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TPM_Autonome" sheetId="2" state="visible" r:id="rId2"/>
    <sheet xmlns:r="http://schemas.openxmlformats.org/officeDocument/2006/relationships" name="Audit_5S" sheetId="3" state="visible" r:id="rId3"/>
    <sheet xmlns:r="http://schemas.openxmlformats.org/officeDocument/2006/relationships" name="TPM_5S_Mise_en_Oeuvre" sheetId="4" state="visible" r:id="rId4"/>
  </sheets>
  <definedNames>
    <definedName name="_xlnm.Print_Area" localSheetId="3">'TPM_5S_Mise_en_Oeuvre'!$A$1:$M$48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7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145A32"/>
    </font>
    <font>
      <b val="1"/>
      <color rgb="007E5109"/>
    </font>
    <font>
      <b val="1"/>
      <color rgb="00FFFFFF"/>
      <sz val="16"/>
    </font>
    <font>
      <b val="1"/>
      <color rgb="00FFFFFF"/>
      <sz val="12"/>
    </font>
  </fonts>
  <fills count="15">
    <fill>
      <patternFill/>
    </fill>
    <fill>
      <patternFill patternType="gray125"/>
    </fill>
    <fill>
      <patternFill patternType="solid">
        <fgColor rgb="001E8449"/>
        <bgColor rgb="001E8449"/>
      </patternFill>
    </fill>
    <fill>
      <patternFill patternType="solid">
        <fgColor rgb="0027AE60"/>
        <bgColor rgb="0027AE60"/>
      </patternFill>
    </fill>
    <fill>
      <patternFill patternType="solid">
        <fgColor rgb="0016A085"/>
        <bgColor rgb="0016A085"/>
      </patternFill>
    </fill>
    <fill>
      <patternFill patternType="solid">
        <fgColor rgb="00117A65"/>
        <bgColor rgb="00117A65"/>
      </patternFill>
    </fill>
    <fill>
      <patternFill patternType="solid">
        <fgColor rgb="00D35400"/>
        <bgColor rgb="00D35400"/>
      </patternFill>
    </fill>
    <fill>
      <patternFill patternType="solid">
        <fgColor rgb="00E67E22"/>
        <bgColor rgb="00E67E22"/>
      </patternFill>
    </fill>
    <fill>
      <patternFill patternType="solid">
        <fgColor rgb="00F39C12"/>
        <bgColor rgb="00F39C12"/>
      </patternFill>
    </fill>
    <fill>
      <patternFill patternType="solid">
        <fgColor rgb="00D68910"/>
        <bgColor rgb="00D68910"/>
      </patternFill>
    </fill>
    <fill>
      <patternFill patternType="solid">
        <fgColor rgb="00AF601A"/>
        <bgColor rgb="00AF601A"/>
      </patternFill>
    </fill>
    <fill>
      <patternFill patternType="solid">
        <fgColor rgb="0034495E"/>
        <bgColor rgb="0034495E"/>
      </patternFill>
    </fill>
    <fill>
      <patternFill patternType="solid">
        <fgColor rgb="002E86C1"/>
        <bgColor rgb="002E86C1"/>
      </patternFill>
    </fill>
    <fill>
      <patternFill patternType="solid">
        <fgColor rgb="001ABC9C"/>
        <bgColor rgb="001ABC9C"/>
      </patternFill>
    </fill>
    <fill>
      <patternFill patternType="solid">
        <fgColor rgb="007D3C98"/>
        <bgColor rgb="007D3C9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2" fillId="4" borderId="0" applyAlignment="1" pivotButton="0" quotePrefix="0" xfId="0">
      <alignment horizontal="center" vertical="center" wrapText="1"/>
    </xf>
    <xf numFmtId="0" fontId="2" fillId="5" borderId="0" applyAlignment="1" pivotButton="0" quotePrefix="0" xfId="0">
      <alignment horizontal="center" vertical="center" wrapText="1"/>
    </xf>
    <xf numFmtId="0" fontId="3" fillId="0" borderId="0" pivotButton="0" quotePrefix="0" xfId="0"/>
    <xf numFmtId="0" fontId="1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 wrapText="1"/>
    </xf>
    <xf numFmtId="0" fontId="2" fillId="8" borderId="0" applyAlignment="1" pivotButton="0" quotePrefix="0" xfId="0">
      <alignment horizontal="center" vertical="center" wrapText="1"/>
    </xf>
    <xf numFmtId="0" fontId="2" fillId="9" borderId="0" applyAlignment="1" pivotButton="0" quotePrefix="0" xfId="0">
      <alignment horizontal="center" vertical="center" wrapText="1"/>
    </xf>
    <xf numFmtId="0" fontId="2" fillId="10" borderId="0" applyAlignment="1" pivotButton="0" quotePrefix="0" xfId="0">
      <alignment horizontal="center" vertical="center" wrapText="1"/>
    </xf>
    <xf numFmtId="0" fontId="4" fillId="0" borderId="0" pivotButton="0" quotePrefix="0" xfId="0"/>
    <xf numFmtId="0" fontId="5" fillId="11" borderId="0" applyAlignment="1" pivotButton="0" quotePrefix="0" xfId="0">
      <alignment horizontal="center" vertical="center"/>
    </xf>
    <xf numFmtId="0" fontId="6" fillId="12" borderId="0" applyAlignment="1" pivotButton="0" quotePrefix="0" xfId="0">
      <alignment horizontal="left" vertical="center"/>
    </xf>
    <xf numFmtId="0" fontId="2" fillId="13" borderId="1" applyAlignment="1" pivotButton="0" quotePrefix="0" xfId="0">
      <alignment horizontal="center"/>
    </xf>
    <xf numFmtId="0" fontId="0" fillId="0" borderId="1" pivotButton="0" quotePrefix="0" xfId="0"/>
    <xf numFmtId="0" fontId="2" fillId="7" borderId="1" applyAlignment="1" pivotButton="0" quotePrefix="0" xfId="0">
      <alignment horizontal="center"/>
    </xf>
    <xf numFmtId="0" fontId="2" fillId="14" borderId="1" applyAlignment="1" pivotButton="0" quotePrefix="0" xfId="0">
      <alignment horizontal="center"/>
    </xf>
    <xf numFmtId="164" fontId="0" fillId="0" borderId="0" pivotButton="0" quotePrefix="0" xfId="0"/>
  </cellXfs>
  <cellStyles count="1">
    <cellStyle name="Normal" xfId="0" builtinId="0" hidden="0"/>
  </cellStyles>
  <dxfs count="5">
    <dxf>
      <fill>
        <patternFill patternType="solid">
          <fgColor rgb="00FADBD8"/>
          <bgColor rgb="00FADBD8"/>
        </patternFill>
      </fill>
    </dxf>
    <dxf>
      <fill>
        <patternFill patternType="solid">
          <fgColor rgb="00FCF3CF"/>
          <bgColor rgb="00FCF3CF"/>
        </patternFill>
      </fill>
    </dxf>
    <dxf>
      <fill>
        <patternFill patternType="solid">
          <fgColor rgb="00F5B7B1"/>
          <bgColor rgb="00F5B7B1"/>
        </patternFill>
      </fill>
    </dxf>
    <dxf>
      <fill>
        <patternFill patternType="solid">
          <fgColor rgb="00FDEBD0"/>
          <bgColor rgb="00FDEBD0"/>
        </patternFill>
      </fill>
    </dxf>
    <dxf>
      <fill>
        <patternFill patternType="solid">
          <fgColor rgb="00D5F5E3"/>
          <bgColor rgb="00D5F5E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TPM_Autonome_Table" displayName="TPM_Autonome_Table" ref="A2:AA120" headerRowCount="1">
  <autoFilter ref="A2:AA120"/>
  <tableColumns count="27">
    <tableColumn id="1" name="Atelier/Ligne"/>
    <tableColumn id="2" name="Poste"/>
    <tableColumn id="3" name="Équipement"/>
    <tableColumn id="4" name="ID équipement"/>
    <tableColumn id="5" name="Point TPM (C/I/L/T)"/>
    <tableColumn id="6" name="Standard TPM (réf)"/>
    <tableColumn id="7" name="Fréquence"/>
    <tableColumn id="8" name="Consigne"/>
    <tableColumn id="9" name="Tol -"/>
    <tableColumn id="10" name="Tol +"/>
    <tableColumn id="11" name="Unité"/>
    <tableColumn id="12" name="Valeur mesurée"/>
    <tableColumn id="13" name="Écart abs (auto)"/>
    <tableColumn id="14" name="Conformité (auto)"/>
    <tableColumn id="15" name="Anomalie (☐/☑)"/>
    <tableColumn id="16" name="Type anomalie"/>
    <tableColumn id="17" name="Gravité (A/B/C)"/>
    <tableColumn id="18" name="Tag #"/>
    <tableColumn id="19" name="Description anomalie"/>
    <tableColumn id="20" name="Containment immédiat"/>
    <tableColumn id="21" name="Action curative"/>
    <tableColumn id="22" name="Statut action"/>
    <tableColumn id="23" name="Échéance"/>
    <tableColumn id="24" name="Responsable"/>
    <tableColumn id="25" name="Preuve (photo/lien)"/>
    <tableColumn id="26" name="Date"/>
    <tableColumn id="27" name="Auditeur"/>
  </tableColumns>
  <tableStyleInfo name="TableStyleMedium4" showRowStripes="1" showColumnStripes="0"/>
</table>
</file>

<file path=xl/tables/table2.xml><?xml version="1.0" encoding="utf-8"?>
<table xmlns="http://schemas.openxmlformats.org/spreadsheetml/2006/main" id="2" name="Audit5S_Table" displayName="Audit5S_Table" ref="A2:V100" headerRowCount="1">
  <autoFilter ref="A2:V100"/>
  <tableColumns count="22">
    <tableColumn id="1" name="Zone/Poste"/>
    <tableColumn id="2" name="Auditeur"/>
    <tableColumn id="3" name="Date"/>
    <tableColumn id="4" name="S1 Trier (0-5)"/>
    <tableColumn id="5" name="S2 Ranger (0-5)"/>
    <tableColumn id="6" name="S3 Nettoyer (0-5)"/>
    <tableColumn id="7" name="S4 Standardiser (0-5)"/>
    <tableColumn id="8" name="S5 Pérenniser (0-5)"/>
    <tableColumn id="9" name="Poids S1"/>
    <tableColumn id="10" name="Poids S2"/>
    <tableColumn id="11" name="Poids S3"/>
    <tableColumn id="12" name="Poids S4"/>
    <tableColumn id="13" name="Poids S5"/>
    <tableColumn id="14" name="Score /100 (auto)"/>
    <tableColumn id="15" name="Verdict (auto)"/>
    <tableColumn id="16" name="Anomalies clés"/>
    <tableColumn id="17" name="Action prioritaire"/>
    <tableColumn id="18" name="Responsable"/>
    <tableColumn id="19" name="Échéance"/>
    <tableColumn id="20" name="Statut action"/>
    <tableColumn id="21" name="Preuve (photo/lien)"/>
    <tableColumn id="22" name="Commentaires"/>
  </tableColumns>
  <tableStyleInfo name="TableStyleMedium13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D103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0" customWidth="1" min="3" max="3"/>
    <col width="14" customWidth="1" min="4" max="4"/>
    <col width="14" customWidth="1" min="5" max="5"/>
    <col width="18" customWidth="1" min="6" max="6"/>
    <col width="14" customWidth="1" min="7" max="7"/>
    <col width="12" customWidth="1" min="8" max="8"/>
    <col width="8" customWidth="1" min="9" max="9"/>
    <col width="8" customWidth="1" min="10" max="10"/>
    <col width="10" customWidth="1" min="11" max="11"/>
    <col width="14" customWidth="1" min="12" max="12"/>
    <col width="14" customWidth="1" min="13" max="13"/>
    <col width="16" customWidth="1" min="14" max="14"/>
    <col width="12" customWidth="1" min="15" max="15"/>
    <col width="18" customWidth="1" min="16" max="16"/>
    <col width="12" customWidth="1" min="17" max="17"/>
    <col width="12" customWidth="1" min="18" max="18"/>
    <col width="28" customWidth="1" min="19" max="19"/>
    <col width="22" customWidth="1" min="20" max="20"/>
    <col width="24" customWidth="1" min="21" max="21"/>
    <col width="16" customWidth="1" min="22" max="22"/>
    <col width="12" customWidth="1" min="23" max="23"/>
    <col width="18" customWidth="1" min="24" max="24"/>
    <col width="18" customWidth="1" min="25" max="25"/>
    <col width="14" customWidth="1" min="26" max="26"/>
  </cols>
  <sheetData>
    <row r="1" ht="28" customHeight="1">
      <c r="A1" s="1" t="inlineStr">
        <is>
          <t>TPM — AUTONOME (CILT) — Anomalies • Standards • Propreté</t>
        </is>
      </c>
    </row>
    <row r="2">
      <c r="A2" s="2" t="inlineStr">
        <is>
          <t>Atelier/Ligne</t>
        </is>
      </c>
      <c r="B2" s="2" t="inlineStr">
        <is>
          <t>Poste</t>
        </is>
      </c>
      <c r="C2" s="2" t="inlineStr">
        <is>
          <t>Équipement</t>
        </is>
      </c>
      <c r="D2" s="2" t="inlineStr">
        <is>
          <t>ID équipement</t>
        </is>
      </c>
      <c r="E2" s="2" t="inlineStr">
        <is>
          <t>Point TPM (C/I/L/T)</t>
        </is>
      </c>
      <c r="F2" s="2" t="inlineStr">
        <is>
          <t>Standard TPM (réf)</t>
        </is>
      </c>
      <c r="G2" s="2" t="inlineStr">
        <is>
          <t>Fréquence</t>
        </is>
      </c>
      <c r="H2" s="3" t="inlineStr">
        <is>
          <t>Consigne</t>
        </is>
      </c>
      <c r="I2" s="3" t="inlineStr">
        <is>
          <t>Tol -</t>
        </is>
      </c>
      <c r="J2" s="3" t="inlineStr">
        <is>
          <t>Tol +</t>
        </is>
      </c>
      <c r="K2" s="3" t="inlineStr">
        <is>
          <t>Unité</t>
        </is>
      </c>
      <c r="L2" s="3" t="inlineStr">
        <is>
          <t>Valeur mesurée</t>
        </is>
      </c>
      <c r="M2" s="3" t="inlineStr">
        <is>
          <t>Écart abs (auto)</t>
        </is>
      </c>
      <c r="N2" s="4" t="inlineStr">
        <is>
          <t>Conformité (auto)</t>
        </is>
      </c>
      <c r="O2" s="4" t="inlineStr">
        <is>
          <t>Anomalie (☐/☑)</t>
        </is>
      </c>
      <c r="P2" s="4" t="inlineStr">
        <is>
          <t>Type anomalie</t>
        </is>
      </c>
      <c r="Q2" s="4" t="inlineStr">
        <is>
          <t>Gravité (A/B/C)</t>
        </is>
      </c>
      <c r="R2" s="4" t="inlineStr">
        <is>
          <t>Tag #</t>
        </is>
      </c>
      <c r="S2" s="4" t="inlineStr">
        <is>
          <t>Description anomalie</t>
        </is>
      </c>
      <c r="T2" s="4" t="inlineStr">
        <is>
          <t>Containment immédiat</t>
        </is>
      </c>
      <c r="U2" s="4" t="inlineStr">
        <is>
          <t>Action curative</t>
        </is>
      </c>
      <c r="V2" s="4" t="inlineStr">
        <is>
          <t>Statut action</t>
        </is>
      </c>
      <c r="W2" s="4" t="inlineStr">
        <is>
          <t>Échéance</t>
        </is>
      </c>
      <c r="X2" s="4" t="inlineStr">
        <is>
          <t>Responsable</t>
        </is>
      </c>
      <c r="Y2" s="4" t="inlineStr">
        <is>
          <t>Preuve (photo/lien)</t>
        </is>
      </c>
      <c r="Z2" s="4" t="inlineStr">
        <is>
          <t>Date</t>
        </is>
      </c>
      <c r="AA2" s="4" t="inlineStr">
        <is>
          <t>Auditeur</t>
        </is>
      </c>
      <c r="AC2" s="5" t="inlineStr">
        <is>
          <t>KPIs TPM (auto)</t>
        </is>
      </c>
    </row>
    <row r="3">
      <c r="A3" t="inlineStr">
        <is>
          <t>Ligne A</t>
        </is>
      </c>
      <c r="B3" t="inlineStr">
        <is>
          <t>Etiqueteuse</t>
        </is>
      </c>
      <c r="C3" t="inlineStr">
        <is>
          <t>Tête T1</t>
        </is>
      </c>
      <c r="D3" t="inlineStr">
        <is>
          <t>EQ-ET1-002</t>
        </is>
      </c>
      <c r="E3" t="inlineStr">
        <is>
          <t>Inspecter</t>
        </is>
      </c>
      <c r="F3" t="inlineStr">
        <is>
          <t>STD-TPM-03</t>
        </is>
      </c>
      <c r="G3" t="inlineStr">
        <is>
          <t>Quotidien</t>
        </is>
      </c>
      <c r="H3" t="n">
        <v>0.3</v>
      </c>
      <c r="I3" t="n">
        <v>-0.05</v>
      </c>
      <c r="J3" t="n">
        <v>0.05</v>
      </c>
      <c r="K3" t="inlineStr">
        <is>
          <t>mm</t>
        </is>
      </c>
      <c r="L3" t="n">
        <v>0.28</v>
      </c>
      <c r="M3">
        <f>IF(AND(ISNUMBER(H3),ISNUMBER(L3)),ABS(L3-H3),"")</f>
        <v/>
      </c>
      <c r="N3">
        <f>IF(AND(ISNUMBER(H3),ISNUMBER(L3)),IF(AND(L3&gt;=H3-ABS(IF(I3="",0,I3)),L3&lt;=H3+ABS(IF(J3="",0,J3))),"OK","Hors tolérance"),"")</f>
        <v/>
      </c>
      <c r="O3" t="inlineStr">
        <is>
          <t>☐</t>
        </is>
      </c>
      <c r="P3" t="inlineStr">
        <is>
          <t>Usure</t>
        </is>
      </c>
      <c r="Q3" t="inlineStr">
        <is>
          <t>B</t>
        </is>
      </c>
      <c r="R3" t="inlineStr">
        <is>
          <t>TAG-100</t>
        </is>
      </c>
      <c r="S3" t="inlineStr">
        <is>
          <t>Jeu léger sur support</t>
        </is>
      </c>
      <c r="T3" t="inlineStr">
        <is>
          <t>Reserrer</t>
        </is>
      </c>
      <c r="U3" t="inlineStr">
        <is>
          <t>Changer cale</t>
        </is>
      </c>
      <c r="V3" t="inlineStr">
        <is>
          <t>Planifiée</t>
        </is>
      </c>
      <c r="W3" s="18" t="n">
        <v>45889</v>
      </c>
      <c r="X3" t="inlineStr">
        <is>
          <t>Chef d'équipe</t>
        </is>
      </c>
      <c r="Y3" t="inlineStr">
        <is>
          <t>Photo</t>
        </is>
      </c>
      <c r="Z3" s="18" t="n">
        <v>45886</v>
      </c>
      <c r="AA3" t="inlineStr">
        <is>
          <t>Samir</t>
        </is>
      </c>
      <c r="AC3" t="inlineStr">
        <is>
          <t>Points hors tolérance</t>
        </is>
      </c>
      <c r="AD3">
        <f>COUNTIF(N3:N1000,"Hors tolérance")</f>
        <v/>
      </c>
    </row>
    <row r="4">
      <c r="A4" t="inlineStr">
        <is>
          <t>Ligne A</t>
        </is>
      </c>
      <c r="B4" t="inlineStr">
        <is>
          <t>Capsuleuse</t>
        </is>
      </c>
      <c r="C4" t="inlineStr">
        <is>
          <t>Visseuse A1</t>
        </is>
      </c>
      <c r="D4" t="inlineStr">
        <is>
          <t>EQ-VA-001</t>
        </is>
      </c>
      <c r="E4" t="inlineStr">
        <is>
          <t>Serrer</t>
        </is>
      </c>
      <c r="F4" t="inlineStr">
        <is>
          <t>STD-TPM-01</t>
        </is>
      </c>
      <c r="G4" t="inlineStr">
        <is>
          <t>Quotidien</t>
        </is>
      </c>
      <c r="H4" t="n">
        <v>12</v>
      </c>
      <c r="I4" t="n">
        <v>-1</v>
      </c>
      <c r="J4" t="n">
        <v>1</v>
      </c>
      <c r="K4" t="inlineStr">
        <is>
          <t>Nm</t>
        </is>
      </c>
      <c r="L4" t="n">
        <v>11.5</v>
      </c>
      <c r="M4">
        <f>IF(AND(ISNUMBER(H4),ISNUMBER(L4)),ABS(L4-H4),"")</f>
        <v/>
      </c>
      <c r="N4">
        <f>IF(AND(ISNUMBER(H4),ISNUMBER(L4)),IF(AND(L4&gt;=H4-ABS(IF(I4="",0,I4)),L4&lt;=H4+ABS(IF(J4="",0,J4))),"OK","Hors tolérance"),"")</f>
        <v/>
      </c>
      <c r="O4" t="inlineStr">
        <is>
          <t>☑</t>
        </is>
      </c>
      <c r="P4" t="inlineStr">
        <is>
          <t>Jeu/Usure</t>
        </is>
      </c>
      <c r="Q4" t="inlineStr">
        <is>
          <t>B</t>
        </is>
      </c>
      <c r="R4" t="inlineStr">
        <is>
          <t>TAG-101</t>
        </is>
      </c>
      <c r="S4" t="inlineStr">
        <is>
          <t>Couple sous mini</t>
        </is>
      </c>
      <c r="T4" t="inlineStr">
        <is>
          <t>Bloquer + vérifier</t>
        </is>
      </c>
      <c r="U4" t="inlineStr">
        <is>
          <t>Remplacer embout</t>
        </is>
      </c>
      <c r="V4" t="inlineStr">
        <is>
          <t>En cours</t>
        </is>
      </c>
      <c r="W4" s="18" t="n">
        <v>45887</v>
      </c>
      <c r="X4" t="inlineStr">
        <is>
          <t>Maintenance</t>
        </is>
      </c>
      <c r="Y4" t="inlineStr">
        <is>
          <t>BT-045</t>
        </is>
      </c>
      <c r="Z4" s="18" t="n">
        <v>45886</v>
      </c>
      <c r="AA4" t="inlineStr">
        <is>
          <t>Samir</t>
        </is>
      </c>
      <c r="AC4" t="inlineStr">
        <is>
          <t>Anomalies (☑)</t>
        </is>
      </c>
      <c r="AD4">
        <f>COUNTIF(O3:O1000,"☑")</f>
        <v/>
      </c>
    </row>
    <row r="5">
      <c r="A5" t="inlineStr">
        <is>
          <t>Ligne B</t>
        </is>
      </c>
      <c r="B5" t="inlineStr">
        <is>
          <t>Remplisseuse</t>
        </is>
      </c>
      <c r="C5" t="inlineStr">
        <is>
          <t>Pompe P2</t>
        </is>
      </c>
      <c r="D5" t="inlineStr">
        <is>
          <t>EQ-P2-014</t>
        </is>
      </c>
      <c r="E5" t="inlineStr">
        <is>
          <t>Lubrifier</t>
        </is>
      </c>
      <c r="F5" t="inlineStr">
        <is>
          <t>STD-TPM-07</t>
        </is>
      </c>
      <c r="G5" t="inlineStr">
        <is>
          <t>Hebdomadaire</t>
        </is>
      </c>
      <c r="H5" t="n">
        <v>2</v>
      </c>
      <c r="I5" t="n">
        <v>-0.2</v>
      </c>
      <c r="J5" t="n">
        <v>0.2</v>
      </c>
      <c r="K5" t="inlineStr">
        <is>
          <t>bar</t>
        </is>
      </c>
      <c r="L5" t="n">
        <v>2.25</v>
      </c>
      <c r="M5">
        <f>IF(AND(ISNUMBER(H5),ISNUMBER(L5)),ABS(L5-H5),"")</f>
        <v/>
      </c>
      <c r="N5">
        <f>IF(AND(ISNUMBER(H5),ISNUMBER(L5)),IF(AND(L5&gt;=H5-ABS(IF(I5="",0,I5)),L5&lt;=H5+ABS(IF(J5="",0,J5))),"OK","Hors tolérance"),"")</f>
        <v/>
      </c>
      <c r="O5" t="inlineStr">
        <is>
          <t>☑</t>
        </is>
      </c>
      <c r="P5" t="inlineStr">
        <is>
          <t>Fuite</t>
        </is>
      </c>
      <c r="Q5" t="inlineStr">
        <is>
          <t>A</t>
        </is>
      </c>
      <c r="R5" t="inlineStr">
        <is>
          <t>TAG-102</t>
        </is>
      </c>
      <c r="S5" t="inlineStr">
        <is>
          <t>Trace d’huile</t>
        </is>
      </c>
      <c r="T5" t="inlineStr">
        <is>
          <t>Bac rétention</t>
        </is>
      </c>
      <c r="U5" t="inlineStr">
        <is>
          <t>Changer joint + réglage</t>
        </is>
      </c>
      <c r="V5" t="inlineStr">
        <is>
          <t>Planifiée</t>
        </is>
      </c>
      <c r="W5" s="18" t="n">
        <v>45888</v>
      </c>
      <c r="X5" t="inlineStr">
        <is>
          <t>Maintenance</t>
        </is>
      </c>
      <c r="Y5" t="inlineStr">
        <is>
          <t>Vidéo</t>
        </is>
      </c>
      <c r="Z5" s="18" t="n">
        <v>45886</v>
      </c>
      <c r="AA5" t="inlineStr">
        <is>
          <t>Nadia</t>
        </is>
      </c>
      <c r="AC5" t="inlineStr">
        <is>
          <t>Actions en retard</t>
        </is>
      </c>
      <c r="AD5">
        <f>COUNTIFS(V3:V1000,"&lt;&gt;Clôturée",W3:W1000,"&lt;TODAY()")</f>
        <v/>
      </c>
    </row>
    <row r="6">
      <c r="A6" t="inlineStr">
        <is>
          <t>Ligne B</t>
        </is>
      </c>
      <c r="B6" t="inlineStr">
        <is>
          <t>Doseur</t>
        </is>
      </c>
      <c r="C6" t="inlineStr">
        <is>
          <t>Cellule C2</t>
        </is>
      </c>
      <c r="D6" t="inlineStr">
        <is>
          <t>EQ-C2-008</t>
        </is>
      </c>
      <c r="E6" t="inlineStr">
        <is>
          <t>Nettoyer</t>
        </is>
      </c>
      <c r="F6" t="inlineStr">
        <is>
          <t>STD-TPM-12</t>
        </is>
      </c>
      <c r="G6" t="inlineStr">
        <is>
          <t>Quotidien</t>
        </is>
      </c>
      <c r="H6" t="inlineStr"/>
      <c r="I6" t="inlineStr"/>
      <c r="J6" t="inlineStr"/>
      <c r="K6" t="inlineStr"/>
      <c r="L6" t="inlineStr"/>
      <c r="M6">
        <f>IF(AND(ISNUMBER(H6),ISNUMBER(L6)),ABS(L6-H6),"")</f>
        <v/>
      </c>
      <c r="N6">
        <f>IF(AND(ISNUMBER(H6),ISNUMBER(L6)),IF(AND(L6&gt;=H6-ABS(IF(I6="",0,I6)),L6&lt;=H6+ABS(IF(J6="",0,J6))),"OK","Hors tolérance"),"")</f>
        <v/>
      </c>
      <c r="O6" t="inlineStr">
        <is>
          <t>☐</t>
        </is>
      </c>
      <c r="P6" t="inlineStr">
        <is>
          <t>Propreté</t>
        </is>
      </c>
      <c r="Q6" t="inlineStr">
        <is>
          <t>C</t>
        </is>
      </c>
      <c r="R6" t="inlineStr">
        <is>
          <t>TAG-103</t>
        </is>
      </c>
      <c r="S6" t="inlineStr">
        <is>
          <t>Résidus sucre</t>
        </is>
      </c>
      <c r="T6" t="inlineStr">
        <is>
          <t>Nettoyage immédiat</t>
        </is>
      </c>
      <c r="U6" t="inlineStr">
        <is>
          <t>Écran anti-retombées</t>
        </is>
      </c>
      <c r="V6" t="inlineStr">
        <is>
          <t>Planifiée</t>
        </is>
      </c>
      <c r="W6" s="18" t="n">
        <v>45890</v>
      </c>
      <c r="X6" t="inlineStr">
        <is>
          <t>Opérateur</t>
        </is>
      </c>
      <c r="Y6" t="inlineStr">
        <is>
          <t>Photo</t>
        </is>
      </c>
      <c r="Z6" s="18" t="n">
        <v>45886</v>
      </c>
      <c r="AA6" t="inlineStr">
        <is>
          <t>Nadia</t>
        </is>
      </c>
      <c r="AC6" t="inlineStr">
        <is>
          <t>Gravité A</t>
        </is>
      </c>
      <c r="AD6">
        <f>COUNTIF(Q3:Q1000,"A")</f>
        <v/>
      </c>
    </row>
    <row r="7">
      <c r="A7" t="inlineStr">
        <is>
          <t>Ligne C</t>
        </is>
      </c>
      <c r="B7" t="inlineStr">
        <is>
          <t>Convoyeur</t>
        </is>
      </c>
      <c r="C7" t="inlineStr">
        <is>
          <t>Chaîne C5</t>
        </is>
      </c>
      <c r="D7" t="inlineStr">
        <is>
          <t>EQ-CC5-005</t>
        </is>
      </c>
      <c r="E7" t="inlineStr">
        <is>
          <t>Serrer</t>
        </is>
      </c>
      <c r="F7" t="inlineStr">
        <is>
          <t>STD-TPM-01</t>
        </is>
      </c>
      <c r="G7" t="inlineStr">
        <is>
          <t>Mensuel</t>
        </is>
      </c>
      <c r="H7" t="n">
        <v>15</v>
      </c>
      <c r="I7" t="n">
        <v>-2</v>
      </c>
      <c r="J7" t="n">
        <v>2</v>
      </c>
      <c r="K7" t="inlineStr">
        <is>
          <t>mm</t>
        </is>
      </c>
      <c r="L7" t="n">
        <v>18.5</v>
      </c>
      <c r="M7">
        <f>IF(AND(ISNUMBER(H7),ISNUMBER(L7)),ABS(L7-H7),"")</f>
        <v/>
      </c>
      <c r="N7">
        <f>IF(AND(ISNUMBER(H7),ISNUMBER(L7)),IF(AND(L7&gt;=H7-ABS(IF(I7="",0,I7)),L7&lt;=H7+ABS(IF(J7="",0,J7))),"OK","Hors tolérance"),"")</f>
        <v/>
      </c>
      <c r="O7" t="inlineStr">
        <is>
          <t>☑</t>
        </is>
      </c>
      <c r="P7" t="inlineStr">
        <is>
          <t>Jeu/Usure</t>
        </is>
      </c>
      <c r="Q7" t="inlineStr">
        <is>
          <t>B</t>
        </is>
      </c>
      <c r="R7" t="inlineStr">
        <is>
          <t>TAG-104</t>
        </is>
      </c>
      <c r="S7" t="inlineStr">
        <is>
          <t>Flèche excessive</t>
        </is>
      </c>
      <c r="T7" t="inlineStr">
        <is>
          <t>Réduire tension</t>
        </is>
      </c>
      <c r="U7" t="inlineStr">
        <is>
          <t>Remplacer tendeur</t>
        </is>
      </c>
      <c r="V7" t="inlineStr">
        <is>
          <t>Planifiée</t>
        </is>
      </c>
      <c r="W7" s="18" t="n">
        <v>45895</v>
      </c>
      <c r="X7" t="inlineStr">
        <is>
          <t>Maintenance</t>
        </is>
      </c>
      <c r="Y7" t="inlineStr">
        <is>
          <t>Photo</t>
        </is>
      </c>
      <c r="Z7" s="18" t="n">
        <v>45886</v>
      </c>
      <c r="AA7" t="inlineStr">
        <is>
          <t>Mouna</t>
        </is>
      </c>
      <c r="AC7" t="inlineStr">
        <is>
          <t>Gravité B</t>
        </is>
      </c>
      <c r="AD7">
        <f>COUNTIF(Q3:Q1000,"B")</f>
        <v/>
      </c>
    </row>
    <row r="8">
      <c r="A8" t="inlineStr">
        <is>
          <t>Ligne C</t>
        </is>
      </c>
      <c r="B8" t="inlineStr">
        <is>
          <t>Convoyeur</t>
        </is>
      </c>
      <c r="C8" t="inlineStr">
        <is>
          <t>Moteur M1</t>
        </is>
      </c>
      <c r="D8" t="inlineStr">
        <is>
          <t>EQ-M1-011</t>
        </is>
      </c>
      <c r="E8" t="inlineStr">
        <is>
          <t>Inspecter</t>
        </is>
      </c>
      <c r="F8" t="inlineStr">
        <is>
          <t>STD-TPM-04</t>
        </is>
      </c>
      <c r="G8" t="inlineStr">
        <is>
          <t>Hebdomadaire</t>
        </is>
      </c>
      <c r="H8" t="n">
        <v>45</v>
      </c>
      <c r="I8" t="n">
        <v>-5</v>
      </c>
      <c r="J8" t="n">
        <v>5</v>
      </c>
      <c r="K8" t="inlineStr">
        <is>
          <t>°C</t>
        </is>
      </c>
      <c r="L8" t="n">
        <v>56</v>
      </c>
      <c r="M8">
        <f>IF(AND(ISNUMBER(H8),ISNUMBER(L8)),ABS(L8-H8),"")</f>
        <v/>
      </c>
      <c r="N8">
        <f>IF(AND(ISNUMBER(H8),ISNUMBER(L8)),IF(AND(L8&gt;=H8-ABS(IF(I8="",0,I8)),L8&lt;=H8+ABS(IF(J8="",0,J8))),"OK","Hors tolérance"),"")</f>
        <v/>
      </c>
      <c r="O8" t="inlineStr">
        <is>
          <t>☑</t>
        </is>
      </c>
      <c r="P8" t="inlineStr">
        <is>
          <t>Température anormale</t>
        </is>
      </c>
      <c r="Q8" t="inlineStr">
        <is>
          <t>A</t>
        </is>
      </c>
      <c r="R8" t="inlineStr">
        <is>
          <t>TAG-105</t>
        </is>
      </c>
      <c r="S8" t="inlineStr">
        <is>
          <t>&gt; consigne</t>
        </is>
      </c>
      <c r="T8" t="inlineStr">
        <is>
          <t>Couper + ventiler</t>
        </is>
      </c>
      <c r="U8" t="inlineStr">
        <is>
          <t>Nettoyer grille/roulement</t>
        </is>
      </c>
      <c r="V8" t="inlineStr">
        <is>
          <t>En cours</t>
        </is>
      </c>
      <c r="W8" s="18" t="n">
        <v>45888</v>
      </c>
      <c r="X8" t="inlineStr">
        <is>
          <t>Maintenance</t>
        </is>
      </c>
      <c r="Y8" t="inlineStr">
        <is>
          <t>Thermo</t>
        </is>
      </c>
      <c r="Z8" s="18" t="n">
        <v>45886</v>
      </c>
      <c r="AA8" t="inlineStr">
        <is>
          <t>Mouna</t>
        </is>
      </c>
      <c r="AC8" t="inlineStr">
        <is>
          <t>Gravité C</t>
        </is>
      </c>
      <c r="AD8">
        <f>COUNTIF(Q3:Q1000,"C")</f>
        <v/>
      </c>
    </row>
    <row r="9">
      <c r="A9" t="inlineStr">
        <is>
          <t>Utilités</t>
        </is>
      </c>
      <c r="B9" t="inlineStr">
        <is>
          <t>Compresseur</t>
        </is>
      </c>
      <c r="C9" t="inlineStr">
        <is>
          <t>Compresseur C1</t>
        </is>
      </c>
      <c r="D9" t="inlineStr">
        <is>
          <t>EQ-COMP-01</t>
        </is>
      </c>
      <c r="E9" t="inlineStr">
        <is>
          <t>Lubrifier</t>
        </is>
      </c>
      <c r="F9" t="inlineStr">
        <is>
          <t>STD-TPM-07</t>
        </is>
      </c>
      <c r="G9" t="inlineStr">
        <is>
          <t>Mensuel</t>
        </is>
      </c>
      <c r="H9" t="n">
        <v>3</v>
      </c>
      <c r="I9" t="n">
        <v>-0.3</v>
      </c>
      <c r="J9" t="n">
        <v>0.3</v>
      </c>
      <c r="K9" t="inlineStr">
        <is>
          <t>bar</t>
        </is>
      </c>
      <c r="L9" t="n">
        <v>2.9</v>
      </c>
      <c r="M9">
        <f>IF(AND(ISNUMBER(H9),ISNUMBER(L9)),ABS(L9-H9),"")</f>
        <v/>
      </c>
      <c r="N9">
        <f>IF(AND(ISNUMBER(H9),ISNUMBER(L9)),IF(AND(L9&gt;=H9-ABS(IF(I9="",0,I9)),L9&lt;=H9+ABS(IF(J9="",0,J9))),"OK","Hors tolérance"),"")</f>
        <v/>
      </c>
      <c r="O9" t="inlineStr">
        <is>
          <t>☐</t>
        </is>
      </c>
      <c r="P9" t="inlineStr">
        <is>
          <t>Bruit/Vibration</t>
        </is>
      </c>
      <c r="Q9" t="inlineStr">
        <is>
          <t>B</t>
        </is>
      </c>
      <c r="R9" t="inlineStr">
        <is>
          <t>TAG-106</t>
        </is>
      </c>
      <c r="S9" t="inlineStr">
        <is>
          <t>OK</t>
        </is>
      </c>
      <c r="T9" t="inlineStr">
        <is>
          <t>RAS</t>
        </is>
      </c>
      <c r="U9" t="inlineStr">
        <is>
          <t>RAS</t>
        </is>
      </c>
      <c r="V9" t="inlineStr">
        <is>
          <t>Clôturée</t>
        </is>
      </c>
      <c r="W9" s="18" t="n">
        <v>45886</v>
      </c>
      <c r="X9" t="inlineStr">
        <is>
          <t>Utilités</t>
        </is>
      </c>
      <c r="Y9" t="inlineStr">
        <is>
          <t>Rapport</t>
        </is>
      </c>
      <c r="Z9" s="18" t="n">
        <v>45886</v>
      </c>
      <c r="AA9" t="inlineStr">
        <is>
          <t>Yassine</t>
        </is>
      </c>
    </row>
    <row r="10">
      <c r="A10" t="inlineStr">
        <is>
          <t>Utilités</t>
        </is>
      </c>
      <c r="B10" t="inlineStr">
        <is>
          <t>Compresseur</t>
        </is>
      </c>
      <c r="C10" t="inlineStr">
        <is>
          <t>Sécheur D2</t>
        </is>
      </c>
      <c r="D10" t="inlineStr">
        <is>
          <t>EQ-DRY-02</t>
        </is>
      </c>
      <c r="E10" t="inlineStr">
        <is>
          <t>Inspecter</t>
        </is>
      </c>
      <c r="F10" t="inlineStr">
        <is>
          <t>STD-TPM-04</t>
        </is>
      </c>
      <c r="G10" t="inlineStr">
        <is>
          <t>Hebdomadaire</t>
        </is>
      </c>
      <c r="H10" t="n">
        <v>0</v>
      </c>
      <c r="I10" t="n">
        <v>0</v>
      </c>
      <c r="J10" t="n">
        <v>0</v>
      </c>
      <c r="K10" t="inlineStr">
        <is>
          <t>°C</t>
        </is>
      </c>
      <c r="L10" t="n">
        <v>0.2</v>
      </c>
      <c r="M10">
        <f>IF(AND(ISNUMBER(H10),ISNUMBER(L10)),ABS(L10-H10),"")</f>
        <v/>
      </c>
      <c r="N10">
        <f>IF(AND(ISNUMBER(H10),ISNUMBER(L10)),IF(AND(L10&gt;=H10-ABS(IF(I10="",0,I10)),L10&lt;=H10+ABS(IF(J10="",0,J10))),"OK","Hors tolérance"),"")</f>
        <v/>
      </c>
      <c r="O10" t="inlineStr">
        <is>
          <t>☐</t>
        </is>
      </c>
      <c r="P10" t="inlineStr">
        <is>
          <t>Température anormale</t>
        </is>
      </c>
      <c r="Q10" t="inlineStr">
        <is>
          <t>C</t>
        </is>
      </c>
      <c r="R10" t="inlineStr">
        <is>
          <t>TAG-107</t>
        </is>
      </c>
      <c r="S10" t="inlineStr">
        <is>
          <t>Point rosée &gt;0</t>
        </is>
      </c>
      <c r="T10" t="inlineStr">
        <is>
          <t>Vérifier sonde</t>
        </is>
      </c>
      <c r="U10" t="inlineStr">
        <is>
          <t>Calibrer sonde</t>
        </is>
      </c>
      <c r="V10" t="inlineStr">
        <is>
          <t>Planifiée</t>
        </is>
      </c>
      <c r="W10" s="18" t="n">
        <v>45892</v>
      </c>
      <c r="X10" t="inlineStr">
        <is>
          <t>Utilités</t>
        </is>
      </c>
      <c r="Y10" t="inlineStr">
        <is>
          <t>Photo</t>
        </is>
      </c>
      <c r="Z10" s="18" t="n">
        <v>45886</v>
      </c>
      <c r="AA10" t="inlineStr">
        <is>
          <t>Yassine</t>
        </is>
      </c>
    </row>
    <row r="11">
      <c r="A11" t="inlineStr">
        <is>
          <t>Ligne D</t>
        </is>
      </c>
      <c r="B11" t="inlineStr">
        <is>
          <t>Banderoleuse</t>
        </is>
      </c>
      <c r="C11" t="inlineStr">
        <is>
          <t>Frein film</t>
        </is>
      </c>
      <c r="D11" t="inlineStr">
        <is>
          <t>EQ-BAND-03</t>
        </is>
      </c>
      <c r="E11" t="inlineStr">
        <is>
          <t>Serrer</t>
        </is>
      </c>
      <c r="F11" t="inlineStr">
        <is>
          <t>STD-TPM-01</t>
        </is>
      </c>
      <c r="G11" t="inlineStr">
        <is>
          <t>Quotidien</t>
        </is>
      </c>
      <c r="H11" t="n">
        <v>12</v>
      </c>
      <c r="I11" t="n">
        <v>-1</v>
      </c>
      <c r="J11" t="n">
        <v>1</v>
      </c>
      <c r="K11" t="inlineStr">
        <is>
          <t>Nm</t>
        </is>
      </c>
      <c r="L11" t="n">
        <v>12.3</v>
      </c>
      <c r="M11">
        <f>IF(AND(ISNUMBER(H11),ISNUMBER(L11)),ABS(L11-H11),"")</f>
        <v/>
      </c>
      <c r="N11">
        <f>IF(AND(ISNUMBER(H11),ISNUMBER(L11)),IF(AND(L11&gt;=H11-ABS(IF(I11="",0,I11)),L11&lt;=H11+ABS(IF(J11="",0,J11))),"OK","Hors tolérance"),"")</f>
        <v/>
      </c>
      <c r="O11" t="inlineStr">
        <is>
          <t>☐</t>
        </is>
      </c>
      <c r="P11" t="inlineStr">
        <is>
          <t>Jeu/Usure</t>
        </is>
      </c>
      <c r="Q11" t="inlineStr">
        <is>
          <t>C</t>
        </is>
      </c>
      <c r="R11" t="inlineStr">
        <is>
          <t>TAG-108</t>
        </is>
      </c>
      <c r="S11" t="inlineStr">
        <is>
          <t>Conforme</t>
        </is>
      </c>
      <c r="T11" t="inlineStr">
        <is>
          <t>RAS</t>
        </is>
      </c>
      <c r="U11" t="inlineStr">
        <is>
          <t>RAS</t>
        </is>
      </c>
      <c r="V11" t="inlineStr">
        <is>
          <t>Clôturée</t>
        </is>
      </c>
      <c r="W11" s="18" t="n">
        <v>45886</v>
      </c>
      <c r="X11" t="inlineStr">
        <is>
          <t>Opérateur</t>
        </is>
      </c>
      <c r="Y11" t="inlineStr">
        <is>
          <t>Enreg.</t>
        </is>
      </c>
      <c r="Z11" s="18" t="n">
        <v>45886</v>
      </c>
      <c r="AA11" t="inlineStr">
        <is>
          <t>Hiba</t>
        </is>
      </c>
    </row>
    <row r="12">
      <c r="A12" t="inlineStr">
        <is>
          <t>Ligne D</t>
        </is>
      </c>
      <c r="B12" t="inlineStr">
        <is>
          <t>Banderoleuse</t>
        </is>
      </c>
      <c r="C12" t="inlineStr">
        <is>
          <t>Capteur fin de film</t>
        </is>
      </c>
      <c r="D12" t="inlineStr">
        <is>
          <t>EQ-BAND-03</t>
        </is>
      </c>
      <c r="E12" t="inlineStr">
        <is>
          <t>Inspecter</t>
        </is>
      </c>
      <c r="F12" t="inlineStr">
        <is>
          <t>STD-TPM-04</t>
        </is>
      </c>
      <c r="G12" t="inlineStr">
        <is>
          <t>Quotidien</t>
        </is>
      </c>
      <c r="H12" t="n">
        <v>1</v>
      </c>
      <c r="I12" t="n">
        <v>-0.2</v>
      </c>
      <c r="J12" t="n">
        <v>0.2</v>
      </c>
      <c r="K12" t="inlineStr">
        <is>
          <t>V</t>
        </is>
      </c>
      <c r="L12" t="n">
        <v>0.71</v>
      </c>
      <c r="M12">
        <f>IF(AND(ISNUMBER(H12),ISNUMBER(L12)),ABS(L12-H12),"")</f>
        <v/>
      </c>
      <c r="N12">
        <f>IF(AND(ISNUMBER(H12),ISNUMBER(L12)),IF(AND(L12&gt;=H12-ABS(IF(I12="",0,I12)),L12&lt;=H12+ABS(IF(J12="",0,J12))),"OK","Hors tolérance"),"")</f>
        <v/>
      </c>
      <c r="O12" t="inlineStr">
        <is>
          <t>☑</t>
        </is>
      </c>
      <c r="P12" t="inlineStr">
        <is>
          <t>Électrique</t>
        </is>
      </c>
      <c r="Q12" t="inlineStr">
        <is>
          <t>B</t>
        </is>
      </c>
      <c r="R12" t="inlineStr">
        <is>
          <t>TAG-109</t>
        </is>
      </c>
      <c r="S12" t="inlineStr">
        <is>
          <t>Seuil bas</t>
        </is>
      </c>
      <c r="T12" t="inlineStr">
        <is>
          <t>Stopper + diagnostic</t>
        </is>
      </c>
      <c r="U12" t="inlineStr">
        <is>
          <t>Remplacer capteur</t>
        </is>
      </c>
      <c r="V12" t="inlineStr">
        <is>
          <t>Planifiée</t>
        </is>
      </c>
      <c r="W12" s="18" t="n">
        <v>45891</v>
      </c>
      <c r="X12" t="inlineStr">
        <is>
          <t>Maintenance</t>
        </is>
      </c>
      <c r="Y12" t="inlineStr">
        <is>
          <t>Diag</t>
        </is>
      </c>
      <c r="Z12" s="18" t="n">
        <v>45886</v>
      </c>
      <c r="AA12" t="inlineStr">
        <is>
          <t>Hiba</t>
        </is>
      </c>
    </row>
    <row r="13">
      <c r="M13">
        <f>IF(AND(ISNUMBER(H13),ISNUMBER(L13)),ABS(L13-H13),"")</f>
        <v/>
      </c>
      <c r="N13">
        <f>IF(AND(ISNUMBER(H13),ISNUMBER(L13)),IF(AND(L13&gt;=H13-ABS(IF(I13="",0,I13)),L13&lt;=H13+ABS(IF(J13="",0,J13))),"OK","Hors tolérance"),"")</f>
        <v/>
      </c>
    </row>
    <row r="14">
      <c r="M14">
        <f>IF(AND(ISNUMBER(H14),ISNUMBER(L14)),ABS(L14-H14),"")</f>
        <v/>
      </c>
      <c r="N14">
        <f>IF(AND(ISNUMBER(H14),ISNUMBER(L14)),IF(AND(L14&gt;=H14-ABS(IF(I14="",0,I14)),L14&lt;=H14+ABS(IF(J14="",0,J14))),"OK","Hors tolérance"),"")</f>
        <v/>
      </c>
    </row>
    <row r="15">
      <c r="M15">
        <f>IF(AND(ISNUMBER(H15),ISNUMBER(L15)),ABS(L15-H15),"")</f>
        <v/>
      </c>
      <c r="N15">
        <f>IF(AND(ISNUMBER(H15),ISNUMBER(L15)),IF(AND(L15&gt;=H15-ABS(IF(I15="",0,I15)),L15&lt;=H15+ABS(IF(J15="",0,J15))),"OK","Hors tolérance"),"")</f>
        <v/>
      </c>
    </row>
    <row r="16">
      <c r="M16">
        <f>IF(AND(ISNUMBER(H16),ISNUMBER(L16)),ABS(L16-H16),"")</f>
        <v/>
      </c>
      <c r="N16">
        <f>IF(AND(ISNUMBER(H16),ISNUMBER(L16)),IF(AND(L16&gt;=H16-ABS(IF(I16="",0,I16)),L16&lt;=H16+ABS(IF(J16="",0,J16))),"OK","Hors tolérance"),"")</f>
        <v/>
      </c>
    </row>
    <row r="17">
      <c r="M17">
        <f>IF(AND(ISNUMBER(H17),ISNUMBER(L17)),ABS(L17-H17),"")</f>
        <v/>
      </c>
      <c r="N17">
        <f>IF(AND(ISNUMBER(H17),ISNUMBER(L17)),IF(AND(L17&gt;=H17-ABS(IF(I17="",0,I17)),L17&lt;=H17+ABS(IF(J17="",0,J17))),"OK","Hors tolérance"),"")</f>
        <v/>
      </c>
    </row>
    <row r="18">
      <c r="M18">
        <f>IF(AND(ISNUMBER(H18),ISNUMBER(L18)),ABS(L18-H18),"")</f>
        <v/>
      </c>
      <c r="N18">
        <f>IF(AND(ISNUMBER(H18),ISNUMBER(L18)),IF(AND(L18&gt;=H18-ABS(IF(I18="",0,I18)),L18&lt;=H18+ABS(IF(J18="",0,J18))),"OK","Hors tolérance"),"")</f>
        <v/>
      </c>
    </row>
    <row r="19">
      <c r="M19">
        <f>IF(AND(ISNUMBER(H19),ISNUMBER(L19)),ABS(L19-H19),"")</f>
        <v/>
      </c>
      <c r="N19">
        <f>IF(AND(ISNUMBER(H19),ISNUMBER(L19)),IF(AND(L19&gt;=H19-ABS(IF(I19="",0,I19)),L19&lt;=H19+ABS(IF(J19="",0,J19))),"OK","Hors tolérance"),"")</f>
        <v/>
      </c>
    </row>
    <row r="20">
      <c r="M20">
        <f>IF(AND(ISNUMBER(H20),ISNUMBER(L20)),ABS(L20-H20),"")</f>
        <v/>
      </c>
      <c r="N20">
        <f>IF(AND(ISNUMBER(H20),ISNUMBER(L20)),IF(AND(L20&gt;=H20-ABS(IF(I20="",0,I20)),L20&lt;=H20+ABS(IF(J20="",0,J20))),"OK","Hors tolérance"),"")</f>
        <v/>
      </c>
    </row>
    <row r="21">
      <c r="M21">
        <f>IF(AND(ISNUMBER(H21),ISNUMBER(L21)),ABS(L21-H21),"")</f>
        <v/>
      </c>
      <c r="N21">
        <f>IF(AND(ISNUMBER(H21),ISNUMBER(L21)),IF(AND(L21&gt;=H21-ABS(IF(I21="",0,I21)),L21&lt;=H21+ABS(IF(J21="",0,J21))),"OK","Hors tolérance"),"")</f>
        <v/>
      </c>
    </row>
    <row r="22">
      <c r="M22">
        <f>IF(AND(ISNUMBER(H22),ISNUMBER(L22)),ABS(L22-H22),"")</f>
        <v/>
      </c>
      <c r="N22">
        <f>IF(AND(ISNUMBER(H22),ISNUMBER(L22)),IF(AND(L22&gt;=H22-ABS(IF(I22="",0,I22)),L22&lt;=H22+ABS(IF(J22="",0,J22))),"OK","Hors tolérance"),"")</f>
        <v/>
      </c>
    </row>
    <row r="23">
      <c r="M23">
        <f>IF(AND(ISNUMBER(H23),ISNUMBER(L23)),ABS(L23-H23),"")</f>
        <v/>
      </c>
      <c r="N23">
        <f>IF(AND(ISNUMBER(H23),ISNUMBER(L23)),IF(AND(L23&gt;=H23-ABS(IF(I23="",0,I23)),L23&lt;=H23+ABS(IF(J23="",0,J23))),"OK","Hors tolérance"),"")</f>
        <v/>
      </c>
    </row>
    <row r="24">
      <c r="M24">
        <f>IF(AND(ISNUMBER(H24),ISNUMBER(L24)),ABS(L24-H24),"")</f>
        <v/>
      </c>
      <c r="N24">
        <f>IF(AND(ISNUMBER(H24),ISNUMBER(L24)),IF(AND(L24&gt;=H24-ABS(IF(I24="",0,I24)),L24&lt;=H24+ABS(IF(J24="",0,J24))),"OK","Hors tolérance"),"")</f>
        <v/>
      </c>
    </row>
    <row r="25">
      <c r="M25">
        <f>IF(AND(ISNUMBER(H25),ISNUMBER(L25)),ABS(L25-H25),"")</f>
        <v/>
      </c>
      <c r="N25">
        <f>IF(AND(ISNUMBER(H25),ISNUMBER(L25)),IF(AND(L25&gt;=H25-ABS(IF(I25="",0,I25)),L25&lt;=H25+ABS(IF(J25="",0,J25))),"OK","Hors tolérance"),"")</f>
        <v/>
      </c>
    </row>
    <row r="26">
      <c r="M26">
        <f>IF(AND(ISNUMBER(H26),ISNUMBER(L26)),ABS(L26-H26),"")</f>
        <v/>
      </c>
      <c r="N26">
        <f>IF(AND(ISNUMBER(H26),ISNUMBER(L26)),IF(AND(L26&gt;=H26-ABS(IF(I26="",0,I26)),L26&lt;=H26+ABS(IF(J26="",0,J26))),"OK","Hors tolérance"),"")</f>
        <v/>
      </c>
    </row>
    <row r="27">
      <c r="M27">
        <f>IF(AND(ISNUMBER(H27),ISNUMBER(L27)),ABS(L27-H27),"")</f>
        <v/>
      </c>
      <c r="N27">
        <f>IF(AND(ISNUMBER(H27),ISNUMBER(L27)),IF(AND(L27&gt;=H27-ABS(IF(I27="",0,I27)),L27&lt;=H27+ABS(IF(J27="",0,J27))),"OK","Hors tolérance"),"")</f>
        <v/>
      </c>
    </row>
    <row r="28">
      <c r="M28">
        <f>IF(AND(ISNUMBER(H28),ISNUMBER(L28)),ABS(L28-H28),"")</f>
        <v/>
      </c>
      <c r="N28">
        <f>IF(AND(ISNUMBER(H28),ISNUMBER(L28)),IF(AND(L28&gt;=H28-ABS(IF(I28="",0,I28)),L28&lt;=H28+ABS(IF(J28="",0,J28))),"OK","Hors tolérance"),"")</f>
        <v/>
      </c>
    </row>
    <row r="29">
      <c r="M29">
        <f>IF(AND(ISNUMBER(H29),ISNUMBER(L29)),ABS(L29-H29),"")</f>
        <v/>
      </c>
      <c r="N29">
        <f>IF(AND(ISNUMBER(H29),ISNUMBER(L29)),IF(AND(L29&gt;=H29-ABS(IF(I29="",0,I29)),L29&lt;=H29+ABS(IF(J29="",0,J29))),"OK","Hors tolérance"),"")</f>
        <v/>
      </c>
    </row>
    <row r="30">
      <c r="M30">
        <f>IF(AND(ISNUMBER(H30),ISNUMBER(L30)),ABS(L30-H30),"")</f>
        <v/>
      </c>
      <c r="N30">
        <f>IF(AND(ISNUMBER(H30),ISNUMBER(L30)),IF(AND(L30&gt;=H30-ABS(IF(I30="",0,I30)),L30&lt;=H30+ABS(IF(J30="",0,J30))),"OK","Hors tolérance"),"")</f>
        <v/>
      </c>
    </row>
    <row r="31">
      <c r="M31">
        <f>IF(AND(ISNUMBER(H31),ISNUMBER(L31)),ABS(L31-H31),"")</f>
        <v/>
      </c>
      <c r="N31">
        <f>IF(AND(ISNUMBER(H31),ISNUMBER(L31)),IF(AND(L31&gt;=H31-ABS(IF(I31="",0,I31)),L31&lt;=H31+ABS(IF(J31="",0,J31))),"OK","Hors tolérance"),"")</f>
        <v/>
      </c>
    </row>
    <row r="32">
      <c r="M32">
        <f>IF(AND(ISNUMBER(H32),ISNUMBER(L32)),ABS(L32-H32),"")</f>
        <v/>
      </c>
      <c r="N32">
        <f>IF(AND(ISNUMBER(H32),ISNUMBER(L32)),IF(AND(L32&gt;=H32-ABS(IF(I32="",0,I32)),L32&lt;=H32+ABS(IF(J32="",0,J32))),"OK","Hors tolérance"),"")</f>
        <v/>
      </c>
    </row>
    <row r="33">
      <c r="M33">
        <f>IF(AND(ISNUMBER(H33),ISNUMBER(L33)),ABS(L33-H33),"")</f>
        <v/>
      </c>
      <c r="N33">
        <f>IF(AND(ISNUMBER(H33),ISNUMBER(L33)),IF(AND(L33&gt;=H33-ABS(IF(I33="",0,I33)),L33&lt;=H33+ABS(IF(J33="",0,J33))),"OK","Hors tolérance"),"")</f>
        <v/>
      </c>
    </row>
    <row r="34">
      <c r="M34">
        <f>IF(AND(ISNUMBER(H34),ISNUMBER(L34)),ABS(L34-H34),"")</f>
        <v/>
      </c>
      <c r="N34">
        <f>IF(AND(ISNUMBER(H34),ISNUMBER(L34)),IF(AND(L34&gt;=H34-ABS(IF(I34="",0,I34)),L34&lt;=H34+ABS(IF(J34="",0,J34))),"OK","Hors tolérance"),"")</f>
        <v/>
      </c>
    </row>
    <row r="35">
      <c r="M35">
        <f>IF(AND(ISNUMBER(H35),ISNUMBER(L35)),ABS(L35-H35),"")</f>
        <v/>
      </c>
      <c r="N35">
        <f>IF(AND(ISNUMBER(H35),ISNUMBER(L35)),IF(AND(L35&gt;=H35-ABS(IF(I35="",0,I35)),L35&lt;=H35+ABS(IF(J35="",0,J35))),"OK","Hors tolérance"),"")</f>
        <v/>
      </c>
    </row>
    <row r="36">
      <c r="M36">
        <f>IF(AND(ISNUMBER(H36),ISNUMBER(L36)),ABS(L36-H36),"")</f>
        <v/>
      </c>
      <c r="N36">
        <f>IF(AND(ISNUMBER(H36),ISNUMBER(L36)),IF(AND(L36&gt;=H36-ABS(IF(I36="",0,I36)),L36&lt;=H36+ABS(IF(J36="",0,J36))),"OK","Hors tolérance"),"")</f>
        <v/>
      </c>
    </row>
    <row r="37">
      <c r="M37">
        <f>IF(AND(ISNUMBER(H37),ISNUMBER(L37)),ABS(L37-H37),"")</f>
        <v/>
      </c>
      <c r="N37">
        <f>IF(AND(ISNUMBER(H37),ISNUMBER(L37)),IF(AND(L37&gt;=H37-ABS(IF(I37="",0,I37)),L37&lt;=H37+ABS(IF(J37="",0,J37))),"OK","Hors tolérance"),"")</f>
        <v/>
      </c>
    </row>
    <row r="38">
      <c r="M38">
        <f>IF(AND(ISNUMBER(H38),ISNUMBER(L38)),ABS(L38-H38),"")</f>
        <v/>
      </c>
      <c r="N38">
        <f>IF(AND(ISNUMBER(H38),ISNUMBER(L38)),IF(AND(L38&gt;=H38-ABS(IF(I38="",0,I38)),L38&lt;=H38+ABS(IF(J38="",0,J38))),"OK","Hors tolérance"),"")</f>
        <v/>
      </c>
    </row>
    <row r="39">
      <c r="M39">
        <f>IF(AND(ISNUMBER(H39),ISNUMBER(L39)),ABS(L39-H39),"")</f>
        <v/>
      </c>
      <c r="N39">
        <f>IF(AND(ISNUMBER(H39),ISNUMBER(L39)),IF(AND(L39&gt;=H39-ABS(IF(I39="",0,I39)),L39&lt;=H39+ABS(IF(J39="",0,J39))),"OK","Hors tolérance"),"")</f>
        <v/>
      </c>
    </row>
    <row r="40">
      <c r="M40">
        <f>IF(AND(ISNUMBER(H40),ISNUMBER(L40)),ABS(L40-H40),"")</f>
        <v/>
      </c>
      <c r="N40">
        <f>IF(AND(ISNUMBER(H40),ISNUMBER(L40)),IF(AND(L40&gt;=H40-ABS(IF(I40="",0,I40)),L40&lt;=H40+ABS(IF(J40="",0,J40))),"OK","Hors tolérance"),"")</f>
        <v/>
      </c>
    </row>
    <row r="41">
      <c r="M41">
        <f>IF(AND(ISNUMBER(H41),ISNUMBER(L41)),ABS(L41-H41),"")</f>
        <v/>
      </c>
      <c r="N41">
        <f>IF(AND(ISNUMBER(H41),ISNUMBER(L41)),IF(AND(L41&gt;=H41-ABS(IF(I41="",0,I41)),L41&lt;=H41+ABS(IF(J41="",0,J41))),"OK","Hors tolérance"),"")</f>
        <v/>
      </c>
    </row>
    <row r="42">
      <c r="M42">
        <f>IF(AND(ISNUMBER(H42),ISNUMBER(L42)),ABS(L42-H42),"")</f>
        <v/>
      </c>
      <c r="N42">
        <f>IF(AND(ISNUMBER(H42),ISNUMBER(L42)),IF(AND(L42&gt;=H42-ABS(IF(I42="",0,I42)),L42&lt;=H42+ABS(IF(J42="",0,J42))),"OK","Hors tolérance"),"")</f>
        <v/>
      </c>
    </row>
    <row r="43">
      <c r="M43">
        <f>IF(AND(ISNUMBER(H43),ISNUMBER(L43)),ABS(L43-H43),"")</f>
        <v/>
      </c>
      <c r="N43">
        <f>IF(AND(ISNUMBER(H43),ISNUMBER(L43)),IF(AND(L43&gt;=H43-ABS(IF(I43="",0,I43)),L43&lt;=H43+ABS(IF(J43="",0,J43))),"OK","Hors tolérance"),"")</f>
        <v/>
      </c>
    </row>
    <row r="44">
      <c r="M44">
        <f>IF(AND(ISNUMBER(H44),ISNUMBER(L44)),ABS(L44-H44),"")</f>
        <v/>
      </c>
      <c r="N44">
        <f>IF(AND(ISNUMBER(H44),ISNUMBER(L44)),IF(AND(L44&gt;=H44-ABS(IF(I44="",0,I44)),L44&lt;=H44+ABS(IF(J44="",0,J44))),"OK","Hors tolérance"),"")</f>
        <v/>
      </c>
    </row>
    <row r="45">
      <c r="M45">
        <f>IF(AND(ISNUMBER(H45),ISNUMBER(L45)),ABS(L45-H45),"")</f>
        <v/>
      </c>
      <c r="N45">
        <f>IF(AND(ISNUMBER(H45),ISNUMBER(L45)),IF(AND(L45&gt;=H45-ABS(IF(I45="",0,I45)),L45&lt;=H45+ABS(IF(J45="",0,J45))),"OK","Hors tolérance"),"")</f>
        <v/>
      </c>
    </row>
    <row r="46">
      <c r="M46">
        <f>IF(AND(ISNUMBER(H46),ISNUMBER(L46)),ABS(L46-H46),"")</f>
        <v/>
      </c>
      <c r="N46">
        <f>IF(AND(ISNUMBER(H46),ISNUMBER(L46)),IF(AND(L46&gt;=H46-ABS(IF(I46="",0,I46)),L46&lt;=H46+ABS(IF(J46="",0,J46))),"OK","Hors tolérance"),"")</f>
        <v/>
      </c>
    </row>
    <row r="47">
      <c r="M47">
        <f>IF(AND(ISNUMBER(H47),ISNUMBER(L47)),ABS(L47-H47),"")</f>
        <v/>
      </c>
      <c r="N47">
        <f>IF(AND(ISNUMBER(H47),ISNUMBER(L47)),IF(AND(L47&gt;=H47-ABS(IF(I47="",0,I47)),L47&lt;=H47+ABS(IF(J47="",0,J47))),"OK","Hors tolérance"),"")</f>
        <v/>
      </c>
    </row>
    <row r="48">
      <c r="M48">
        <f>IF(AND(ISNUMBER(H48),ISNUMBER(L48)),ABS(L48-H48),"")</f>
        <v/>
      </c>
      <c r="N48">
        <f>IF(AND(ISNUMBER(H48),ISNUMBER(L48)),IF(AND(L48&gt;=H48-ABS(IF(I48="",0,I48)),L48&lt;=H48+ABS(IF(J48="",0,J48))),"OK","Hors tolérance"),"")</f>
        <v/>
      </c>
    </row>
    <row r="49">
      <c r="M49">
        <f>IF(AND(ISNUMBER(H49),ISNUMBER(L49)),ABS(L49-H49),"")</f>
        <v/>
      </c>
      <c r="N49">
        <f>IF(AND(ISNUMBER(H49),ISNUMBER(L49)),IF(AND(L49&gt;=H49-ABS(IF(I49="",0,I49)),L49&lt;=H49+ABS(IF(J49="",0,J49))),"OK","Hors tolérance"),"")</f>
        <v/>
      </c>
    </row>
    <row r="50">
      <c r="M50">
        <f>IF(AND(ISNUMBER(H50),ISNUMBER(L50)),ABS(L50-H50),"")</f>
        <v/>
      </c>
      <c r="N50">
        <f>IF(AND(ISNUMBER(H50),ISNUMBER(L50)),IF(AND(L50&gt;=H50-ABS(IF(I50="",0,I50)),L50&lt;=H50+ABS(IF(J50="",0,J50))),"OK","Hors tolérance"),"")</f>
        <v/>
      </c>
    </row>
    <row r="51">
      <c r="M51">
        <f>IF(AND(ISNUMBER(H51),ISNUMBER(L51)),ABS(L51-H51),"")</f>
        <v/>
      </c>
      <c r="N51">
        <f>IF(AND(ISNUMBER(H51),ISNUMBER(L51)),IF(AND(L51&gt;=H51-ABS(IF(I51="",0,I51)),L51&lt;=H51+ABS(IF(J51="",0,J51))),"OK","Hors tolérance"),"")</f>
        <v/>
      </c>
    </row>
    <row r="52">
      <c r="M52">
        <f>IF(AND(ISNUMBER(H52),ISNUMBER(L52)),ABS(L52-H52),"")</f>
        <v/>
      </c>
      <c r="N52">
        <f>IF(AND(ISNUMBER(H52),ISNUMBER(L52)),IF(AND(L52&gt;=H52-ABS(IF(I52="",0,I52)),L52&lt;=H52+ABS(IF(J52="",0,J52))),"OK","Hors tolérance"),"")</f>
        <v/>
      </c>
    </row>
    <row r="53">
      <c r="M53">
        <f>IF(AND(ISNUMBER(H53),ISNUMBER(L53)),ABS(L53-H53),"")</f>
        <v/>
      </c>
      <c r="N53">
        <f>IF(AND(ISNUMBER(H53),ISNUMBER(L53)),IF(AND(L53&gt;=H53-ABS(IF(I53="",0,I53)),L53&lt;=H53+ABS(IF(J53="",0,J53))),"OK","Hors tolérance"),"")</f>
        <v/>
      </c>
    </row>
    <row r="54">
      <c r="M54">
        <f>IF(AND(ISNUMBER(H54),ISNUMBER(L54)),ABS(L54-H54),"")</f>
        <v/>
      </c>
      <c r="N54">
        <f>IF(AND(ISNUMBER(H54),ISNUMBER(L54)),IF(AND(L54&gt;=H54-ABS(IF(I54="",0,I54)),L54&lt;=H54+ABS(IF(J54="",0,J54))),"OK","Hors tolérance"),"")</f>
        <v/>
      </c>
    </row>
    <row r="55">
      <c r="M55">
        <f>IF(AND(ISNUMBER(H55),ISNUMBER(L55)),ABS(L55-H55),"")</f>
        <v/>
      </c>
      <c r="N55">
        <f>IF(AND(ISNUMBER(H55),ISNUMBER(L55)),IF(AND(L55&gt;=H55-ABS(IF(I55="",0,I55)),L55&lt;=H55+ABS(IF(J55="",0,J55))),"OK","Hors tolérance"),"")</f>
        <v/>
      </c>
    </row>
    <row r="56">
      <c r="M56">
        <f>IF(AND(ISNUMBER(H56),ISNUMBER(L56)),ABS(L56-H56),"")</f>
        <v/>
      </c>
      <c r="N56">
        <f>IF(AND(ISNUMBER(H56),ISNUMBER(L56)),IF(AND(L56&gt;=H56-ABS(IF(I56="",0,I56)),L56&lt;=H56+ABS(IF(J56="",0,J56))),"OK","Hors tolérance"),"")</f>
        <v/>
      </c>
    </row>
    <row r="57">
      <c r="M57">
        <f>IF(AND(ISNUMBER(H57),ISNUMBER(L57)),ABS(L57-H57),"")</f>
        <v/>
      </c>
      <c r="N57">
        <f>IF(AND(ISNUMBER(H57),ISNUMBER(L57)),IF(AND(L57&gt;=H57-ABS(IF(I57="",0,I57)),L57&lt;=H57+ABS(IF(J57="",0,J57))),"OK","Hors tolérance"),"")</f>
        <v/>
      </c>
    </row>
    <row r="58">
      <c r="M58">
        <f>IF(AND(ISNUMBER(H58),ISNUMBER(L58)),ABS(L58-H58),"")</f>
        <v/>
      </c>
      <c r="N58">
        <f>IF(AND(ISNUMBER(H58),ISNUMBER(L58)),IF(AND(L58&gt;=H58-ABS(IF(I58="",0,I58)),L58&lt;=H58+ABS(IF(J58="",0,J58))),"OK","Hors tolérance"),"")</f>
        <v/>
      </c>
    </row>
    <row r="59">
      <c r="M59">
        <f>IF(AND(ISNUMBER(H59),ISNUMBER(L59)),ABS(L59-H59),"")</f>
        <v/>
      </c>
      <c r="N59">
        <f>IF(AND(ISNUMBER(H59),ISNUMBER(L59)),IF(AND(L59&gt;=H59-ABS(IF(I59="",0,I59)),L59&lt;=H59+ABS(IF(J59="",0,J59))),"OK","Hors tolérance"),"")</f>
        <v/>
      </c>
    </row>
    <row r="60">
      <c r="M60">
        <f>IF(AND(ISNUMBER(H60),ISNUMBER(L60)),ABS(L60-H60),"")</f>
        <v/>
      </c>
      <c r="N60">
        <f>IF(AND(ISNUMBER(H60),ISNUMBER(L60)),IF(AND(L60&gt;=H60-ABS(IF(I60="",0,I60)),L60&lt;=H60+ABS(IF(J60="",0,J60))),"OK","Hors tolérance"),"")</f>
        <v/>
      </c>
    </row>
    <row r="61">
      <c r="M61">
        <f>IF(AND(ISNUMBER(H61),ISNUMBER(L61)),ABS(L61-H61),"")</f>
        <v/>
      </c>
      <c r="N61">
        <f>IF(AND(ISNUMBER(H61),ISNUMBER(L61)),IF(AND(L61&gt;=H61-ABS(IF(I61="",0,I61)),L61&lt;=H61+ABS(IF(J61="",0,J61))),"OK","Hors tolérance"),"")</f>
        <v/>
      </c>
    </row>
    <row r="62">
      <c r="M62">
        <f>IF(AND(ISNUMBER(H62),ISNUMBER(L62)),ABS(L62-H62),"")</f>
        <v/>
      </c>
      <c r="N62">
        <f>IF(AND(ISNUMBER(H62),ISNUMBER(L62)),IF(AND(L62&gt;=H62-ABS(IF(I62="",0,I62)),L62&lt;=H62+ABS(IF(J62="",0,J62))),"OK","Hors tolérance"),"")</f>
        <v/>
      </c>
    </row>
    <row r="63">
      <c r="M63">
        <f>IF(AND(ISNUMBER(H63),ISNUMBER(L63)),ABS(L63-H63),"")</f>
        <v/>
      </c>
      <c r="N63">
        <f>IF(AND(ISNUMBER(H63),ISNUMBER(L63)),IF(AND(L63&gt;=H63-ABS(IF(I63="",0,I63)),L63&lt;=H63+ABS(IF(J63="",0,J63))),"OK","Hors tolérance"),"")</f>
        <v/>
      </c>
    </row>
    <row r="64">
      <c r="M64">
        <f>IF(AND(ISNUMBER(H64),ISNUMBER(L64)),ABS(L64-H64),"")</f>
        <v/>
      </c>
      <c r="N64">
        <f>IF(AND(ISNUMBER(H64),ISNUMBER(L64)),IF(AND(L64&gt;=H64-ABS(IF(I64="",0,I64)),L64&lt;=H64+ABS(IF(J64="",0,J64))),"OK","Hors tolérance"),"")</f>
        <v/>
      </c>
    </row>
    <row r="65">
      <c r="M65">
        <f>IF(AND(ISNUMBER(H65),ISNUMBER(L65)),ABS(L65-H65),"")</f>
        <v/>
      </c>
      <c r="N65">
        <f>IF(AND(ISNUMBER(H65),ISNUMBER(L65)),IF(AND(L65&gt;=H65-ABS(IF(I65="",0,I65)),L65&lt;=H65+ABS(IF(J65="",0,J65))),"OK","Hors tolérance"),"")</f>
        <v/>
      </c>
    </row>
    <row r="66">
      <c r="M66">
        <f>IF(AND(ISNUMBER(H66),ISNUMBER(L66)),ABS(L66-H66),"")</f>
        <v/>
      </c>
      <c r="N66">
        <f>IF(AND(ISNUMBER(H66),ISNUMBER(L66)),IF(AND(L66&gt;=H66-ABS(IF(I66="",0,I66)),L66&lt;=H66+ABS(IF(J66="",0,J66))),"OK","Hors tolérance"),"")</f>
        <v/>
      </c>
    </row>
    <row r="67">
      <c r="M67">
        <f>IF(AND(ISNUMBER(H67),ISNUMBER(L67)),ABS(L67-H67),"")</f>
        <v/>
      </c>
      <c r="N67">
        <f>IF(AND(ISNUMBER(H67),ISNUMBER(L67)),IF(AND(L67&gt;=H67-ABS(IF(I67="",0,I67)),L67&lt;=H67+ABS(IF(J67="",0,J67))),"OK","Hors tolérance"),"")</f>
        <v/>
      </c>
    </row>
    <row r="68">
      <c r="M68">
        <f>IF(AND(ISNUMBER(H68),ISNUMBER(L68)),ABS(L68-H68),"")</f>
        <v/>
      </c>
      <c r="N68">
        <f>IF(AND(ISNUMBER(H68),ISNUMBER(L68)),IF(AND(L68&gt;=H68-ABS(IF(I68="",0,I68)),L68&lt;=H68+ABS(IF(J68="",0,J68))),"OK","Hors tolérance"),"")</f>
        <v/>
      </c>
    </row>
    <row r="69">
      <c r="M69">
        <f>IF(AND(ISNUMBER(H69),ISNUMBER(L69)),ABS(L69-H69),"")</f>
        <v/>
      </c>
      <c r="N69">
        <f>IF(AND(ISNUMBER(H69),ISNUMBER(L69)),IF(AND(L69&gt;=H69-ABS(IF(I69="",0,I69)),L69&lt;=H69+ABS(IF(J69="",0,J69))),"OK","Hors tolérance"),"")</f>
        <v/>
      </c>
    </row>
    <row r="70">
      <c r="M70">
        <f>IF(AND(ISNUMBER(H70),ISNUMBER(L70)),ABS(L70-H70),"")</f>
        <v/>
      </c>
      <c r="N70">
        <f>IF(AND(ISNUMBER(H70),ISNUMBER(L70)),IF(AND(L70&gt;=H70-ABS(IF(I70="",0,I70)),L70&lt;=H70+ABS(IF(J70="",0,J70))),"OK","Hors tolérance"),"")</f>
        <v/>
      </c>
    </row>
    <row r="71">
      <c r="M71">
        <f>IF(AND(ISNUMBER(H71),ISNUMBER(L71)),ABS(L71-H71),"")</f>
        <v/>
      </c>
      <c r="N71">
        <f>IF(AND(ISNUMBER(H71),ISNUMBER(L71)),IF(AND(L71&gt;=H71-ABS(IF(I71="",0,I71)),L71&lt;=H71+ABS(IF(J71="",0,J71))),"OK","Hors tolérance"),"")</f>
        <v/>
      </c>
    </row>
    <row r="72">
      <c r="M72">
        <f>IF(AND(ISNUMBER(H72),ISNUMBER(L72)),ABS(L72-H72),"")</f>
        <v/>
      </c>
      <c r="N72">
        <f>IF(AND(ISNUMBER(H72),ISNUMBER(L72)),IF(AND(L72&gt;=H72-ABS(IF(I72="",0,I72)),L72&lt;=H72+ABS(IF(J72="",0,J72))),"OK","Hors tolérance"),"")</f>
        <v/>
      </c>
    </row>
    <row r="73">
      <c r="M73">
        <f>IF(AND(ISNUMBER(H73),ISNUMBER(L73)),ABS(L73-H73),"")</f>
        <v/>
      </c>
      <c r="N73">
        <f>IF(AND(ISNUMBER(H73),ISNUMBER(L73)),IF(AND(L73&gt;=H73-ABS(IF(I73="",0,I73)),L73&lt;=H73+ABS(IF(J73="",0,J73))),"OK","Hors tolérance"),"")</f>
        <v/>
      </c>
    </row>
    <row r="74">
      <c r="M74">
        <f>IF(AND(ISNUMBER(H74),ISNUMBER(L74)),ABS(L74-H74),"")</f>
        <v/>
      </c>
      <c r="N74">
        <f>IF(AND(ISNUMBER(H74),ISNUMBER(L74)),IF(AND(L74&gt;=H74-ABS(IF(I74="",0,I74)),L74&lt;=H74+ABS(IF(J74="",0,J74))),"OK","Hors tolérance"),"")</f>
        <v/>
      </c>
    </row>
    <row r="75">
      <c r="M75">
        <f>IF(AND(ISNUMBER(H75),ISNUMBER(L75)),ABS(L75-H75),"")</f>
        <v/>
      </c>
      <c r="N75">
        <f>IF(AND(ISNUMBER(H75),ISNUMBER(L75)),IF(AND(L75&gt;=H75-ABS(IF(I75="",0,I75)),L75&lt;=H75+ABS(IF(J75="",0,J75))),"OK","Hors tolérance"),"")</f>
        <v/>
      </c>
    </row>
    <row r="76">
      <c r="M76">
        <f>IF(AND(ISNUMBER(H76),ISNUMBER(L76)),ABS(L76-H76),"")</f>
        <v/>
      </c>
      <c r="N76">
        <f>IF(AND(ISNUMBER(H76),ISNUMBER(L76)),IF(AND(L76&gt;=H76-ABS(IF(I76="",0,I76)),L76&lt;=H76+ABS(IF(J76="",0,J76))),"OK","Hors tolérance"),"")</f>
        <v/>
      </c>
    </row>
    <row r="77">
      <c r="M77">
        <f>IF(AND(ISNUMBER(H77),ISNUMBER(L77)),ABS(L77-H77),"")</f>
        <v/>
      </c>
      <c r="N77">
        <f>IF(AND(ISNUMBER(H77),ISNUMBER(L77)),IF(AND(L77&gt;=H77-ABS(IF(I77="",0,I77)),L77&lt;=H77+ABS(IF(J77="",0,J77))),"OK","Hors tolérance"),"")</f>
        <v/>
      </c>
    </row>
    <row r="78">
      <c r="M78">
        <f>IF(AND(ISNUMBER(H78),ISNUMBER(L78)),ABS(L78-H78),"")</f>
        <v/>
      </c>
      <c r="N78">
        <f>IF(AND(ISNUMBER(H78),ISNUMBER(L78)),IF(AND(L78&gt;=H78-ABS(IF(I78="",0,I78)),L78&lt;=H78+ABS(IF(J78="",0,J78))),"OK","Hors tolérance"),"")</f>
        <v/>
      </c>
    </row>
    <row r="79">
      <c r="M79">
        <f>IF(AND(ISNUMBER(H79),ISNUMBER(L79)),ABS(L79-H79),"")</f>
        <v/>
      </c>
      <c r="N79">
        <f>IF(AND(ISNUMBER(H79),ISNUMBER(L79)),IF(AND(L79&gt;=H79-ABS(IF(I79="",0,I79)),L79&lt;=H79+ABS(IF(J79="",0,J79))),"OK","Hors tolérance"),"")</f>
        <v/>
      </c>
    </row>
    <row r="80">
      <c r="M80">
        <f>IF(AND(ISNUMBER(H80),ISNUMBER(L80)),ABS(L80-H80),"")</f>
        <v/>
      </c>
      <c r="N80">
        <f>IF(AND(ISNUMBER(H80),ISNUMBER(L80)),IF(AND(L80&gt;=H80-ABS(IF(I80="",0,I80)),L80&lt;=H80+ABS(IF(J80="",0,J80))),"OK","Hors tolérance"),"")</f>
        <v/>
      </c>
    </row>
    <row r="81">
      <c r="M81">
        <f>IF(AND(ISNUMBER(H81),ISNUMBER(L81)),ABS(L81-H81),"")</f>
        <v/>
      </c>
      <c r="N81">
        <f>IF(AND(ISNUMBER(H81),ISNUMBER(L81)),IF(AND(L81&gt;=H81-ABS(IF(I81="",0,I81)),L81&lt;=H81+ABS(IF(J81="",0,J81))),"OK","Hors tolérance"),"")</f>
        <v/>
      </c>
    </row>
    <row r="82">
      <c r="M82">
        <f>IF(AND(ISNUMBER(H82),ISNUMBER(L82)),ABS(L82-H82),"")</f>
        <v/>
      </c>
      <c r="N82">
        <f>IF(AND(ISNUMBER(H82),ISNUMBER(L82)),IF(AND(L82&gt;=H82-ABS(IF(I82="",0,I82)),L82&lt;=H82+ABS(IF(J82="",0,J82))),"OK","Hors tolérance"),"")</f>
        <v/>
      </c>
    </row>
    <row r="83">
      <c r="M83">
        <f>IF(AND(ISNUMBER(H83),ISNUMBER(L83)),ABS(L83-H83),"")</f>
        <v/>
      </c>
      <c r="N83">
        <f>IF(AND(ISNUMBER(H83),ISNUMBER(L83)),IF(AND(L83&gt;=H83-ABS(IF(I83="",0,I83)),L83&lt;=H83+ABS(IF(J83="",0,J83))),"OK","Hors tolérance"),"")</f>
        <v/>
      </c>
    </row>
    <row r="84">
      <c r="M84">
        <f>IF(AND(ISNUMBER(H84),ISNUMBER(L84)),ABS(L84-H84),"")</f>
        <v/>
      </c>
      <c r="N84">
        <f>IF(AND(ISNUMBER(H84),ISNUMBER(L84)),IF(AND(L84&gt;=H84-ABS(IF(I84="",0,I84)),L84&lt;=H84+ABS(IF(J84="",0,J84))),"OK","Hors tolérance"),"")</f>
        <v/>
      </c>
    </row>
    <row r="85">
      <c r="M85">
        <f>IF(AND(ISNUMBER(H85),ISNUMBER(L85)),ABS(L85-H85),"")</f>
        <v/>
      </c>
      <c r="N85">
        <f>IF(AND(ISNUMBER(H85),ISNUMBER(L85)),IF(AND(L85&gt;=H85-ABS(IF(I85="",0,I85)),L85&lt;=H85+ABS(IF(J85="",0,J85))),"OK","Hors tolérance"),"")</f>
        <v/>
      </c>
    </row>
    <row r="86">
      <c r="M86">
        <f>IF(AND(ISNUMBER(H86),ISNUMBER(L86)),ABS(L86-H86),"")</f>
        <v/>
      </c>
      <c r="N86">
        <f>IF(AND(ISNUMBER(H86),ISNUMBER(L86)),IF(AND(L86&gt;=H86-ABS(IF(I86="",0,I86)),L86&lt;=H86+ABS(IF(J86="",0,J86))),"OK","Hors tolérance"),"")</f>
        <v/>
      </c>
    </row>
    <row r="87">
      <c r="M87">
        <f>IF(AND(ISNUMBER(H87),ISNUMBER(L87)),ABS(L87-H87),"")</f>
        <v/>
      </c>
      <c r="N87">
        <f>IF(AND(ISNUMBER(H87),ISNUMBER(L87)),IF(AND(L87&gt;=H87-ABS(IF(I87="",0,I87)),L87&lt;=H87+ABS(IF(J87="",0,J87))),"OK","Hors tolérance"),"")</f>
        <v/>
      </c>
    </row>
    <row r="88">
      <c r="M88">
        <f>IF(AND(ISNUMBER(H88),ISNUMBER(L88)),ABS(L88-H88),"")</f>
        <v/>
      </c>
      <c r="N88">
        <f>IF(AND(ISNUMBER(H88),ISNUMBER(L88)),IF(AND(L88&gt;=H88-ABS(IF(I88="",0,I88)),L88&lt;=H88+ABS(IF(J88="",0,J88))),"OK","Hors tolérance"),"")</f>
        <v/>
      </c>
    </row>
    <row r="89">
      <c r="M89">
        <f>IF(AND(ISNUMBER(H89),ISNUMBER(L89)),ABS(L89-H89),"")</f>
        <v/>
      </c>
      <c r="N89">
        <f>IF(AND(ISNUMBER(H89),ISNUMBER(L89)),IF(AND(L89&gt;=H89-ABS(IF(I89="",0,I89)),L89&lt;=H89+ABS(IF(J89="",0,J89))),"OK","Hors tolérance"),"")</f>
        <v/>
      </c>
    </row>
    <row r="90">
      <c r="M90">
        <f>IF(AND(ISNUMBER(H90),ISNUMBER(L90)),ABS(L90-H90),"")</f>
        <v/>
      </c>
      <c r="N90">
        <f>IF(AND(ISNUMBER(H90),ISNUMBER(L90)),IF(AND(L90&gt;=H90-ABS(IF(I90="",0,I90)),L90&lt;=H90+ABS(IF(J90="",0,J90))),"OK","Hors tolérance"),"")</f>
        <v/>
      </c>
    </row>
    <row r="91">
      <c r="M91">
        <f>IF(AND(ISNUMBER(H91),ISNUMBER(L91)),ABS(L91-H91),"")</f>
        <v/>
      </c>
      <c r="N91">
        <f>IF(AND(ISNUMBER(H91),ISNUMBER(L91)),IF(AND(L91&gt;=H91-ABS(IF(I91="",0,I91)),L91&lt;=H91+ABS(IF(J91="",0,J91))),"OK","Hors tolérance"),"")</f>
        <v/>
      </c>
    </row>
    <row r="92">
      <c r="M92">
        <f>IF(AND(ISNUMBER(H92),ISNUMBER(L92)),ABS(L92-H92),"")</f>
        <v/>
      </c>
      <c r="N92">
        <f>IF(AND(ISNUMBER(H92),ISNUMBER(L92)),IF(AND(L92&gt;=H92-ABS(IF(I92="",0,I92)),L92&lt;=H92+ABS(IF(J92="",0,J92))),"OK","Hors tolérance"),"")</f>
        <v/>
      </c>
    </row>
    <row r="93">
      <c r="M93">
        <f>IF(AND(ISNUMBER(H93),ISNUMBER(L93)),ABS(L93-H93),"")</f>
        <v/>
      </c>
      <c r="N93">
        <f>IF(AND(ISNUMBER(H93),ISNUMBER(L93)),IF(AND(L93&gt;=H93-ABS(IF(I93="",0,I93)),L93&lt;=H93+ABS(IF(J93="",0,J93))),"OK","Hors tolérance"),"")</f>
        <v/>
      </c>
    </row>
    <row r="94">
      <c r="M94">
        <f>IF(AND(ISNUMBER(H94),ISNUMBER(L94)),ABS(L94-H94),"")</f>
        <v/>
      </c>
      <c r="N94">
        <f>IF(AND(ISNUMBER(H94),ISNUMBER(L94)),IF(AND(L94&gt;=H94-ABS(IF(I94="",0,I94)),L94&lt;=H94+ABS(IF(J94="",0,J94))),"OK","Hors tolérance"),"")</f>
        <v/>
      </c>
    </row>
    <row r="95">
      <c r="M95">
        <f>IF(AND(ISNUMBER(H95),ISNUMBER(L95)),ABS(L95-H95),"")</f>
        <v/>
      </c>
      <c r="N95">
        <f>IF(AND(ISNUMBER(H95),ISNUMBER(L95)),IF(AND(L95&gt;=H95-ABS(IF(I95="",0,I95)),L95&lt;=H95+ABS(IF(J95="",0,J95))),"OK","Hors tolérance"),"")</f>
        <v/>
      </c>
    </row>
    <row r="96">
      <c r="M96">
        <f>IF(AND(ISNUMBER(H96),ISNUMBER(L96)),ABS(L96-H96),"")</f>
        <v/>
      </c>
      <c r="N96">
        <f>IF(AND(ISNUMBER(H96),ISNUMBER(L96)),IF(AND(L96&gt;=H96-ABS(IF(I96="",0,I96)),L96&lt;=H96+ABS(IF(J96="",0,J96))),"OK","Hors tolérance"),"")</f>
        <v/>
      </c>
    </row>
    <row r="97">
      <c r="M97">
        <f>IF(AND(ISNUMBER(H97),ISNUMBER(L97)),ABS(L97-H97),"")</f>
        <v/>
      </c>
      <c r="N97">
        <f>IF(AND(ISNUMBER(H97),ISNUMBER(L97)),IF(AND(L97&gt;=H97-ABS(IF(I97="",0,I97)),L97&lt;=H97+ABS(IF(J97="",0,J97))),"OK","Hors tolérance"),"")</f>
        <v/>
      </c>
    </row>
    <row r="98">
      <c r="M98">
        <f>IF(AND(ISNUMBER(H98),ISNUMBER(L98)),ABS(L98-H98),"")</f>
        <v/>
      </c>
      <c r="N98">
        <f>IF(AND(ISNUMBER(H98),ISNUMBER(L98)),IF(AND(L98&gt;=H98-ABS(IF(I98="",0,I98)),L98&lt;=H98+ABS(IF(J98="",0,J98))),"OK","Hors tolérance"),"")</f>
        <v/>
      </c>
    </row>
    <row r="99">
      <c r="M99">
        <f>IF(AND(ISNUMBER(H99),ISNUMBER(L99)),ABS(L99-H99),"")</f>
        <v/>
      </c>
      <c r="N99">
        <f>IF(AND(ISNUMBER(H99),ISNUMBER(L99)),IF(AND(L99&gt;=H99-ABS(IF(I99="",0,I99)),L99&lt;=H99+ABS(IF(J99="",0,J99))),"OK","Hors tolérance"),"")</f>
        <v/>
      </c>
    </row>
    <row r="100">
      <c r="M100">
        <f>IF(AND(ISNUMBER(H100),ISNUMBER(L100)),ABS(L100-H100),"")</f>
        <v/>
      </c>
      <c r="N100">
        <f>IF(AND(ISNUMBER(H100),ISNUMBER(L100)),IF(AND(L100&gt;=H100-ABS(IF(I100="",0,I100)),L100&lt;=H100+ABS(IF(J100="",0,J100))),"OK","Hors tolérance"),"")</f>
        <v/>
      </c>
    </row>
    <row r="101">
      <c r="M101">
        <f>IF(AND(ISNUMBER(H101),ISNUMBER(L101)),ABS(L101-H101),"")</f>
        <v/>
      </c>
      <c r="N101">
        <f>IF(AND(ISNUMBER(H101),ISNUMBER(L101)),IF(AND(L101&gt;=H101-ABS(IF(I101="",0,I101)),L101&lt;=H101+ABS(IF(J101="",0,J101))),"OK","Hors tolérance"),"")</f>
        <v/>
      </c>
    </row>
    <row r="102">
      <c r="M102">
        <f>IF(AND(ISNUMBER(H102),ISNUMBER(L102)),ABS(L102-H102),"")</f>
        <v/>
      </c>
      <c r="N102">
        <f>IF(AND(ISNUMBER(H102),ISNUMBER(L102)),IF(AND(L102&gt;=H102-ABS(IF(I102="",0,I102)),L102&lt;=H102+ABS(IF(J102="",0,J102))),"OK","Hors tolérance"),"")</f>
        <v/>
      </c>
    </row>
    <row r="103">
      <c r="M103">
        <f>IF(AND(ISNUMBER(H103),ISNUMBER(L103)),ABS(L103-H103),"")</f>
        <v/>
      </c>
      <c r="N103">
        <f>IF(AND(ISNUMBER(H103),ISNUMBER(L103)),IF(AND(L103&gt;=H103-ABS(IF(I103="",0,I103)),L103&lt;=H103+ABS(IF(J103="",0,J103))),"OK","Hors tolérance"),"")</f>
        <v/>
      </c>
    </row>
    <row r="104">
      <c r="M104">
        <f>IF(AND(ISNUMBER(H104),ISNUMBER(L104)),ABS(L104-H104),"")</f>
        <v/>
      </c>
      <c r="N104">
        <f>IF(AND(ISNUMBER(H104),ISNUMBER(L104)),IF(AND(L104&gt;=H104-ABS(IF(I104="",0,I104)),L104&lt;=H104+ABS(IF(J104="",0,J104))),"OK","Hors tolérance"),"")</f>
        <v/>
      </c>
    </row>
    <row r="105">
      <c r="M105">
        <f>IF(AND(ISNUMBER(H105),ISNUMBER(L105)),ABS(L105-H105),"")</f>
        <v/>
      </c>
      <c r="N105">
        <f>IF(AND(ISNUMBER(H105),ISNUMBER(L105)),IF(AND(L105&gt;=H105-ABS(IF(I105="",0,I105)),L105&lt;=H105+ABS(IF(J105="",0,J105))),"OK","Hors tolérance"),"")</f>
        <v/>
      </c>
    </row>
    <row r="106">
      <c r="M106">
        <f>IF(AND(ISNUMBER(H106),ISNUMBER(L106)),ABS(L106-H106),"")</f>
        <v/>
      </c>
      <c r="N106">
        <f>IF(AND(ISNUMBER(H106),ISNUMBER(L106)),IF(AND(L106&gt;=H106-ABS(IF(I106="",0,I106)),L106&lt;=H106+ABS(IF(J106="",0,J106))),"OK","Hors tolérance"),"")</f>
        <v/>
      </c>
    </row>
    <row r="107">
      <c r="M107">
        <f>IF(AND(ISNUMBER(H107),ISNUMBER(L107)),ABS(L107-H107),"")</f>
        <v/>
      </c>
      <c r="N107">
        <f>IF(AND(ISNUMBER(H107),ISNUMBER(L107)),IF(AND(L107&gt;=H107-ABS(IF(I107="",0,I107)),L107&lt;=H107+ABS(IF(J107="",0,J107))),"OK","Hors tolérance"),"")</f>
        <v/>
      </c>
    </row>
    <row r="108">
      <c r="M108">
        <f>IF(AND(ISNUMBER(H108),ISNUMBER(L108)),ABS(L108-H108),"")</f>
        <v/>
      </c>
      <c r="N108">
        <f>IF(AND(ISNUMBER(H108),ISNUMBER(L108)),IF(AND(L108&gt;=H108-ABS(IF(I108="",0,I108)),L108&lt;=H108+ABS(IF(J108="",0,J108))),"OK","Hors tolérance"),"")</f>
        <v/>
      </c>
    </row>
    <row r="109">
      <c r="M109">
        <f>IF(AND(ISNUMBER(H109),ISNUMBER(L109)),ABS(L109-H109),"")</f>
        <v/>
      </c>
      <c r="N109">
        <f>IF(AND(ISNUMBER(H109),ISNUMBER(L109)),IF(AND(L109&gt;=H109-ABS(IF(I109="",0,I109)),L109&lt;=H109+ABS(IF(J109="",0,J109))),"OK","Hors tolérance"),"")</f>
        <v/>
      </c>
    </row>
    <row r="110">
      <c r="M110">
        <f>IF(AND(ISNUMBER(H110),ISNUMBER(L110)),ABS(L110-H110),"")</f>
        <v/>
      </c>
      <c r="N110">
        <f>IF(AND(ISNUMBER(H110),ISNUMBER(L110)),IF(AND(L110&gt;=H110-ABS(IF(I110="",0,I110)),L110&lt;=H110+ABS(IF(J110="",0,J110))),"OK","Hors tolérance"),"")</f>
        <v/>
      </c>
    </row>
    <row r="111">
      <c r="M111">
        <f>IF(AND(ISNUMBER(H111),ISNUMBER(L111)),ABS(L111-H111),"")</f>
        <v/>
      </c>
      <c r="N111">
        <f>IF(AND(ISNUMBER(H111),ISNUMBER(L111)),IF(AND(L111&gt;=H111-ABS(IF(I111="",0,I111)),L111&lt;=H111+ABS(IF(J111="",0,J111))),"OK","Hors tolérance"),"")</f>
        <v/>
      </c>
    </row>
    <row r="112">
      <c r="M112">
        <f>IF(AND(ISNUMBER(H112),ISNUMBER(L112)),ABS(L112-H112),"")</f>
        <v/>
      </c>
      <c r="N112">
        <f>IF(AND(ISNUMBER(H112),ISNUMBER(L112)),IF(AND(L112&gt;=H112-ABS(IF(I112="",0,I112)),L112&lt;=H112+ABS(IF(J112="",0,J112))),"OK","Hors tolérance"),"")</f>
        <v/>
      </c>
    </row>
    <row r="113">
      <c r="M113">
        <f>IF(AND(ISNUMBER(H113),ISNUMBER(L113)),ABS(L113-H113),"")</f>
        <v/>
      </c>
      <c r="N113">
        <f>IF(AND(ISNUMBER(H113),ISNUMBER(L113)),IF(AND(L113&gt;=H113-ABS(IF(I113="",0,I113)),L113&lt;=H113+ABS(IF(J113="",0,J113))),"OK","Hors tolérance"),"")</f>
        <v/>
      </c>
    </row>
    <row r="114">
      <c r="M114">
        <f>IF(AND(ISNUMBER(H114),ISNUMBER(L114)),ABS(L114-H114),"")</f>
        <v/>
      </c>
      <c r="N114">
        <f>IF(AND(ISNUMBER(H114),ISNUMBER(L114)),IF(AND(L114&gt;=H114-ABS(IF(I114="",0,I114)),L114&lt;=H114+ABS(IF(J114="",0,J114))),"OK","Hors tolérance"),"")</f>
        <v/>
      </c>
    </row>
    <row r="115">
      <c r="M115">
        <f>IF(AND(ISNUMBER(H115),ISNUMBER(L115)),ABS(L115-H115),"")</f>
        <v/>
      </c>
      <c r="N115">
        <f>IF(AND(ISNUMBER(H115),ISNUMBER(L115)),IF(AND(L115&gt;=H115-ABS(IF(I115="",0,I115)),L115&lt;=H115+ABS(IF(J115="",0,J115))),"OK","Hors tolérance"),"")</f>
        <v/>
      </c>
    </row>
    <row r="116">
      <c r="M116">
        <f>IF(AND(ISNUMBER(H116),ISNUMBER(L116)),ABS(L116-H116),"")</f>
        <v/>
      </c>
      <c r="N116">
        <f>IF(AND(ISNUMBER(H116),ISNUMBER(L116)),IF(AND(L116&gt;=H116-ABS(IF(I116="",0,I116)),L116&lt;=H116+ABS(IF(J116="",0,J116))),"OK","Hors tolérance"),"")</f>
        <v/>
      </c>
    </row>
    <row r="117">
      <c r="M117">
        <f>IF(AND(ISNUMBER(H117),ISNUMBER(L117)),ABS(L117-H117),"")</f>
        <v/>
      </c>
      <c r="N117">
        <f>IF(AND(ISNUMBER(H117),ISNUMBER(L117)),IF(AND(L117&gt;=H117-ABS(IF(I117="",0,I117)),L117&lt;=H117+ABS(IF(J117="",0,J117))),"OK","Hors tolérance"),"")</f>
        <v/>
      </c>
    </row>
    <row r="118">
      <c r="M118">
        <f>IF(AND(ISNUMBER(H118),ISNUMBER(L118)),ABS(L118-H118),"")</f>
        <v/>
      </c>
      <c r="N118">
        <f>IF(AND(ISNUMBER(H118),ISNUMBER(L118)),IF(AND(L118&gt;=H118-ABS(IF(I118="",0,I118)),L118&lt;=H118+ABS(IF(J118="",0,J118))),"OK","Hors tolérance"),"")</f>
        <v/>
      </c>
    </row>
    <row r="119">
      <c r="M119">
        <f>IF(AND(ISNUMBER(H119),ISNUMBER(L119)),ABS(L119-H119),"")</f>
        <v/>
      </c>
      <c r="N119">
        <f>IF(AND(ISNUMBER(H119),ISNUMBER(L119)),IF(AND(L119&gt;=H119-ABS(IF(I119="",0,I119)),L119&lt;=H119+ABS(IF(J119="",0,J119))),"OK","Hors tolérance"),"")</f>
        <v/>
      </c>
    </row>
    <row r="120">
      <c r="M120">
        <f>IF(AND(ISNUMBER(H120),ISNUMBER(L120)),ABS(L120-H120),"")</f>
        <v/>
      </c>
      <c r="N120">
        <f>IF(AND(ISNUMBER(H120),ISNUMBER(L120)),IF(AND(L120&gt;=H120-ABS(IF(I120="",0,I120)),L120&lt;=H120+ABS(IF(J120="",0,J120))),"OK","Hors tolérance"),"")</f>
        <v/>
      </c>
    </row>
    <row r="121">
      <c r="M121">
        <f>IF(AND(ISNUMBER(H121),ISNUMBER(L121)),ABS(L121-H121),"")</f>
        <v/>
      </c>
      <c r="N121">
        <f>IF(AND(ISNUMBER(H121),ISNUMBER(L121)),IF(AND(L121&gt;=H121-ABS(IF(I121="",0,I121)),L121&lt;=H121+ABS(IF(J121="",0,J121))),"OK","Hors tolérance"),"")</f>
        <v/>
      </c>
    </row>
    <row r="122">
      <c r="M122">
        <f>IF(AND(ISNUMBER(H122),ISNUMBER(L122)),ABS(L122-H122),"")</f>
        <v/>
      </c>
      <c r="N122">
        <f>IF(AND(ISNUMBER(H122),ISNUMBER(L122)),IF(AND(L122&gt;=H122-ABS(IF(I122="",0,I122)),L122&lt;=H122+ABS(IF(J122="",0,J122))),"OK","Hors tolérance"),"")</f>
        <v/>
      </c>
    </row>
    <row r="123">
      <c r="M123">
        <f>IF(AND(ISNUMBER(H123),ISNUMBER(L123)),ABS(L123-H123),"")</f>
        <v/>
      </c>
      <c r="N123">
        <f>IF(AND(ISNUMBER(H123),ISNUMBER(L123)),IF(AND(L123&gt;=H123-ABS(IF(I123="",0,I123)),L123&lt;=H123+ABS(IF(J123="",0,J123))),"OK","Hors tolérance"),"")</f>
        <v/>
      </c>
    </row>
    <row r="124">
      <c r="M124">
        <f>IF(AND(ISNUMBER(H124),ISNUMBER(L124)),ABS(L124-H124),"")</f>
        <v/>
      </c>
      <c r="N124">
        <f>IF(AND(ISNUMBER(H124),ISNUMBER(L124)),IF(AND(L124&gt;=H124-ABS(IF(I124="",0,I124)),L124&lt;=H124+ABS(IF(J124="",0,J124))),"OK","Hors tolérance"),"")</f>
        <v/>
      </c>
    </row>
    <row r="125">
      <c r="M125">
        <f>IF(AND(ISNUMBER(H125),ISNUMBER(L125)),ABS(L125-H125),"")</f>
        <v/>
      </c>
      <c r="N125">
        <f>IF(AND(ISNUMBER(H125),ISNUMBER(L125)),IF(AND(L125&gt;=H125-ABS(IF(I125="",0,I125)),L125&lt;=H125+ABS(IF(J125="",0,J125))),"OK","Hors tolérance"),"")</f>
        <v/>
      </c>
    </row>
    <row r="126">
      <c r="M126">
        <f>IF(AND(ISNUMBER(H126),ISNUMBER(L126)),ABS(L126-H126),"")</f>
        <v/>
      </c>
      <c r="N126">
        <f>IF(AND(ISNUMBER(H126),ISNUMBER(L126)),IF(AND(L126&gt;=H126-ABS(IF(I126="",0,I126)),L126&lt;=H126+ABS(IF(J126="",0,J126))),"OK","Hors tolérance"),"")</f>
        <v/>
      </c>
    </row>
    <row r="127">
      <c r="M127">
        <f>IF(AND(ISNUMBER(H127),ISNUMBER(L127)),ABS(L127-H127),"")</f>
        <v/>
      </c>
      <c r="N127">
        <f>IF(AND(ISNUMBER(H127),ISNUMBER(L127)),IF(AND(L127&gt;=H127-ABS(IF(I127="",0,I127)),L127&lt;=H127+ABS(IF(J127="",0,J127))),"OK","Hors tolérance"),"")</f>
        <v/>
      </c>
    </row>
    <row r="128">
      <c r="M128">
        <f>IF(AND(ISNUMBER(H128),ISNUMBER(L128)),ABS(L128-H128),"")</f>
        <v/>
      </c>
      <c r="N128">
        <f>IF(AND(ISNUMBER(H128),ISNUMBER(L128)),IF(AND(L128&gt;=H128-ABS(IF(I128="",0,I128)),L128&lt;=H128+ABS(IF(J128="",0,J128))),"OK","Hors tolérance"),"")</f>
        <v/>
      </c>
    </row>
    <row r="129">
      <c r="M129">
        <f>IF(AND(ISNUMBER(H129),ISNUMBER(L129)),ABS(L129-H129),"")</f>
        <v/>
      </c>
      <c r="N129">
        <f>IF(AND(ISNUMBER(H129),ISNUMBER(L129)),IF(AND(L129&gt;=H129-ABS(IF(I129="",0,I129)),L129&lt;=H129+ABS(IF(J129="",0,J129))),"OK","Hors tolérance"),"")</f>
        <v/>
      </c>
    </row>
    <row r="130">
      <c r="M130">
        <f>IF(AND(ISNUMBER(H130),ISNUMBER(L130)),ABS(L130-H130),"")</f>
        <v/>
      </c>
      <c r="N130">
        <f>IF(AND(ISNUMBER(H130),ISNUMBER(L130)),IF(AND(L130&gt;=H130-ABS(IF(I130="",0,I130)),L130&lt;=H130+ABS(IF(J130="",0,J130))),"OK","Hors tolérance"),"")</f>
        <v/>
      </c>
    </row>
    <row r="131">
      <c r="M131">
        <f>IF(AND(ISNUMBER(H131),ISNUMBER(L131)),ABS(L131-H131),"")</f>
        <v/>
      </c>
      <c r="N131">
        <f>IF(AND(ISNUMBER(H131),ISNUMBER(L131)),IF(AND(L131&gt;=H131-ABS(IF(I131="",0,I131)),L131&lt;=H131+ABS(IF(J131="",0,J131))),"OK","Hors tolérance"),"")</f>
        <v/>
      </c>
    </row>
    <row r="132">
      <c r="M132">
        <f>IF(AND(ISNUMBER(H132),ISNUMBER(L132)),ABS(L132-H132),"")</f>
        <v/>
      </c>
      <c r="N132">
        <f>IF(AND(ISNUMBER(H132),ISNUMBER(L132)),IF(AND(L132&gt;=H132-ABS(IF(I132="",0,I132)),L132&lt;=H132+ABS(IF(J132="",0,J132))),"OK","Hors tolérance"),"")</f>
        <v/>
      </c>
    </row>
    <row r="133">
      <c r="M133">
        <f>IF(AND(ISNUMBER(H133),ISNUMBER(L133)),ABS(L133-H133),"")</f>
        <v/>
      </c>
      <c r="N133">
        <f>IF(AND(ISNUMBER(H133),ISNUMBER(L133)),IF(AND(L133&gt;=H133-ABS(IF(I133="",0,I133)),L133&lt;=H133+ABS(IF(J133="",0,J133))),"OK","Hors tolérance"),"")</f>
        <v/>
      </c>
    </row>
    <row r="134">
      <c r="M134">
        <f>IF(AND(ISNUMBER(H134),ISNUMBER(L134)),ABS(L134-H134),"")</f>
        <v/>
      </c>
      <c r="N134">
        <f>IF(AND(ISNUMBER(H134),ISNUMBER(L134)),IF(AND(L134&gt;=H134-ABS(IF(I134="",0,I134)),L134&lt;=H134+ABS(IF(J134="",0,J134))),"OK","Hors tolérance"),"")</f>
        <v/>
      </c>
    </row>
    <row r="135">
      <c r="M135">
        <f>IF(AND(ISNUMBER(H135),ISNUMBER(L135)),ABS(L135-H135),"")</f>
        <v/>
      </c>
      <c r="N135">
        <f>IF(AND(ISNUMBER(H135),ISNUMBER(L135)),IF(AND(L135&gt;=H135-ABS(IF(I135="",0,I135)),L135&lt;=H135+ABS(IF(J135="",0,J135))),"OK","Hors tolérance"),"")</f>
        <v/>
      </c>
    </row>
    <row r="136">
      <c r="M136">
        <f>IF(AND(ISNUMBER(H136),ISNUMBER(L136)),ABS(L136-H136),"")</f>
        <v/>
      </c>
      <c r="N136">
        <f>IF(AND(ISNUMBER(H136),ISNUMBER(L136)),IF(AND(L136&gt;=H136-ABS(IF(I136="",0,I136)),L136&lt;=H136+ABS(IF(J136="",0,J136))),"OK","Hors tolérance"),"")</f>
        <v/>
      </c>
    </row>
    <row r="137">
      <c r="M137">
        <f>IF(AND(ISNUMBER(H137),ISNUMBER(L137)),ABS(L137-H137),"")</f>
        <v/>
      </c>
      <c r="N137">
        <f>IF(AND(ISNUMBER(H137),ISNUMBER(L137)),IF(AND(L137&gt;=H137-ABS(IF(I137="",0,I137)),L137&lt;=H137+ABS(IF(J137="",0,J137))),"OK","Hors tolérance"),"")</f>
        <v/>
      </c>
    </row>
    <row r="138">
      <c r="M138">
        <f>IF(AND(ISNUMBER(H138),ISNUMBER(L138)),ABS(L138-H138),"")</f>
        <v/>
      </c>
      <c r="N138">
        <f>IF(AND(ISNUMBER(H138),ISNUMBER(L138)),IF(AND(L138&gt;=H138-ABS(IF(I138="",0,I138)),L138&lt;=H138+ABS(IF(J138="",0,J138))),"OK","Hors tolérance"),"")</f>
        <v/>
      </c>
    </row>
    <row r="139">
      <c r="M139">
        <f>IF(AND(ISNUMBER(H139),ISNUMBER(L139)),ABS(L139-H139),"")</f>
        <v/>
      </c>
      <c r="N139">
        <f>IF(AND(ISNUMBER(H139),ISNUMBER(L139)),IF(AND(L139&gt;=H139-ABS(IF(I139="",0,I139)),L139&lt;=H139+ABS(IF(J139="",0,J139))),"OK","Hors tolérance"),"")</f>
        <v/>
      </c>
    </row>
    <row r="140">
      <c r="M140">
        <f>IF(AND(ISNUMBER(H140),ISNUMBER(L140)),ABS(L140-H140),"")</f>
        <v/>
      </c>
      <c r="N140">
        <f>IF(AND(ISNUMBER(H140),ISNUMBER(L140)),IF(AND(L140&gt;=H140-ABS(IF(I140="",0,I140)),L140&lt;=H140+ABS(IF(J140="",0,J140))),"OK","Hors tolérance"),"")</f>
        <v/>
      </c>
    </row>
    <row r="141">
      <c r="M141">
        <f>IF(AND(ISNUMBER(H141),ISNUMBER(L141)),ABS(L141-H141),"")</f>
        <v/>
      </c>
      <c r="N141">
        <f>IF(AND(ISNUMBER(H141),ISNUMBER(L141)),IF(AND(L141&gt;=H141-ABS(IF(I141="",0,I141)),L141&lt;=H141+ABS(IF(J141="",0,J141))),"OK","Hors tolérance"),"")</f>
        <v/>
      </c>
    </row>
    <row r="142">
      <c r="M142">
        <f>IF(AND(ISNUMBER(H142),ISNUMBER(L142)),ABS(L142-H142),"")</f>
        <v/>
      </c>
      <c r="N142">
        <f>IF(AND(ISNUMBER(H142),ISNUMBER(L142)),IF(AND(L142&gt;=H142-ABS(IF(I142="",0,I142)),L142&lt;=H142+ABS(IF(J142="",0,J142))),"OK","Hors tolérance"),"")</f>
        <v/>
      </c>
    </row>
    <row r="143">
      <c r="M143">
        <f>IF(AND(ISNUMBER(H143),ISNUMBER(L143)),ABS(L143-H143),"")</f>
        <v/>
      </c>
      <c r="N143">
        <f>IF(AND(ISNUMBER(H143),ISNUMBER(L143)),IF(AND(L143&gt;=H143-ABS(IF(I143="",0,I143)),L143&lt;=H143+ABS(IF(J143="",0,J143))),"OK","Hors tolérance"),"")</f>
        <v/>
      </c>
    </row>
    <row r="144">
      <c r="M144">
        <f>IF(AND(ISNUMBER(H144),ISNUMBER(L144)),ABS(L144-H144),"")</f>
        <v/>
      </c>
      <c r="N144">
        <f>IF(AND(ISNUMBER(H144),ISNUMBER(L144)),IF(AND(L144&gt;=H144-ABS(IF(I144="",0,I144)),L144&lt;=H144+ABS(IF(J144="",0,J144))),"OK","Hors tolérance"),"")</f>
        <v/>
      </c>
    </row>
    <row r="145">
      <c r="M145">
        <f>IF(AND(ISNUMBER(H145),ISNUMBER(L145)),ABS(L145-H145),"")</f>
        <v/>
      </c>
      <c r="N145">
        <f>IF(AND(ISNUMBER(H145),ISNUMBER(L145)),IF(AND(L145&gt;=H145-ABS(IF(I145="",0,I145)),L145&lt;=H145+ABS(IF(J145="",0,J145))),"OK","Hors tolérance"),"")</f>
        <v/>
      </c>
    </row>
    <row r="146">
      <c r="M146">
        <f>IF(AND(ISNUMBER(H146),ISNUMBER(L146)),ABS(L146-H146),"")</f>
        <v/>
      </c>
      <c r="N146">
        <f>IF(AND(ISNUMBER(H146),ISNUMBER(L146)),IF(AND(L146&gt;=H146-ABS(IF(I146="",0,I146)),L146&lt;=H146+ABS(IF(J146="",0,J146))),"OK","Hors tolérance"),"")</f>
        <v/>
      </c>
    </row>
    <row r="147">
      <c r="M147">
        <f>IF(AND(ISNUMBER(H147),ISNUMBER(L147)),ABS(L147-H147),"")</f>
        <v/>
      </c>
      <c r="N147">
        <f>IF(AND(ISNUMBER(H147),ISNUMBER(L147)),IF(AND(L147&gt;=H147-ABS(IF(I147="",0,I147)),L147&lt;=H147+ABS(IF(J147="",0,J147))),"OK","Hors tolérance"),"")</f>
        <v/>
      </c>
    </row>
    <row r="148">
      <c r="M148">
        <f>IF(AND(ISNUMBER(H148),ISNUMBER(L148)),ABS(L148-H148),"")</f>
        <v/>
      </c>
      <c r="N148">
        <f>IF(AND(ISNUMBER(H148),ISNUMBER(L148)),IF(AND(L148&gt;=H148-ABS(IF(I148="",0,I148)),L148&lt;=H148+ABS(IF(J148="",0,J148))),"OK","Hors tolérance"),"")</f>
        <v/>
      </c>
    </row>
    <row r="149">
      <c r="M149">
        <f>IF(AND(ISNUMBER(H149),ISNUMBER(L149)),ABS(L149-H149),"")</f>
        <v/>
      </c>
      <c r="N149">
        <f>IF(AND(ISNUMBER(H149),ISNUMBER(L149)),IF(AND(L149&gt;=H149-ABS(IF(I149="",0,I149)),L149&lt;=H149+ABS(IF(J149="",0,J149))),"OK","Hors tolérance"),"")</f>
        <v/>
      </c>
    </row>
    <row r="150">
      <c r="M150">
        <f>IF(AND(ISNUMBER(H150),ISNUMBER(L150)),ABS(L150-H150),"")</f>
        <v/>
      </c>
      <c r="N150">
        <f>IF(AND(ISNUMBER(H150),ISNUMBER(L150)),IF(AND(L150&gt;=H150-ABS(IF(I150="",0,I150)),L150&lt;=H150+ABS(IF(J150="",0,J150))),"OK","Hors tolérance"),"")</f>
        <v/>
      </c>
    </row>
    <row r="151">
      <c r="M151">
        <f>IF(AND(ISNUMBER(H151),ISNUMBER(L151)),ABS(L151-H151),"")</f>
        <v/>
      </c>
      <c r="N151">
        <f>IF(AND(ISNUMBER(H151),ISNUMBER(L151)),IF(AND(L151&gt;=H151-ABS(IF(I151="",0,I151)),L151&lt;=H151+ABS(IF(J151="",0,J151))),"OK","Hors tolérance"),"")</f>
        <v/>
      </c>
    </row>
    <row r="152">
      <c r="M152">
        <f>IF(AND(ISNUMBER(H152),ISNUMBER(L152)),ABS(L152-H152),"")</f>
        <v/>
      </c>
      <c r="N152">
        <f>IF(AND(ISNUMBER(H152),ISNUMBER(L152)),IF(AND(L152&gt;=H152-ABS(IF(I152="",0,I152)),L152&lt;=H152+ABS(IF(J152="",0,J152))),"OK","Hors tolérance"),"")</f>
        <v/>
      </c>
    </row>
    <row r="153">
      <c r="M153">
        <f>IF(AND(ISNUMBER(H153),ISNUMBER(L153)),ABS(L153-H153),"")</f>
        <v/>
      </c>
      <c r="N153">
        <f>IF(AND(ISNUMBER(H153),ISNUMBER(L153)),IF(AND(L153&gt;=H153-ABS(IF(I153="",0,I153)),L153&lt;=H153+ABS(IF(J153="",0,J153))),"OK","Hors tolérance"),"")</f>
        <v/>
      </c>
    </row>
    <row r="154">
      <c r="M154">
        <f>IF(AND(ISNUMBER(H154),ISNUMBER(L154)),ABS(L154-H154),"")</f>
        <v/>
      </c>
      <c r="N154">
        <f>IF(AND(ISNUMBER(H154),ISNUMBER(L154)),IF(AND(L154&gt;=H154-ABS(IF(I154="",0,I154)),L154&lt;=H154+ABS(IF(J154="",0,J154))),"OK","Hors tolérance"),"")</f>
        <v/>
      </c>
    </row>
    <row r="155">
      <c r="M155">
        <f>IF(AND(ISNUMBER(H155),ISNUMBER(L155)),ABS(L155-H155),"")</f>
        <v/>
      </c>
      <c r="N155">
        <f>IF(AND(ISNUMBER(H155),ISNUMBER(L155)),IF(AND(L155&gt;=H155-ABS(IF(I155="",0,I155)),L155&lt;=H155+ABS(IF(J155="",0,J155))),"OK","Hors tolérance"),"")</f>
        <v/>
      </c>
    </row>
    <row r="156">
      <c r="M156">
        <f>IF(AND(ISNUMBER(H156),ISNUMBER(L156)),ABS(L156-H156),"")</f>
        <v/>
      </c>
      <c r="N156">
        <f>IF(AND(ISNUMBER(H156),ISNUMBER(L156)),IF(AND(L156&gt;=H156-ABS(IF(I156="",0,I156)),L156&lt;=H156+ABS(IF(J156="",0,J156))),"OK","Hors tolérance"),"")</f>
        <v/>
      </c>
    </row>
    <row r="157">
      <c r="M157">
        <f>IF(AND(ISNUMBER(H157),ISNUMBER(L157)),ABS(L157-H157),"")</f>
        <v/>
      </c>
      <c r="N157">
        <f>IF(AND(ISNUMBER(H157),ISNUMBER(L157)),IF(AND(L157&gt;=H157-ABS(IF(I157="",0,I157)),L157&lt;=H157+ABS(IF(J157="",0,J157))),"OK","Hors tolérance"),"")</f>
        <v/>
      </c>
    </row>
    <row r="158">
      <c r="M158">
        <f>IF(AND(ISNUMBER(H158),ISNUMBER(L158)),ABS(L158-H158),"")</f>
        <v/>
      </c>
      <c r="N158">
        <f>IF(AND(ISNUMBER(H158),ISNUMBER(L158)),IF(AND(L158&gt;=H158-ABS(IF(I158="",0,I158)),L158&lt;=H158+ABS(IF(J158="",0,J158))),"OK","Hors tolérance"),"")</f>
        <v/>
      </c>
    </row>
    <row r="159">
      <c r="M159">
        <f>IF(AND(ISNUMBER(H159),ISNUMBER(L159)),ABS(L159-H159),"")</f>
        <v/>
      </c>
      <c r="N159">
        <f>IF(AND(ISNUMBER(H159),ISNUMBER(L159)),IF(AND(L159&gt;=H159-ABS(IF(I159="",0,I159)),L159&lt;=H159+ABS(IF(J159="",0,J159))),"OK","Hors tolérance"),"")</f>
        <v/>
      </c>
    </row>
    <row r="160">
      <c r="M160">
        <f>IF(AND(ISNUMBER(H160),ISNUMBER(L160)),ABS(L160-H160),"")</f>
        <v/>
      </c>
      <c r="N160">
        <f>IF(AND(ISNUMBER(H160),ISNUMBER(L160)),IF(AND(L160&gt;=H160-ABS(IF(I160="",0,I160)),L160&lt;=H160+ABS(IF(J160="",0,J160))),"OK","Hors tolérance"),"")</f>
        <v/>
      </c>
    </row>
    <row r="161">
      <c r="M161">
        <f>IF(AND(ISNUMBER(H161),ISNUMBER(L161)),ABS(L161-H161),"")</f>
        <v/>
      </c>
      <c r="N161">
        <f>IF(AND(ISNUMBER(H161),ISNUMBER(L161)),IF(AND(L161&gt;=H161-ABS(IF(I161="",0,I161)),L161&lt;=H161+ABS(IF(J161="",0,J161))),"OK","Hors tolérance"),"")</f>
        <v/>
      </c>
    </row>
    <row r="162">
      <c r="M162">
        <f>IF(AND(ISNUMBER(H162),ISNUMBER(L162)),ABS(L162-H162),"")</f>
        <v/>
      </c>
      <c r="N162">
        <f>IF(AND(ISNUMBER(H162),ISNUMBER(L162)),IF(AND(L162&gt;=H162-ABS(IF(I162="",0,I162)),L162&lt;=H162+ABS(IF(J162="",0,J162))),"OK","Hors tolérance"),"")</f>
        <v/>
      </c>
    </row>
    <row r="163">
      <c r="M163">
        <f>IF(AND(ISNUMBER(H163),ISNUMBER(L163)),ABS(L163-H163),"")</f>
        <v/>
      </c>
      <c r="N163">
        <f>IF(AND(ISNUMBER(H163),ISNUMBER(L163)),IF(AND(L163&gt;=H163-ABS(IF(I163="",0,I163)),L163&lt;=H163+ABS(IF(J163="",0,J163))),"OK","Hors tolérance"),"")</f>
        <v/>
      </c>
    </row>
    <row r="164">
      <c r="M164">
        <f>IF(AND(ISNUMBER(H164),ISNUMBER(L164)),ABS(L164-H164),"")</f>
        <v/>
      </c>
      <c r="N164">
        <f>IF(AND(ISNUMBER(H164),ISNUMBER(L164)),IF(AND(L164&gt;=H164-ABS(IF(I164="",0,I164)),L164&lt;=H164+ABS(IF(J164="",0,J164))),"OK","Hors tolérance"),"")</f>
        <v/>
      </c>
    </row>
    <row r="165">
      <c r="M165">
        <f>IF(AND(ISNUMBER(H165),ISNUMBER(L165)),ABS(L165-H165),"")</f>
        <v/>
      </c>
      <c r="N165">
        <f>IF(AND(ISNUMBER(H165),ISNUMBER(L165)),IF(AND(L165&gt;=H165-ABS(IF(I165="",0,I165)),L165&lt;=H165+ABS(IF(J165="",0,J165))),"OK","Hors tolérance"),"")</f>
        <v/>
      </c>
    </row>
    <row r="166">
      <c r="M166">
        <f>IF(AND(ISNUMBER(H166),ISNUMBER(L166)),ABS(L166-H166),"")</f>
        <v/>
      </c>
      <c r="N166">
        <f>IF(AND(ISNUMBER(H166),ISNUMBER(L166)),IF(AND(L166&gt;=H166-ABS(IF(I166="",0,I166)),L166&lt;=H166+ABS(IF(J166="",0,J166))),"OK","Hors tolérance"),"")</f>
        <v/>
      </c>
    </row>
    <row r="167">
      <c r="M167">
        <f>IF(AND(ISNUMBER(H167),ISNUMBER(L167)),ABS(L167-H167),"")</f>
        <v/>
      </c>
      <c r="N167">
        <f>IF(AND(ISNUMBER(H167),ISNUMBER(L167)),IF(AND(L167&gt;=H167-ABS(IF(I167="",0,I167)),L167&lt;=H167+ABS(IF(J167="",0,J167))),"OK","Hors tolérance"),"")</f>
        <v/>
      </c>
    </row>
    <row r="168">
      <c r="M168">
        <f>IF(AND(ISNUMBER(H168),ISNUMBER(L168)),ABS(L168-H168),"")</f>
        <v/>
      </c>
      <c r="N168">
        <f>IF(AND(ISNUMBER(H168),ISNUMBER(L168)),IF(AND(L168&gt;=H168-ABS(IF(I168="",0,I168)),L168&lt;=H168+ABS(IF(J168="",0,J168))),"OK","Hors tolérance"),"")</f>
        <v/>
      </c>
    </row>
    <row r="169">
      <c r="M169">
        <f>IF(AND(ISNUMBER(H169),ISNUMBER(L169)),ABS(L169-H169),"")</f>
        <v/>
      </c>
      <c r="N169">
        <f>IF(AND(ISNUMBER(H169),ISNUMBER(L169)),IF(AND(L169&gt;=H169-ABS(IF(I169="",0,I169)),L169&lt;=H169+ABS(IF(J169="",0,J169))),"OK","Hors tolérance"),"")</f>
        <v/>
      </c>
    </row>
    <row r="170">
      <c r="M170">
        <f>IF(AND(ISNUMBER(H170),ISNUMBER(L170)),ABS(L170-H170),"")</f>
        <v/>
      </c>
      <c r="N170">
        <f>IF(AND(ISNUMBER(H170),ISNUMBER(L170)),IF(AND(L170&gt;=H170-ABS(IF(I170="",0,I170)),L170&lt;=H170+ABS(IF(J170="",0,J170))),"OK","Hors tolérance"),"")</f>
        <v/>
      </c>
    </row>
    <row r="171">
      <c r="M171">
        <f>IF(AND(ISNUMBER(H171),ISNUMBER(L171)),ABS(L171-H171),"")</f>
        <v/>
      </c>
      <c r="N171">
        <f>IF(AND(ISNUMBER(H171),ISNUMBER(L171)),IF(AND(L171&gt;=H171-ABS(IF(I171="",0,I171)),L171&lt;=H171+ABS(IF(J171="",0,J171))),"OK","Hors tolérance"),"")</f>
        <v/>
      </c>
    </row>
    <row r="172">
      <c r="M172">
        <f>IF(AND(ISNUMBER(H172),ISNUMBER(L172)),ABS(L172-H172),"")</f>
        <v/>
      </c>
      <c r="N172">
        <f>IF(AND(ISNUMBER(H172),ISNUMBER(L172)),IF(AND(L172&gt;=H172-ABS(IF(I172="",0,I172)),L172&lt;=H172+ABS(IF(J172="",0,J172))),"OK","Hors tolérance"),"")</f>
        <v/>
      </c>
    </row>
    <row r="173">
      <c r="M173">
        <f>IF(AND(ISNUMBER(H173),ISNUMBER(L173)),ABS(L173-H173),"")</f>
        <v/>
      </c>
      <c r="N173">
        <f>IF(AND(ISNUMBER(H173),ISNUMBER(L173)),IF(AND(L173&gt;=H173-ABS(IF(I173="",0,I173)),L173&lt;=H173+ABS(IF(J173="",0,J173))),"OK","Hors tolérance"),"")</f>
        <v/>
      </c>
    </row>
    <row r="174">
      <c r="M174">
        <f>IF(AND(ISNUMBER(H174),ISNUMBER(L174)),ABS(L174-H174),"")</f>
        <v/>
      </c>
      <c r="N174">
        <f>IF(AND(ISNUMBER(H174),ISNUMBER(L174)),IF(AND(L174&gt;=H174-ABS(IF(I174="",0,I174)),L174&lt;=H174+ABS(IF(J174="",0,J174))),"OK","Hors tolérance"),"")</f>
        <v/>
      </c>
    </row>
    <row r="175">
      <c r="M175">
        <f>IF(AND(ISNUMBER(H175),ISNUMBER(L175)),ABS(L175-H175),"")</f>
        <v/>
      </c>
      <c r="N175">
        <f>IF(AND(ISNUMBER(H175),ISNUMBER(L175)),IF(AND(L175&gt;=H175-ABS(IF(I175="",0,I175)),L175&lt;=H175+ABS(IF(J175="",0,J175))),"OK","Hors tolérance"),"")</f>
        <v/>
      </c>
    </row>
    <row r="176">
      <c r="M176">
        <f>IF(AND(ISNUMBER(H176),ISNUMBER(L176)),ABS(L176-H176),"")</f>
        <v/>
      </c>
      <c r="N176">
        <f>IF(AND(ISNUMBER(H176),ISNUMBER(L176)),IF(AND(L176&gt;=H176-ABS(IF(I176="",0,I176)),L176&lt;=H176+ABS(IF(J176="",0,J176))),"OK","Hors tolérance"),"")</f>
        <v/>
      </c>
    </row>
    <row r="177">
      <c r="M177">
        <f>IF(AND(ISNUMBER(H177),ISNUMBER(L177)),ABS(L177-H177),"")</f>
        <v/>
      </c>
      <c r="N177">
        <f>IF(AND(ISNUMBER(H177),ISNUMBER(L177)),IF(AND(L177&gt;=H177-ABS(IF(I177="",0,I177)),L177&lt;=H177+ABS(IF(J177="",0,J177))),"OK","Hors tolérance"),"")</f>
        <v/>
      </c>
    </row>
    <row r="178">
      <c r="M178">
        <f>IF(AND(ISNUMBER(H178),ISNUMBER(L178)),ABS(L178-H178),"")</f>
        <v/>
      </c>
      <c r="N178">
        <f>IF(AND(ISNUMBER(H178),ISNUMBER(L178)),IF(AND(L178&gt;=H178-ABS(IF(I178="",0,I178)),L178&lt;=H178+ABS(IF(J178="",0,J178))),"OK","Hors tolérance"),"")</f>
        <v/>
      </c>
    </row>
    <row r="179">
      <c r="M179">
        <f>IF(AND(ISNUMBER(H179),ISNUMBER(L179)),ABS(L179-H179),"")</f>
        <v/>
      </c>
      <c r="N179">
        <f>IF(AND(ISNUMBER(H179),ISNUMBER(L179)),IF(AND(L179&gt;=H179-ABS(IF(I179="",0,I179)),L179&lt;=H179+ABS(IF(J179="",0,J179))),"OK","Hors tolérance"),"")</f>
        <v/>
      </c>
    </row>
    <row r="180">
      <c r="M180">
        <f>IF(AND(ISNUMBER(H180),ISNUMBER(L180)),ABS(L180-H180),"")</f>
        <v/>
      </c>
      <c r="N180">
        <f>IF(AND(ISNUMBER(H180),ISNUMBER(L180)),IF(AND(L180&gt;=H180-ABS(IF(I180="",0,I180)),L180&lt;=H180+ABS(IF(J180="",0,J180))),"OK","Hors tolérance"),"")</f>
        <v/>
      </c>
    </row>
    <row r="181">
      <c r="M181">
        <f>IF(AND(ISNUMBER(H181),ISNUMBER(L181)),ABS(L181-H181),"")</f>
        <v/>
      </c>
      <c r="N181">
        <f>IF(AND(ISNUMBER(H181),ISNUMBER(L181)),IF(AND(L181&gt;=H181-ABS(IF(I181="",0,I181)),L181&lt;=H181+ABS(IF(J181="",0,J181))),"OK","Hors tolérance"),"")</f>
        <v/>
      </c>
    </row>
    <row r="182">
      <c r="M182">
        <f>IF(AND(ISNUMBER(H182),ISNUMBER(L182)),ABS(L182-H182),"")</f>
        <v/>
      </c>
      <c r="N182">
        <f>IF(AND(ISNUMBER(H182),ISNUMBER(L182)),IF(AND(L182&gt;=H182-ABS(IF(I182="",0,I182)),L182&lt;=H182+ABS(IF(J182="",0,J182))),"OK","Hors tolérance"),"")</f>
        <v/>
      </c>
    </row>
    <row r="183">
      <c r="M183">
        <f>IF(AND(ISNUMBER(H183),ISNUMBER(L183)),ABS(L183-H183),"")</f>
        <v/>
      </c>
      <c r="N183">
        <f>IF(AND(ISNUMBER(H183),ISNUMBER(L183)),IF(AND(L183&gt;=H183-ABS(IF(I183="",0,I183)),L183&lt;=H183+ABS(IF(J183="",0,J183))),"OK","Hors tolérance"),"")</f>
        <v/>
      </c>
    </row>
    <row r="184">
      <c r="M184">
        <f>IF(AND(ISNUMBER(H184),ISNUMBER(L184)),ABS(L184-H184),"")</f>
        <v/>
      </c>
      <c r="N184">
        <f>IF(AND(ISNUMBER(H184),ISNUMBER(L184)),IF(AND(L184&gt;=H184-ABS(IF(I184="",0,I184)),L184&lt;=H184+ABS(IF(J184="",0,J184))),"OK","Hors tolérance"),"")</f>
        <v/>
      </c>
    </row>
    <row r="185">
      <c r="M185">
        <f>IF(AND(ISNUMBER(H185),ISNUMBER(L185)),ABS(L185-H185),"")</f>
        <v/>
      </c>
      <c r="N185">
        <f>IF(AND(ISNUMBER(H185),ISNUMBER(L185)),IF(AND(L185&gt;=H185-ABS(IF(I185="",0,I185)),L185&lt;=H185+ABS(IF(J185="",0,J185))),"OK","Hors tolérance"),"")</f>
        <v/>
      </c>
    </row>
    <row r="186">
      <c r="M186">
        <f>IF(AND(ISNUMBER(H186),ISNUMBER(L186)),ABS(L186-H186),"")</f>
        <v/>
      </c>
      <c r="N186">
        <f>IF(AND(ISNUMBER(H186),ISNUMBER(L186)),IF(AND(L186&gt;=H186-ABS(IF(I186="",0,I186)),L186&lt;=H186+ABS(IF(J186="",0,J186))),"OK","Hors tolérance"),"")</f>
        <v/>
      </c>
    </row>
    <row r="187">
      <c r="M187">
        <f>IF(AND(ISNUMBER(H187),ISNUMBER(L187)),ABS(L187-H187),"")</f>
        <v/>
      </c>
      <c r="N187">
        <f>IF(AND(ISNUMBER(H187),ISNUMBER(L187)),IF(AND(L187&gt;=H187-ABS(IF(I187="",0,I187)),L187&lt;=H187+ABS(IF(J187="",0,J187))),"OK","Hors tolérance"),"")</f>
        <v/>
      </c>
    </row>
    <row r="188">
      <c r="M188">
        <f>IF(AND(ISNUMBER(H188),ISNUMBER(L188)),ABS(L188-H188),"")</f>
        <v/>
      </c>
      <c r="N188">
        <f>IF(AND(ISNUMBER(H188),ISNUMBER(L188)),IF(AND(L188&gt;=H188-ABS(IF(I188="",0,I188)),L188&lt;=H188+ABS(IF(J188="",0,J188))),"OK","Hors tolérance"),"")</f>
        <v/>
      </c>
    </row>
    <row r="189">
      <c r="M189">
        <f>IF(AND(ISNUMBER(H189),ISNUMBER(L189)),ABS(L189-H189),"")</f>
        <v/>
      </c>
      <c r="N189">
        <f>IF(AND(ISNUMBER(H189),ISNUMBER(L189)),IF(AND(L189&gt;=H189-ABS(IF(I189="",0,I189)),L189&lt;=H189+ABS(IF(J189="",0,J189))),"OK","Hors tolérance"),"")</f>
        <v/>
      </c>
    </row>
    <row r="190">
      <c r="M190">
        <f>IF(AND(ISNUMBER(H190),ISNUMBER(L190)),ABS(L190-H190),"")</f>
        <v/>
      </c>
      <c r="N190">
        <f>IF(AND(ISNUMBER(H190),ISNUMBER(L190)),IF(AND(L190&gt;=H190-ABS(IF(I190="",0,I190)),L190&lt;=H190+ABS(IF(J190="",0,J190))),"OK","Hors tolérance"),"")</f>
        <v/>
      </c>
    </row>
    <row r="191">
      <c r="M191">
        <f>IF(AND(ISNUMBER(H191),ISNUMBER(L191)),ABS(L191-H191),"")</f>
        <v/>
      </c>
      <c r="N191">
        <f>IF(AND(ISNUMBER(H191),ISNUMBER(L191)),IF(AND(L191&gt;=H191-ABS(IF(I191="",0,I191)),L191&lt;=H191+ABS(IF(J191="",0,J191))),"OK","Hors tolérance"),"")</f>
        <v/>
      </c>
    </row>
    <row r="192">
      <c r="M192">
        <f>IF(AND(ISNUMBER(H192),ISNUMBER(L192)),ABS(L192-H192),"")</f>
        <v/>
      </c>
      <c r="N192">
        <f>IF(AND(ISNUMBER(H192),ISNUMBER(L192)),IF(AND(L192&gt;=H192-ABS(IF(I192="",0,I192)),L192&lt;=H192+ABS(IF(J192="",0,J192))),"OK","Hors tolérance"),"")</f>
        <v/>
      </c>
    </row>
    <row r="193">
      <c r="M193">
        <f>IF(AND(ISNUMBER(H193),ISNUMBER(L193)),ABS(L193-H193),"")</f>
        <v/>
      </c>
      <c r="N193">
        <f>IF(AND(ISNUMBER(H193),ISNUMBER(L193)),IF(AND(L193&gt;=H193-ABS(IF(I193="",0,I193)),L193&lt;=H193+ABS(IF(J193="",0,J193))),"OK","Hors tolérance"),"")</f>
        <v/>
      </c>
    </row>
    <row r="194">
      <c r="M194">
        <f>IF(AND(ISNUMBER(H194),ISNUMBER(L194)),ABS(L194-H194),"")</f>
        <v/>
      </c>
      <c r="N194">
        <f>IF(AND(ISNUMBER(H194),ISNUMBER(L194)),IF(AND(L194&gt;=H194-ABS(IF(I194="",0,I194)),L194&lt;=H194+ABS(IF(J194="",0,J194))),"OK","Hors tolérance"),"")</f>
        <v/>
      </c>
    </row>
    <row r="195">
      <c r="M195">
        <f>IF(AND(ISNUMBER(H195),ISNUMBER(L195)),ABS(L195-H195),"")</f>
        <v/>
      </c>
      <c r="N195">
        <f>IF(AND(ISNUMBER(H195),ISNUMBER(L195)),IF(AND(L195&gt;=H195-ABS(IF(I195="",0,I195)),L195&lt;=H195+ABS(IF(J195="",0,J195))),"OK","Hors tolérance"),"")</f>
        <v/>
      </c>
    </row>
    <row r="196">
      <c r="M196">
        <f>IF(AND(ISNUMBER(H196),ISNUMBER(L196)),ABS(L196-H196),"")</f>
        <v/>
      </c>
      <c r="N196">
        <f>IF(AND(ISNUMBER(H196),ISNUMBER(L196)),IF(AND(L196&gt;=H196-ABS(IF(I196="",0,I196)),L196&lt;=H196+ABS(IF(J196="",0,J196))),"OK","Hors tolérance"),"")</f>
        <v/>
      </c>
    </row>
    <row r="197">
      <c r="M197">
        <f>IF(AND(ISNUMBER(H197),ISNUMBER(L197)),ABS(L197-H197),"")</f>
        <v/>
      </c>
      <c r="N197">
        <f>IF(AND(ISNUMBER(H197),ISNUMBER(L197)),IF(AND(L197&gt;=H197-ABS(IF(I197="",0,I197)),L197&lt;=H197+ABS(IF(J197="",0,J197))),"OK","Hors tolérance"),"")</f>
        <v/>
      </c>
    </row>
    <row r="198">
      <c r="M198">
        <f>IF(AND(ISNUMBER(H198),ISNUMBER(L198)),ABS(L198-H198),"")</f>
        <v/>
      </c>
      <c r="N198">
        <f>IF(AND(ISNUMBER(H198),ISNUMBER(L198)),IF(AND(L198&gt;=H198-ABS(IF(I198="",0,I198)),L198&lt;=H198+ABS(IF(J198="",0,J198))),"OK","Hors tolérance"),"")</f>
        <v/>
      </c>
    </row>
    <row r="199">
      <c r="M199">
        <f>IF(AND(ISNUMBER(H199),ISNUMBER(L199)),ABS(L199-H199),"")</f>
        <v/>
      </c>
      <c r="N199">
        <f>IF(AND(ISNUMBER(H199),ISNUMBER(L199)),IF(AND(L199&gt;=H199-ABS(IF(I199="",0,I199)),L199&lt;=H199+ABS(IF(J199="",0,J199))),"OK","Hors tolérance"),"")</f>
        <v/>
      </c>
    </row>
    <row r="200">
      <c r="M200">
        <f>IF(AND(ISNUMBER(H200),ISNUMBER(L200)),ABS(L200-H200),"")</f>
        <v/>
      </c>
      <c r="N200">
        <f>IF(AND(ISNUMBER(H200),ISNUMBER(L200)),IF(AND(L200&gt;=H200-ABS(IF(I200="",0,I200)),L200&lt;=H200+ABS(IF(J200="",0,J200))),"OK","Hors tolérance"),"")</f>
        <v/>
      </c>
    </row>
    <row r="201">
      <c r="M201">
        <f>IF(AND(ISNUMBER(H201),ISNUMBER(L201)),ABS(L201-H201),"")</f>
        <v/>
      </c>
      <c r="N201">
        <f>IF(AND(ISNUMBER(H201),ISNUMBER(L201)),IF(AND(L201&gt;=H201-ABS(IF(I201="",0,I201)),L201&lt;=H201+ABS(IF(J201="",0,J201))),"OK","Hors tolérance"),"")</f>
        <v/>
      </c>
    </row>
    <row r="202">
      <c r="M202">
        <f>IF(AND(ISNUMBER(H202),ISNUMBER(L202)),ABS(L202-H202),"")</f>
        <v/>
      </c>
      <c r="N202">
        <f>IF(AND(ISNUMBER(H202),ISNUMBER(L202)),IF(AND(L202&gt;=H202-ABS(IF(I202="",0,I202)),L202&lt;=H202+ABS(IF(J202="",0,J202))),"OK","Hors tolérance"),"")</f>
        <v/>
      </c>
    </row>
    <row r="203">
      <c r="M203">
        <f>IF(AND(ISNUMBER(H203),ISNUMBER(L203)),ABS(L203-H203),"")</f>
        <v/>
      </c>
      <c r="N203">
        <f>IF(AND(ISNUMBER(H203),ISNUMBER(L203)),IF(AND(L203&gt;=H203-ABS(IF(I203="",0,I203)),L203&lt;=H203+ABS(IF(J203="",0,J203))),"OK","Hors tolérance"),"")</f>
        <v/>
      </c>
    </row>
    <row r="204">
      <c r="M204">
        <f>IF(AND(ISNUMBER(H204),ISNUMBER(L204)),ABS(L204-H204),"")</f>
        <v/>
      </c>
      <c r="N204">
        <f>IF(AND(ISNUMBER(H204),ISNUMBER(L204)),IF(AND(L204&gt;=H204-ABS(IF(I204="",0,I204)),L204&lt;=H204+ABS(IF(J204="",0,J204))),"OK","Hors tolérance"),"")</f>
        <v/>
      </c>
    </row>
    <row r="205">
      <c r="M205">
        <f>IF(AND(ISNUMBER(H205),ISNUMBER(L205)),ABS(L205-H205),"")</f>
        <v/>
      </c>
      <c r="N205">
        <f>IF(AND(ISNUMBER(H205),ISNUMBER(L205)),IF(AND(L205&gt;=H205-ABS(IF(I205="",0,I205)),L205&lt;=H205+ABS(IF(J205="",0,J205))),"OK","Hors tolérance"),"")</f>
        <v/>
      </c>
    </row>
    <row r="206">
      <c r="M206">
        <f>IF(AND(ISNUMBER(H206),ISNUMBER(L206)),ABS(L206-H206),"")</f>
        <v/>
      </c>
      <c r="N206">
        <f>IF(AND(ISNUMBER(H206),ISNUMBER(L206)),IF(AND(L206&gt;=H206-ABS(IF(I206="",0,I206)),L206&lt;=H206+ABS(IF(J206="",0,J206))),"OK","Hors tolérance"),"")</f>
        <v/>
      </c>
    </row>
    <row r="207">
      <c r="M207">
        <f>IF(AND(ISNUMBER(H207),ISNUMBER(L207)),ABS(L207-H207),"")</f>
        <v/>
      </c>
      <c r="N207">
        <f>IF(AND(ISNUMBER(H207),ISNUMBER(L207)),IF(AND(L207&gt;=H207-ABS(IF(I207="",0,I207)),L207&lt;=H207+ABS(IF(J207="",0,J207))),"OK","Hors tolérance"),"")</f>
        <v/>
      </c>
    </row>
    <row r="208">
      <c r="M208">
        <f>IF(AND(ISNUMBER(H208),ISNUMBER(L208)),ABS(L208-H208),"")</f>
        <v/>
      </c>
      <c r="N208">
        <f>IF(AND(ISNUMBER(H208),ISNUMBER(L208)),IF(AND(L208&gt;=H208-ABS(IF(I208="",0,I208)),L208&lt;=H208+ABS(IF(J208="",0,J208))),"OK","Hors tolérance"),"")</f>
        <v/>
      </c>
    </row>
    <row r="209">
      <c r="M209">
        <f>IF(AND(ISNUMBER(H209),ISNUMBER(L209)),ABS(L209-H209),"")</f>
        <v/>
      </c>
      <c r="N209">
        <f>IF(AND(ISNUMBER(H209),ISNUMBER(L209)),IF(AND(L209&gt;=H209-ABS(IF(I209="",0,I209)),L209&lt;=H209+ABS(IF(J209="",0,J209))),"OK","Hors tolérance"),"")</f>
        <v/>
      </c>
    </row>
    <row r="210">
      <c r="M210">
        <f>IF(AND(ISNUMBER(H210),ISNUMBER(L210)),ABS(L210-H210),"")</f>
        <v/>
      </c>
      <c r="N210">
        <f>IF(AND(ISNUMBER(H210),ISNUMBER(L210)),IF(AND(L210&gt;=H210-ABS(IF(I210="",0,I210)),L210&lt;=H210+ABS(IF(J210="",0,J210))),"OK","Hors tolérance"),"")</f>
        <v/>
      </c>
    </row>
    <row r="211">
      <c r="M211">
        <f>IF(AND(ISNUMBER(H211),ISNUMBER(L211)),ABS(L211-H211),"")</f>
        <v/>
      </c>
      <c r="N211">
        <f>IF(AND(ISNUMBER(H211),ISNUMBER(L211)),IF(AND(L211&gt;=H211-ABS(IF(I211="",0,I211)),L211&lt;=H211+ABS(IF(J211="",0,J211))),"OK","Hors tolérance"),"")</f>
        <v/>
      </c>
    </row>
    <row r="212">
      <c r="M212">
        <f>IF(AND(ISNUMBER(H212),ISNUMBER(L212)),ABS(L212-H212),"")</f>
        <v/>
      </c>
      <c r="N212">
        <f>IF(AND(ISNUMBER(H212),ISNUMBER(L212)),IF(AND(L212&gt;=H212-ABS(IF(I212="",0,I212)),L212&lt;=H212+ABS(IF(J212="",0,J212))),"OK","Hors tolérance"),"")</f>
        <v/>
      </c>
    </row>
    <row r="213">
      <c r="M213">
        <f>IF(AND(ISNUMBER(H213),ISNUMBER(L213)),ABS(L213-H213),"")</f>
        <v/>
      </c>
      <c r="N213">
        <f>IF(AND(ISNUMBER(H213),ISNUMBER(L213)),IF(AND(L213&gt;=H213-ABS(IF(I213="",0,I213)),L213&lt;=H213+ABS(IF(J213="",0,J213))),"OK","Hors tolérance"),"")</f>
        <v/>
      </c>
    </row>
    <row r="214">
      <c r="M214">
        <f>IF(AND(ISNUMBER(H214),ISNUMBER(L214)),ABS(L214-H214),"")</f>
        <v/>
      </c>
      <c r="N214">
        <f>IF(AND(ISNUMBER(H214),ISNUMBER(L214)),IF(AND(L214&gt;=H214-ABS(IF(I214="",0,I214)),L214&lt;=H214+ABS(IF(J214="",0,J214))),"OK","Hors tolérance"),"")</f>
        <v/>
      </c>
    </row>
    <row r="215">
      <c r="M215">
        <f>IF(AND(ISNUMBER(H215),ISNUMBER(L215)),ABS(L215-H215),"")</f>
        <v/>
      </c>
      <c r="N215">
        <f>IF(AND(ISNUMBER(H215),ISNUMBER(L215)),IF(AND(L215&gt;=H215-ABS(IF(I215="",0,I215)),L215&lt;=H215+ABS(IF(J215="",0,J215))),"OK","Hors tolérance"),"")</f>
        <v/>
      </c>
    </row>
    <row r="216">
      <c r="M216">
        <f>IF(AND(ISNUMBER(H216),ISNUMBER(L216)),ABS(L216-H216),"")</f>
        <v/>
      </c>
      <c r="N216">
        <f>IF(AND(ISNUMBER(H216),ISNUMBER(L216)),IF(AND(L216&gt;=H216-ABS(IF(I216="",0,I216)),L216&lt;=H216+ABS(IF(J216="",0,J216))),"OK","Hors tolérance"),"")</f>
        <v/>
      </c>
    </row>
    <row r="217">
      <c r="M217">
        <f>IF(AND(ISNUMBER(H217),ISNUMBER(L217)),ABS(L217-H217),"")</f>
        <v/>
      </c>
      <c r="N217">
        <f>IF(AND(ISNUMBER(H217),ISNUMBER(L217)),IF(AND(L217&gt;=H217-ABS(IF(I217="",0,I217)),L217&lt;=H217+ABS(IF(J217="",0,J217))),"OK","Hors tolérance"),"")</f>
        <v/>
      </c>
    </row>
    <row r="218">
      <c r="M218">
        <f>IF(AND(ISNUMBER(H218),ISNUMBER(L218)),ABS(L218-H218),"")</f>
        <v/>
      </c>
      <c r="N218">
        <f>IF(AND(ISNUMBER(H218),ISNUMBER(L218)),IF(AND(L218&gt;=H218-ABS(IF(I218="",0,I218)),L218&lt;=H218+ABS(IF(J218="",0,J218))),"OK","Hors tolérance"),"")</f>
        <v/>
      </c>
    </row>
    <row r="219">
      <c r="M219">
        <f>IF(AND(ISNUMBER(H219),ISNUMBER(L219)),ABS(L219-H219),"")</f>
        <v/>
      </c>
      <c r="N219">
        <f>IF(AND(ISNUMBER(H219),ISNUMBER(L219)),IF(AND(L219&gt;=H219-ABS(IF(I219="",0,I219)),L219&lt;=H219+ABS(IF(J219="",0,J219))),"OK","Hors tolérance"),"")</f>
        <v/>
      </c>
    </row>
    <row r="220">
      <c r="M220">
        <f>IF(AND(ISNUMBER(H220),ISNUMBER(L220)),ABS(L220-H220),"")</f>
        <v/>
      </c>
      <c r="N220">
        <f>IF(AND(ISNUMBER(H220),ISNUMBER(L220)),IF(AND(L220&gt;=H220-ABS(IF(I220="",0,I220)),L220&lt;=H220+ABS(IF(J220="",0,J220))),"OK","Hors tolérance"),"")</f>
        <v/>
      </c>
    </row>
    <row r="221">
      <c r="M221">
        <f>IF(AND(ISNUMBER(H221),ISNUMBER(L221)),ABS(L221-H221),"")</f>
        <v/>
      </c>
      <c r="N221">
        <f>IF(AND(ISNUMBER(H221),ISNUMBER(L221)),IF(AND(L221&gt;=H221-ABS(IF(I221="",0,I221)),L221&lt;=H221+ABS(IF(J221="",0,J221))),"OK","Hors tolérance"),"")</f>
        <v/>
      </c>
    </row>
    <row r="222">
      <c r="M222">
        <f>IF(AND(ISNUMBER(H222),ISNUMBER(L222)),ABS(L222-H222),"")</f>
        <v/>
      </c>
      <c r="N222">
        <f>IF(AND(ISNUMBER(H222),ISNUMBER(L222)),IF(AND(L222&gt;=H222-ABS(IF(I222="",0,I222)),L222&lt;=H222+ABS(IF(J222="",0,J222))),"OK","Hors tolérance"),"")</f>
        <v/>
      </c>
    </row>
    <row r="223">
      <c r="M223">
        <f>IF(AND(ISNUMBER(H223),ISNUMBER(L223)),ABS(L223-H223),"")</f>
        <v/>
      </c>
      <c r="N223">
        <f>IF(AND(ISNUMBER(H223),ISNUMBER(L223)),IF(AND(L223&gt;=H223-ABS(IF(I223="",0,I223)),L223&lt;=H223+ABS(IF(J223="",0,J223))),"OK","Hors tolérance"),"")</f>
        <v/>
      </c>
    </row>
    <row r="224">
      <c r="M224">
        <f>IF(AND(ISNUMBER(H224),ISNUMBER(L224)),ABS(L224-H224),"")</f>
        <v/>
      </c>
      <c r="N224">
        <f>IF(AND(ISNUMBER(H224),ISNUMBER(L224)),IF(AND(L224&gt;=H224-ABS(IF(I224="",0,I224)),L224&lt;=H224+ABS(IF(J224="",0,J224))),"OK","Hors tolérance"),"")</f>
        <v/>
      </c>
    </row>
    <row r="225">
      <c r="M225">
        <f>IF(AND(ISNUMBER(H225),ISNUMBER(L225)),ABS(L225-H225),"")</f>
        <v/>
      </c>
      <c r="N225">
        <f>IF(AND(ISNUMBER(H225),ISNUMBER(L225)),IF(AND(L225&gt;=H225-ABS(IF(I225="",0,I225)),L225&lt;=H225+ABS(IF(J225="",0,J225))),"OK","Hors tolérance"),"")</f>
        <v/>
      </c>
    </row>
    <row r="226">
      <c r="M226">
        <f>IF(AND(ISNUMBER(H226),ISNUMBER(L226)),ABS(L226-H226),"")</f>
        <v/>
      </c>
      <c r="N226">
        <f>IF(AND(ISNUMBER(H226),ISNUMBER(L226)),IF(AND(L226&gt;=H226-ABS(IF(I226="",0,I226)),L226&lt;=H226+ABS(IF(J226="",0,J226))),"OK","Hors tolérance"),"")</f>
        <v/>
      </c>
    </row>
    <row r="227">
      <c r="M227">
        <f>IF(AND(ISNUMBER(H227),ISNUMBER(L227)),ABS(L227-H227),"")</f>
        <v/>
      </c>
      <c r="N227">
        <f>IF(AND(ISNUMBER(H227),ISNUMBER(L227)),IF(AND(L227&gt;=H227-ABS(IF(I227="",0,I227)),L227&lt;=H227+ABS(IF(J227="",0,J227))),"OK","Hors tolérance"),"")</f>
        <v/>
      </c>
    </row>
    <row r="228">
      <c r="M228">
        <f>IF(AND(ISNUMBER(H228),ISNUMBER(L228)),ABS(L228-H228),"")</f>
        <v/>
      </c>
      <c r="N228">
        <f>IF(AND(ISNUMBER(H228),ISNUMBER(L228)),IF(AND(L228&gt;=H228-ABS(IF(I228="",0,I228)),L228&lt;=H228+ABS(IF(J228="",0,J228))),"OK","Hors tolérance"),"")</f>
        <v/>
      </c>
    </row>
    <row r="229">
      <c r="M229">
        <f>IF(AND(ISNUMBER(H229),ISNUMBER(L229)),ABS(L229-H229),"")</f>
        <v/>
      </c>
      <c r="N229">
        <f>IF(AND(ISNUMBER(H229),ISNUMBER(L229)),IF(AND(L229&gt;=H229-ABS(IF(I229="",0,I229)),L229&lt;=H229+ABS(IF(J229="",0,J229))),"OK","Hors tolérance"),"")</f>
        <v/>
      </c>
    </row>
    <row r="230">
      <c r="M230">
        <f>IF(AND(ISNUMBER(H230),ISNUMBER(L230)),ABS(L230-H230),"")</f>
        <v/>
      </c>
      <c r="N230">
        <f>IF(AND(ISNUMBER(H230),ISNUMBER(L230)),IF(AND(L230&gt;=H230-ABS(IF(I230="",0,I230)),L230&lt;=H230+ABS(IF(J230="",0,J230))),"OK","Hors tolérance"),"")</f>
        <v/>
      </c>
    </row>
    <row r="231">
      <c r="M231">
        <f>IF(AND(ISNUMBER(H231),ISNUMBER(L231)),ABS(L231-H231),"")</f>
        <v/>
      </c>
      <c r="N231">
        <f>IF(AND(ISNUMBER(H231),ISNUMBER(L231)),IF(AND(L231&gt;=H231-ABS(IF(I231="",0,I231)),L231&lt;=H231+ABS(IF(J231="",0,J231))),"OK","Hors tolérance"),"")</f>
        <v/>
      </c>
    </row>
    <row r="232">
      <c r="M232">
        <f>IF(AND(ISNUMBER(H232),ISNUMBER(L232)),ABS(L232-H232),"")</f>
        <v/>
      </c>
      <c r="N232">
        <f>IF(AND(ISNUMBER(H232),ISNUMBER(L232)),IF(AND(L232&gt;=H232-ABS(IF(I232="",0,I232)),L232&lt;=H232+ABS(IF(J232="",0,J232))),"OK","Hors tolérance"),"")</f>
        <v/>
      </c>
    </row>
    <row r="233">
      <c r="M233">
        <f>IF(AND(ISNUMBER(H233),ISNUMBER(L233)),ABS(L233-H233),"")</f>
        <v/>
      </c>
      <c r="N233">
        <f>IF(AND(ISNUMBER(H233),ISNUMBER(L233)),IF(AND(L233&gt;=H233-ABS(IF(I233="",0,I233)),L233&lt;=H233+ABS(IF(J233="",0,J233))),"OK","Hors tolérance"),"")</f>
        <v/>
      </c>
    </row>
    <row r="234">
      <c r="M234">
        <f>IF(AND(ISNUMBER(H234),ISNUMBER(L234)),ABS(L234-H234),"")</f>
        <v/>
      </c>
      <c r="N234">
        <f>IF(AND(ISNUMBER(H234),ISNUMBER(L234)),IF(AND(L234&gt;=H234-ABS(IF(I234="",0,I234)),L234&lt;=H234+ABS(IF(J234="",0,J234))),"OK","Hors tolérance"),"")</f>
        <v/>
      </c>
    </row>
    <row r="235">
      <c r="M235">
        <f>IF(AND(ISNUMBER(H235),ISNUMBER(L235)),ABS(L235-H235),"")</f>
        <v/>
      </c>
      <c r="N235">
        <f>IF(AND(ISNUMBER(H235),ISNUMBER(L235)),IF(AND(L235&gt;=H235-ABS(IF(I235="",0,I235)),L235&lt;=H235+ABS(IF(J235="",0,J235))),"OK","Hors tolérance"),"")</f>
        <v/>
      </c>
    </row>
    <row r="236">
      <c r="M236">
        <f>IF(AND(ISNUMBER(H236),ISNUMBER(L236)),ABS(L236-H236),"")</f>
        <v/>
      </c>
      <c r="N236">
        <f>IF(AND(ISNUMBER(H236),ISNUMBER(L236)),IF(AND(L236&gt;=H236-ABS(IF(I236="",0,I236)),L236&lt;=H236+ABS(IF(J236="",0,J236))),"OK","Hors tolérance"),"")</f>
        <v/>
      </c>
    </row>
    <row r="237">
      <c r="M237">
        <f>IF(AND(ISNUMBER(H237),ISNUMBER(L237)),ABS(L237-H237),"")</f>
        <v/>
      </c>
      <c r="N237">
        <f>IF(AND(ISNUMBER(H237),ISNUMBER(L237)),IF(AND(L237&gt;=H237-ABS(IF(I237="",0,I237)),L237&lt;=H237+ABS(IF(J237="",0,J237))),"OK","Hors tolérance"),"")</f>
        <v/>
      </c>
    </row>
    <row r="238">
      <c r="M238">
        <f>IF(AND(ISNUMBER(H238),ISNUMBER(L238)),ABS(L238-H238),"")</f>
        <v/>
      </c>
      <c r="N238">
        <f>IF(AND(ISNUMBER(H238),ISNUMBER(L238)),IF(AND(L238&gt;=H238-ABS(IF(I238="",0,I238)),L238&lt;=H238+ABS(IF(J238="",0,J238))),"OK","Hors tolérance"),"")</f>
        <v/>
      </c>
    </row>
    <row r="239">
      <c r="M239">
        <f>IF(AND(ISNUMBER(H239),ISNUMBER(L239)),ABS(L239-H239),"")</f>
        <v/>
      </c>
      <c r="N239">
        <f>IF(AND(ISNUMBER(H239),ISNUMBER(L239)),IF(AND(L239&gt;=H239-ABS(IF(I239="",0,I239)),L239&lt;=H239+ABS(IF(J239="",0,J239))),"OK","Hors tolérance"),"")</f>
        <v/>
      </c>
    </row>
    <row r="240">
      <c r="M240">
        <f>IF(AND(ISNUMBER(H240),ISNUMBER(L240)),ABS(L240-H240),"")</f>
        <v/>
      </c>
      <c r="N240">
        <f>IF(AND(ISNUMBER(H240),ISNUMBER(L240)),IF(AND(L240&gt;=H240-ABS(IF(I240="",0,I240)),L240&lt;=H240+ABS(IF(J240="",0,J240))),"OK","Hors tolérance"),"")</f>
        <v/>
      </c>
    </row>
    <row r="241">
      <c r="M241">
        <f>IF(AND(ISNUMBER(H241),ISNUMBER(L241)),ABS(L241-H241),"")</f>
        <v/>
      </c>
      <c r="N241">
        <f>IF(AND(ISNUMBER(H241),ISNUMBER(L241)),IF(AND(L241&gt;=H241-ABS(IF(I241="",0,I241)),L241&lt;=H241+ABS(IF(J241="",0,J241))),"OK","Hors tolérance"),"")</f>
        <v/>
      </c>
    </row>
    <row r="242">
      <c r="M242">
        <f>IF(AND(ISNUMBER(H242),ISNUMBER(L242)),ABS(L242-H242),"")</f>
        <v/>
      </c>
      <c r="N242">
        <f>IF(AND(ISNUMBER(H242),ISNUMBER(L242)),IF(AND(L242&gt;=H242-ABS(IF(I242="",0,I242)),L242&lt;=H242+ABS(IF(J242="",0,J242))),"OK","Hors tolérance"),"")</f>
        <v/>
      </c>
    </row>
    <row r="243">
      <c r="M243">
        <f>IF(AND(ISNUMBER(H243),ISNUMBER(L243)),ABS(L243-H243),"")</f>
        <v/>
      </c>
      <c r="N243">
        <f>IF(AND(ISNUMBER(H243),ISNUMBER(L243)),IF(AND(L243&gt;=H243-ABS(IF(I243="",0,I243)),L243&lt;=H243+ABS(IF(J243="",0,J243))),"OK","Hors tolérance"),"")</f>
        <v/>
      </c>
    </row>
    <row r="244">
      <c r="M244">
        <f>IF(AND(ISNUMBER(H244),ISNUMBER(L244)),ABS(L244-H244),"")</f>
        <v/>
      </c>
      <c r="N244">
        <f>IF(AND(ISNUMBER(H244),ISNUMBER(L244)),IF(AND(L244&gt;=H244-ABS(IF(I244="",0,I244)),L244&lt;=H244+ABS(IF(J244="",0,J244))),"OK","Hors tolérance"),"")</f>
        <v/>
      </c>
    </row>
    <row r="245">
      <c r="M245">
        <f>IF(AND(ISNUMBER(H245),ISNUMBER(L245)),ABS(L245-H245),"")</f>
        <v/>
      </c>
      <c r="N245">
        <f>IF(AND(ISNUMBER(H245),ISNUMBER(L245)),IF(AND(L245&gt;=H245-ABS(IF(I245="",0,I245)),L245&lt;=H245+ABS(IF(J245="",0,J245))),"OK","Hors tolérance"),"")</f>
        <v/>
      </c>
    </row>
    <row r="246">
      <c r="M246">
        <f>IF(AND(ISNUMBER(H246),ISNUMBER(L246)),ABS(L246-H246),"")</f>
        <v/>
      </c>
      <c r="N246">
        <f>IF(AND(ISNUMBER(H246),ISNUMBER(L246)),IF(AND(L246&gt;=H246-ABS(IF(I246="",0,I246)),L246&lt;=H246+ABS(IF(J246="",0,J246))),"OK","Hors tolérance"),"")</f>
        <v/>
      </c>
    </row>
    <row r="247">
      <c r="M247">
        <f>IF(AND(ISNUMBER(H247),ISNUMBER(L247)),ABS(L247-H247),"")</f>
        <v/>
      </c>
      <c r="N247">
        <f>IF(AND(ISNUMBER(H247),ISNUMBER(L247)),IF(AND(L247&gt;=H247-ABS(IF(I247="",0,I247)),L247&lt;=H247+ABS(IF(J247="",0,J247))),"OK","Hors tolérance"),"")</f>
        <v/>
      </c>
    </row>
    <row r="248">
      <c r="M248">
        <f>IF(AND(ISNUMBER(H248),ISNUMBER(L248)),ABS(L248-H248),"")</f>
        <v/>
      </c>
      <c r="N248">
        <f>IF(AND(ISNUMBER(H248),ISNUMBER(L248)),IF(AND(L248&gt;=H248-ABS(IF(I248="",0,I248)),L248&lt;=H248+ABS(IF(J248="",0,J248))),"OK","Hors tolérance"),"")</f>
        <v/>
      </c>
    </row>
    <row r="249">
      <c r="M249">
        <f>IF(AND(ISNUMBER(H249),ISNUMBER(L249)),ABS(L249-H249),"")</f>
        <v/>
      </c>
      <c r="N249">
        <f>IF(AND(ISNUMBER(H249),ISNUMBER(L249)),IF(AND(L249&gt;=H249-ABS(IF(I249="",0,I249)),L249&lt;=H249+ABS(IF(J249="",0,J249))),"OK","Hors tolérance"),"")</f>
        <v/>
      </c>
    </row>
    <row r="250">
      <c r="M250">
        <f>IF(AND(ISNUMBER(H250),ISNUMBER(L250)),ABS(L250-H250),"")</f>
        <v/>
      </c>
      <c r="N250">
        <f>IF(AND(ISNUMBER(H250),ISNUMBER(L250)),IF(AND(L250&gt;=H250-ABS(IF(I250="",0,I250)),L250&lt;=H250+ABS(IF(J250="",0,J250))),"OK","Hors tolérance"),"")</f>
        <v/>
      </c>
    </row>
    <row r="251">
      <c r="M251">
        <f>IF(AND(ISNUMBER(H251),ISNUMBER(L251)),ABS(L251-H251),"")</f>
        <v/>
      </c>
      <c r="N251">
        <f>IF(AND(ISNUMBER(H251),ISNUMBER(L251)),IF(AND(L251&gt;=H251-ABS(IF(I251="",0,I251)),L251&lt;=H251+ABS(IF(J251="",0,J251))),"OK","Hors tolérance"),"")</f>
        <v/>
      </c>
    </row>
    <row r="252">
      <c r="M252">
        <f>IF(AND(ISNUMBER(H252),ISNUMBER(L252)),ABS(L252-H252),"")</f>
        <v/>
      </c>
      <c r="N252">
        <f>IF(AND(ISNUMBER(H252),ISNUMBER(L252)),IF(AND(L252&gt;=H252-ABS(IF(I252="",0,I252)),L252&lt;=H252+ABS(IF(J252="",0,J252))),"OK","Hors tolérance"),"")</f>
        <v/>
      </c>
    </row>
    <row r="253">
      <c r="M253">
        <f>IF(AND(ISNUMBER(H253),ISNUMBER(L253)),ABS(L253-H253),"")</f>
        <v/>
      </c>
      <c r="N253">
        <f>IF(AND(ISNUMBER(H253),ISNUMBER(L253)),IF(AND(L253&gt;=H253-ABS(IF(I253="",0,I253)),L253&lt;=H253+ABS(IF(J253="",0,J253))),"OK","Hors tolérance"),"")</f>
        <v/>
      </c>
    </row>
    <row r="254">
      <c r="M254">
        <f>IF(AND(ISNUMBER(H254),ISNUMBER(L254)),ABS(L254-H254),"")</f>
        <v/>
      </c>
      <c r="N254">
        <f>IF(AND(ISNUMBER(H254),ISNUMBER(L254)),IF(AND(L254&gt;=H254-ABS(IF(I254="",0,I254)),L254&lt;=H254+ABS(IF(J254="",0,J254))),"OK","Hors tolérance"),"")</f>
        <v/>
      </c>
    </row>
    <row r="255">
      <c r="M255">
        <f>IF(AND(ISNUMBER(H255),ISNUMBER(L255)),ABS(L255-H255),"")</f>
        <v/>
      </c>
      <c r="N255">
        <f>IF(AND(ISNUMBER(H255),ISNUMBER(L255)),IF(AND(L255&gt;=H255-ABS(IF(I255="",0,I255)),L255&lt;=H255+ABS(IF(J255="",0,J255))),"OK","Hors tolérance"),"")</f>
        <v/>
      </c>
    </row>
    <row r="256">
      <c r="M256">
        <f>IF(AND(ISNUMBER(H256),ISNUMBER(L256)),ABS(L256-H256),"")</f>
        <v/>
      </c>
      <c r="N256">
        <f>IF(AND(ISNUMBER(H256),ISNUMBER(L256)),IF(AND(L256&gt;=H256-ABS(IF(I256="",0,I256)),L256&lt;=H256+ABS(IF(J256="",0,J256))),"OK","Hors tolérance"),"")</f>
        <v/>
      </c>
    </row>
    <row r="257">
      <c r="M257">
        <f>IF(AND(ISNUMBER(H257),ISNUMBER(L257)),ABS(L257-H257),"")</f>
        <v/>
      </c>
      <c r="N257">
        <f>IF(AND(ISNUMBER(H257),ISNUMBER(L257)),IF(AND(L257&gt;=H257-ABS(IF(I257="",0,I257)),L257&lt;=H257+ABS(IF(J257="",0,J257))),"OK","Hors tolérance"),"")</f>
        <v/>
      </c>
    </row>
    <row r="258">
      <c r="M258">
        <f>IF(AND(ISNUMBER(H258),ISNUMBER(L258)),ABS(L258-H258),"")</f>
        <v/>
      </c>
      <c r="N258">
        <f>IF(AND(ISNUMBER(H258),ISNUMBER(L258)),IF(AND(L258&gt;=H258-ABS(IF(I258="",0,I258)),L258&lt;=H258+ABS(IF(J258="",0,J258))),"OK","Hors tolérance"),"")</f>
        <v/>
      </c>
    </row>
    <row r="259">
      <c r="M259">
        <f>IF(AND(ISNUMBER(H259),ISNUMBER(L259)),ABS(L259-H259),"")</f>
        <v/>
      </c>
      <c r="N259">
        <f>IF(AND(ISNUMBER(H259),ISNUMBER(L259)),IF(AND(L259&gt;=H259-ABS(IF(I259="",0,I259)),L259&lt;=H259+ABS(IF(J259="",0,J259))),"OK","Hors tolérance"),"")</f>
        <v/>
      </c>
    </row>
    <row r="260">
      <c r="M260">
        <f>IF(AND(ISNUMBER(H260),ISNUMBER(L260)),ABS(L260-H260),"")</f>
        <v/>
      </c>
      <c r="N260">
        <f>IF(AND(ISNUMBER(H260),ISNUMBER(L260)),IF(AND(L260&gt;=H260-ABS(IF(I260="",0,I260)),L260&lt;=H260+ABS(IF(J260="",0,J260))),"OK","Hors tolérance"),"")</f>
        <v/>
      </c>
    </row>
    <row r="261">
      <c r="M261">
        <f>IF(AND(ISNUMBER(H261),ISNUMBER(L261)),ABS(L261-H261),"")</f>
        <v/>
      </c>
      <c r="N261">
        <f>IF(AND(ISNUMBER(H261),ISNUMBER(L261)),IF(AND(L261&gt;=H261-ABS(IF(I261="",0,I261)),L261&lt;=H261+ABS(IF(J261="",0,J261))),"OK","Hors tolérance"),"")</f>
        <v/>
      </c>
    </row>
    <row r="262">
      <c r="M262">
        <f>IF(AND(ISNUMBER(H262),ISNUMBER(L262)),ABS(L262-H262),"")</f>
        <v/>
      </c>
      <c r="N262">
        <f>IF(AND(ISNUMBER(H262),ISNUMBER(L262)),IF(AND(L262&gt;=H262-ABS(IF(I262="",0,I262)),L262&lt;=H262+ABS(IF(J262="",0,J262))),"OK","Hors tolérance"),"")</f>
        <v/>
      </c>
    </row>
    <row r="263">
      <c r="M263">
        <f>IF(AND(ISNUMBER(H263),ISNUMBER(L263)),ABS(L263-H263),"")</f>
        <v/>
      </c>
      <c r="N263">
        <f>IF(AND(ISNUMBER(H263),ISNUMBER(L263)),IF(AND(L263&gt;=H263-ABS(IF(I263="",0,I263)),L263&lt;=H263+ABS(IF(J263="",0,J263))),"OK","Hors tolérance"),"")</f>
        <v/>
      </c>
    </row>
    <row r="264">
      <c r="M264">
        <f>IF(AND(ISNUMBER(H264),ISNUMBER(L264)),ABS(L264-H264),"")</f>
        <v/>
      </c>
      <c r="N264">
        <f>IF(AND(ISNUMBER(H264),ISNUMBER(L264)),IF(AND(L264&gt;=H264-ABS(IF(I264="",0,I264)),L264&lt;=H264+ABS(IF(J264="",0,J264))),"OK","Hors tolérance"),"")</f>
        <v/>
      </c>
    </row>
    <row r="265">
      <c r="M265">
        <f>IF(AND(ISNUMBER(H265),ISNUMBER(L265)),ABS(L265-H265),"")</f>
        <v/>
      </c>
      <c r="N265">
        <f>IF(AND(ISNUMBER(H265),ISNUMBER(L265)),IF(AND(L265&gt;=H265-ABS(IF(I265="",0,I265)),L265&lt;=H265+ABS(IF(J265="",0,J265))),"OK","Hors tolérance"),"")</f>
        <v/>
      </c>
    </row>
    <row r="266">
      <c r="M266">
        <f>IF(AND(ISNUMBER(H266),ISNUMBER(L266)),ABS(L266-H266),"")</f>
        <v/>
      </c>
      <c r="N266">
        <f>IF(AND(ISNUMBER(H266),ISNUMBER(L266)),IF(AND(L266&gt;=H266-ABS(IF(I266="",0,I266)),L266&lt;=H266+ABS(IF(J266="",0,J266))),"OK","Hors tolérance"),"")</f>
        <v/>
      </c>
    </row>
    <row r="267">
      <c r="M267">
        <f>IF(AND(ISNUMBER(H267),ISNUMBER(L267)),ABS(L267-H267),"")</f>
        <v/>
      </c>
      <c r="N267">
        <f>IF(AND(ISNUMBER(H267),ISNUMBER(L267)),IF(AND(L267&gt;=H267-ABS(IF(I267="",0,I267)),L267&lt;=H267+ABS(IF(J267="",0,J267))),"OK","Hors tolérance"),"")</f>
        <v/>
      </c>
    </row>
    <row r="268">
      <c r="M268">
        <f>IF(AND(ISNUMBER(H268),ISNUMBER(L268)),ABS(L268-H268),"")</f>
        <v/>
      </c>
      <c r="N268">
        <f>IF(AND(ISNUMBER(H268),ISNUMBER(L268)),IF(AND(L268&gt;=H268-ABS(IF(I268="",0,I268)),L268&lt;=H268+ABS(IF(J268="",0,J268))),"OK","Hors tolérance"),"")</f>
        <v/>
      </c>
    </row>
    <row r="269">
      <c r="M269">
        <f>IF(AND(ISNUMBER(H269),ISNUMBER(L269)),ABS(L269-H269),"")</f>
        <v/>
      </c>
      <c r="N269">
        <f>IF(AND(ISNUMBER(H269),ISNUMBER(L269)),IF(AND(L269&gt;=H269-ABS(IF(I269="",0,I269)),L269&lt;=H269+ABS(IF(J269="",0,J269))),"OK","Hors tolérance"),"")</f>
        <v/>
      </c>
    </row>
    <row r="270">
      <c r="M270">
        <f>IF(AND(ISNUMBER(H270),ISNUMBER(L270)),ABS(L270-H270),"")</f>
        <v/>
      </c>
      <c r="N270">
        <f>IF(AND(ISNUMBER(H270),ISNUMBER(L270)),IF(AND(L270&gt;=H270-ABS(IF(I270="",0,I270)),L270&lt;=H270+ABS(IF(J270="",0,J270))),"OK","Hors tolérance"),"")</f>
        <v/>
      </c>
    </row>
    <row r="271">
      <c r="M271">
        <f>IF(AND(ISNUMBER(H271),ISNUMBER(L271)),ABS(L271-H271),"")</f>
        <v/>
      </c>
      <c r="N271">
        <f>IF(AND(ISNUMBER(H271),ISNUMBER(L271)),IF(AND(L271&gt;=H271-ABS(IF(I271="",0,I271)),L271&lt;=H271+ABS(IF(J271="",0,J271))),"OK","Hors tolérance"),"")</f>
        <v/>
      </c>
    </row>
    <row r="272">
      <c r="M272">
        <f>IF(AND(ISNUMBER(H272),ISNUMBER(L272)),ABS(L272-H272),"")</f>
        <v/>
      </c>
      <c r="N272">
        <f>IF(AND(ISNUMBER(H272),ISNUMBER(L272)),IF(AND(L272&gt;=H272-ABS(IF(I272="",0,I272)),L272&lt;=H272+ABS(IF(J272="",0,J272))),"OK","Hors tolérance"),"")</f>
        <v/>
      </c>
    </row>
    <row r="273">
      <c r="M273">
        <f>IF(AND(ISNUMBER(H273),ISNUMBER(L273)),ABS(L273-H273),"")</f>
        <v/>
      </c>
      <c r="N273">
        <f>IF(AND(ISNUMBER(H273),ISNUMBER(L273)),IF(AND(L273&gt;=H273-ABS(IF(I273="",0,I273)),L273&lt;=H273+ABS(IF(J273="",0,J273))),"OK","Hors tolérance"),"")</f>
        <v/>
      </c>
    </row>
    <row r="274">
      <c r="M274">
        <f>IF(AND(ISNUMBER(H274),ISNUMBER(L274)),ABS(L274-H274),"")</f>
        <v/>
      </c>
      <c r="N274">
        <f>IF(AND(ISNUMBER(H274),ISNUMBER(L274)),IF(AND(L274&gt;=H274-ABS(IF(I274="",0,I274)),L274&lt;=H274+ABS(IF(J274="",0,J274))),"OK","Hors tolérance"),"")</f>
        <v/>
      </c>
    </row>
    <row r="275">
      <c r="M275">
        <f>IF(AND(ISNUMBER(H275),ISNUMBER(L275)),ABS(L275-H275),"")</f>
        <v/>
      </c>
      <c r="N275">
        <f>IF(AND(ISNUMBER(H275),ISNUMBER(L275)),IF(AND(L275&gt;=H275-ABS(IF(I275="",0,I275)),L275&lt;=H275+ABS(IF(J275="",0,J275))),"OK","Hors tolérance"),"")</f>
        <v/>
      </c>
    </row>
    <row r="276">
      <c r="M276">
        <f>IF(AND(ISNUMBER(H276),ISNUMBER(L276)),ABS(L276-H276),"")</f>
        <v/>
      </c>
      <c r="N276">
        <f>IF(AND(ISNUMBER(H276),ISNUMBER(L276)),IF(AND(L276&gt;=H276-ABS(IF(I276="",0,I276)),L276&lt;=H276+ABS(IF(J276="",0,J276))),"OK","Hors tolérance"),"")</f>
        <v/>
      </c>
    </row>
    <row r="277">
      <c r="M277">
        <f>IF(AND(ISNUMBER(H277),ISNUMBER(L277)),ABS(L277-H277),"")</f>
        <v/>
      </c>
      <c r="N277">
        <f>IF(AND(ISNUMBER(H277),ISNUMBER(L277)),IF(AND(L277&gt;=H277-ABS(IF(I277="",0,I277)),L277&lt;=H277+ABS(IF(J277="",0,J277))),"OK","Hors tolérance"),"")</f>
        <v/>
      </c>
    </row>
    <row r="278">
      <c r="M278">
        <f>IF(AND(ISNUMBER(H278),ISNUMBER(L278)),ABS(L278-H278),"")</f>
        <v/>
      </c>
      <c r="N278">
        <f>IF(AND(ISNUMBER(H278),ISNUMBER(L278)),IF(AND(L278&gt;=H278-ABS(IF(I278="",0,I278)),L278&lt;=H278+ABS(IF(J278="",0,J278))),"OK","Hors tolérance"),"")</f>
        <v/>
      </c>
    </row>
    <row r="279">
      <c r="M279">
        <f>IF(AND(ISNUMBER(H279),ISNUMBER(L279)),ABS(L279-H279),"")</f>
        <v/>
      </c>
      <c r="N279">
        <f>IF(AND(ISNUMBER(H279),ISNUMBER(L279)),IF(AND(L279&gt;=H279-ABS(IF(I279="",0,I279)),L279&lt;=H279+ABS(IF(J279="",0,J279))),"OK","Hors tolérance"),"")</f>
        <v/>
      </c>
    </row>
    <row r="280">
      <c r="M280">
        <f>IF(AND(ISNUMBER(H280),ISNUMBER(L280)),ABS(L280-H280),"")</f>
        <v/>
      </c>
      <c r="N280">
        <f>IF(AND(ISNUMBER(H280),ISNUMBER(L280)),IF(AND(L280&gt;=H280-ABS(IF(I280="",0,I280)),L280&lt;=H280+ABS(IF(J280="",0,J280))),"OK","Hors tolérance"),"")</f>
        <v/>
      </c>
    </row>
    <row r="281">
      <c r="M281">
        <f>IF(AND(ISNUMBER(H281),ISNUMBER(L281)),ABS(L281-H281),"")</f>
        <v/>
      </c>
      <c r="N281">
        <f>IF(AND(ISNUMBER(H281),ISNUMBER(L281)),IF(AND(L281&gt;=H281-ABS(IF(I281="",0,I281)),L281&lt;=H281+ABS(IF(J281="",0,J281))),"OK","Hors tolérance"),"")</f>
        <v/>
      </c>
    </row>
    <row r="282">
      <c r="M282">
        <f>IF(AND(ISNUMBER(H282),ISNUMBER(L282)),ABS(L282-H282),"")</f>
        <v/>
      </c>
      <c r="N282">
        <f>IF(AND(ISNUMBER(H282),ISNUMBER(L282)),IF(AND(L282&gt;=H282-ABS(IF(I282="",0,I282)),L282&lt;=H282+ABS(IF(J282="",0,J282))),"OK","Hors tolérance"),"")</f>
        <v/>
      </c>
    </row>
    <row r="283">
      <c r="M283">
        <f>IF(AND(ISNUMBER(H283),ISNUMBER(L283)),ABS(L283-H283),"")</f>
        <v/>
      </c>
      <c r="N283">
        <f>IF(AND(ISNUMBER(H283),ISNUMBER(L283)),IF(AND(L283&gt;=H283-ABS(IF(I283="",0,I283)),L283&lt;=H283+ABS(IF(J283="",0,J283))),"OK","Hors tolérance"),"")</f>
        <v/>
      </c>
    </row>
    <row r="284">
      <c r="M284">
        <f>IF(AND(ISNUMBER(H284),ISNUMBER(L284)),ABS(L284-H284),"")</f>
        <v/>
      </c>
      <c r="N284">
        <f>IF(AND(ISNUMBER(H284),ISNUMBER(L284)),IF(AND(L284&gt;=H284-ABS(IF(I284="",0,I284)),L284&lt;=H284+ABS(IF(J284="",0,J284))),"OK","Hors tolérance"),"")</f>
        <v/>
      </c>
    </row>
    <row r="285">
      <c r="M285">
        <f>IF(AND(ISNUMBER(H285),ISNUMBER(L285)),ABS(L285-H285),"")</f>
        <v/>
      </c>
      <c r="N285">
        <f>IF(AND(ISNUMBER(H285),ISNUMBER(L285)),IF(AND(L285&gt;=H285-ABS(IF(I285="",0,I285)),L285&lt;=H285+ABS(IF(J285="",0,J285))),"OK","Hors tolérance"),"")</f>
        <v/>
      </c>
    </row>
    <row r="286">
      <c r="M286">
        <f>IF(AND(ISNUMBER(H286),ISNUMBER(L286)),ABS(L286-H286),"")</f>
        <v/>
      </c>
      <c r="N286">
        <f>IF(AND(ISNUMBER(H286),ISNUMBER(L286)),IF(AND(L286&gt;=H286-ABS(IF(I286="",0,I286)),L286&lt;=H286+ABS(IF(J286="",0,J286))),"OK","Hors tolérance"),"")</f>
        <v/>
      </c>
    </row>
    <row r="287">
      <c r="M287">
        <f>IF(AND(ISNUMBER(H287),ISNUMBER(L287)),ABS(L287-H287),"")</f>
        <v/>
      </c>
      <c r="N287">
        <f>IF(AND(ISNUMBER(H287),ISNUMBER(L287)),IF(AND(L287&gt;=H287-ABS(IF(I287="",0,I287)),L287&lt;=H287+ABS(IF(J287="",0,J287))),"OK","Hors tolérance"),"")</f>
        <v/>
      </c>
    </row>
    <row r="288">
      <c r="M288">
        <f>IF(AND(ISNUMBER(H288),ISNUMBER(L288)),ABS(L288-H288),"")</f>
        <v/>
      </c>
      <c r="N288">
        <f>IF(AND(ISNUMBER(H288),ISNUMBER(L288)),IF(AND(L288&gt;=H288-ABS(IF(I288="",0,I288)),L288&lt;=H288+ABS(IF(J288="",0,J288))),"OK","Hors tolérance"),"")</f>
        <v/>
      </c>
    </row>
    <row r="289">
      <c r="M289">
        <f>IF(AND(ISNUMBER(H289),ISNUMBER(L289)),ABS(L289-H289),"")</f>
        <v/>
      </c>
      <c r="N289">
        <f>IF(AND(ISNUMBER(H289),ISNUMBER(L289)),IF(AND(L289&gt;=H289-ABS(IF(I289="",0,I289)),L289&lt;=H289+ABS(IF(J289="",0,J289))),"OK","Hors tolérance"),"")</f>
        <v/>
      </c>
    </row>
    <row r="290">
      <c r="M290">
        <f>IF(AND(ISNUMBER(H290),ISNUMBER(L290)),ABS(L290-H290),"")</f>
        <v/>
      </c>
      <c r="N290">
        <f>IF(AND(ISNUMBER(H290),ISNUMBER(L290)),IF(AND(L290&gt;=H290-ABS(IF(I290="",0,I290)),L290&lt;=H290+ABS(IF(J290="",0,J290))),"OK","Hors tolérance"),"")</f>
        <v/>
      </c>
    </row>
    <row r="291">
      <c r="M291">
        <f>IF(AND(ISNUMBER(H291),ISNUMBER(L291)),ABS(L291-H291),"")</f>
        <v/>
      </c>
      <c r="N291">
        <f>IF(AND(ISNUMBER(H291),ISNUMBER(L291)),IF(AND(L291&gt;=H291-ABS(IF(I291="",0,I291)),L291&lt;=H291+ABS(IF(J291="",0,J291))),"OK","Hors tolérance"),"")</f>
        <v/>
      </c>
    </row>
    <row r="292">
      <c r="M292">
        <f>IF(AND(ISNUMBER(H292),ISNUMBER(L292)),ABS(L292-H292),"")</f>
        <v/>
      </c>
      <c r="N292">
        <f>IF(AND(ISNUMBER(H292),ISNUMBER(L292)),IF(AND(L292&gt;=H292-ABS(IF(I292="",0,I292)),L292&lt;=H292+ABS(IF(J292="",0,J292))),"OK","Hors tolérance"),"")</f>
        <v/>
      </c>
    </row>
    <row r="293">
      <c r="M293">
        <f>IF(AND(ISNUMBER(H293),ISNUMBER(L293)),ABS(L293-H293),"")</f>
        <v/>
      </c>
      <c r="N293">
        <f>IF(AND(ISNUMBER(H293),ISNUMBER(L293)),IF(AND(L293&gt;=H293-ABS(IF(I293="",0,I293)),L293&lt;=H293+ABS(IF(J293="",0,J293))),"OK","Hors tolérance"),"")</f>
        <v/>
      </c>
    </row>
    <row r="294">
      <c r="M294">
        <f>IF(AND(ISNUMBER(H294),ISNUMBER(L294)),ABS(L294-H294),"")</f>
        <v/>
      </c>
      <c r="N294">
        <f>IF(AND(ISNUMBER(H294),ISNUMBER(L294)),IF(AND(L294&gt;=H294-ABS(IF(I294="",0,I294)),L294&lt;=H294+ABS(IF(J294="",0,J294))),"OK","Hors tolérance"),"")</f>
        <v/>
      </c>
    </row>
    <row r="295">
      <c r="M295">
        <f>IF(AND(ISNUMBER(H295),ISNUMBER(L295)),ABS(L295-H295),"")</f>
        <v/>
      </c>
      <c r="N295">
        <f>IF(AND(ISNUMBER(H295),ISNUMBER(L295)),IF(AND(L295&gt;=H295-ABS(IF(I295="",0,I295)),L295&lt;=H295+ABS(IF(J295="",0,J295))),"OK","Hors tolérance"),"")</f>
        <v/>
      </c>
    </row>
    <row r="296">
      <c r="M296">
        <f>IF(AND(ISNUMBER(H296),ISNUMBER(L296)),ABS(L296-H296),"")</f>
        <v/>
      </c>
      <c r="N296">
        <f>IF(AND(ISNUMBER(H296),ISNUMBER(L296)),IF(AND(L296&gt;=H296-ABS(IF(I296="",0,I296)),L296&lt;=H296+ABS(IF(J296="",0,J296))),"OK","Hors tolérance"),"")</f>
        <v/>
      </c>
    </row>
    <row r="297">
      <c r="M297">
        <f>IF(AND(ISNUMBER(H297),ISNUMBER(L297)),ABS(L297-H297),"")</f>
        <v/>
      </c>
      <c r="N297">
        <f>IF(AND(ISNUMBER(H297),ISNUMBER(L297)),IF(AND(L297&gt;=H297-ABS(IF(I297="",0,I297)),L297&lt;=H297+ABS(IF(J297="",0,J297))),"OK","Hors tolérance"),"")</f>
        <v/>
      </c>
    </row>
    <row r="298">
      <c r="M298">
        <f>IF(AND(ISNUMBER(H298),ISNUMBER(L298)),ABS(L298-H298),"")</f>
        <v/>
      </c>
      <c r="N298">
        <f>IF(AND(ISNUMBER(H298),ISNUMBER(L298)),IF(AND(L298&gt;=H298-ABS(IF(I298="",0,I298)),L298&lt;=H298+ABS(IF(J298="",0,J298))),"OK","Hors tolérance"),"")</f>
        <v/>
      </c>
    </row>
    <row r="299">
      <c r="M299">
        <f>IF(AND(ISNUMBER(H299),ISNUMBER(L299)),ABS(L299-H299),"")</f>
        <v/>
      </c>
      <c r="N299">
        <f>IF(AND(ISNUMBER(H299),ISNUMBER(L299)),IF(AND(L299&gt;=H299-ABS(IF(I299="",0,I299)),L299&lt;=H299+ABS(IF(J299="",0,J299))),"OK","Hors tolérance"),"")</f>
        <v/>
      </c>
    </row>
    <row r="300">
      <c r="M300">
        <f>IF(AND(ISNUMBER(H300),ISNUMBER(L300)),ABS(L300-H300),"")</f>
        <v/>
      </c>
      <c r="N300">
        <f>IF(AND(ISNUMBER(H300),ISNUMBER(L300)),IF(AND(L300&gt;=H300-ABS(IF(I300="",0,I300)),L300&lt;=H300+ABS(IF(J300="",0,J300))),"OK","Hors tolérance"),"")</f>
        <v/>
      </c>
    </row>
    <row r="301">
      <c r="M301">
        <f>IF(AND(ISNUMBER(H301),ISNUMBER(L301)),ABS(L301-H301),"")</f>
        <v/>
      </c>
      <c r="N301">
        <f>IF(AND(ISNUMBER(H301),ISNUMBER(L301)),IF(AND(L301&gt;=H301-ABS(IF(I301="",0,I301)),L301&lt;=H301+ABS(IF(J301="",0,J301))),"OK","Hors tolérance"),"")</f>
        <v/>
      </c>
    </row>
    <row r="302">
      <c r="M302">
        <f>IF(AND(ISNUMBER(H302),ISNUMBER(L302)),ABS(L302-H302),"")</f>
        <v/>
      </c>
      <c r="N302">
        <f>IF(AND(ISNUMBER(H302),ISNUMBER(L302)),IF(AND(L302&gt;=H302-ABS(IF(I302="",0,I302)),L302&lt;=H302+ABS(IF(J302="",0,J302))),"OK","Hors tolérance"),"")</f>
        <v/>
      </c>
    </row>
    <row r="303">
      <c r="M303">
        <f>IF(AND(ISNUMBER(H303),ISNUMBER(L303)),ABS(L303-H303),"")</f>
        <v/>
      </c>
      <c r="N303">
        <f>IF(AND(ISNUMBER(H303),ISNUMBER(L303)),IF(AND(L303&gt;=H303-ABS(IF(I303="",0,I303)),L303&lt;=H303+ABS(IF(J303="",0,J303))),"OK","Hors tolérance"),"")</f>
        <v/>
      </c>
    </row>
    <row r="304">
      <c r="M304">
        <f>IF(AND(ISNUMBER(H304),ISNUMBER(L304)),ABS(L304-H304),"")</f>
        <v/>
      </c>
      <c r="N304">
        <f>IF(AND(ISNUMBER(H304),ISNUMBER(L304)),IF(AND(L304&gt;=H304-ABS(IF(I304="",0,I304)),L304&lt;=H304+ABS(IF(J304="",0,J304))),"OK","Hors tolérance"),"")</f>
        <v/>
      </c>
    </row>
    <row r="305">
      <c r="M305">
        <f>IF(AND(ISNUMBER(H305),ISNUMBER(L305)),ABS(L305-H305),"")</f>
        <v/>
      </c>
      <c r="N305">
        <f>IF(AND(ISNUMBER(H305),ISNUMBER(L305)),IF(AND(L305&gt;=H305-ABS(IF(I305="",0,I305)),L305&lt;=H305+ABS(IF(J305="",0,J305))),"OK","Hors tolérance"),"")</f>
        <v/>
      </c>
    </row>
    <row r="306">
      <c r="M306">
        <f>IF(AND(ISNUMBER(H306),ISNUMBER(L306)),ABS(L306-H306),"")</f>
        <v/>
      </c>
      <c r="N306">
        <f>IF(AND(ISNUMBER(H306),ISNUMBER(L306)),IF(AND(L306&gt;=H306-ABS(IF(I306="",0,I306)),L306&lt;=H306+ABS(IF(J306="",0,J306))),"OK","Hors tolérance"),"")</f>
        <v/>
      </c>
    </row>
    <row r="307">
      <c r="M307">
        <f>IF(AND(ISNUMBER(H307),ISNUMBER(L307)),ABS(L307-H307),"")</f>
        <v/>
      </c>
      <c r="N307">
        <f>IF(AND(ISNUMBER(H307),ISNUMBER(L307)),IF(AND(L307&gt;=H307-ABS(IF(I307="",0,I307)),L307&lt;=H307+ABS(IF(J307="",0,J307))),"OK","Hors tolérance"),"")</f>
        <v/>
      </c>
    </row>
    <row r="308">
      <c r="M308">
        <f>IF(AND(ISNUMBER(H308),ISNUMBER(L308)),ABS(L308-H308),"")</f>
        <v/>
      </c>
      <c r="N308">
        <f>IF(AND(ISNUMBER(H308),ISNUMBER(L308)),IF(AND(L308&gt;=H308-ABS(IF(I308="",0,I308)),L308&lt;=H308+ABS(IF(J308="",0,J308))),"OK","Hors tolérance"),"")</f>
        <v/>
      </c>
    </row>
    <row r="309">
      <c r="M309">
        <f>IF(AND(ISNUMBER(H309),ISNUMBER(L309)),ABS(L309-H309),"")</f>
        <v/>
      </c>
      <c r="N309">
        <f>IF(AND(ISNUMBER(H309),ISNUMBER(L309)),IF(AND(L309&gt;=H309-ABS(IF(I309="",0,I309)),L309&lt;=H309+ABS(IF(J309="",0,J309))),"OK","Hors tolérance"),"")</f>
        <v/>
      </c>
    </row>
    <row r="310">
      <c r="M310">
        <f>IF(AND(ISNUMBER(H310),ISNUMBER(L310)),ABS(L310-H310),"")</f>
        <v/>
      </c>
      <c r="N310">
        <f>IF(AND(ISNUMBER(H310),ISNUMBER(L310)),IF(AND(L310&gt;=H310-ABS(IF(I310="",0,I310)),L310&lt;=H310+ABS(IF(J310="",0,J310))),"OK","Hors tolérance"),"")</f>
        <v/>
      </c>
    </row>
    <row r="311">
      <c r="M311">
        <f>IF(AND(ISNUMBER(H311),ISNUMBER(L311)),ABS(L311-H311),"")</f>
        <v/>
      </c>
      <c r="N311">
        <f>IF(AND(ISNUMBER(H311),ISNUMBER(L311)),IF(AND(L311&gt;=H311-ABS(IF(I311="",0,I311)),L311&lt;=H311+ABS(IF(J311="",0,J311))),"OK","Hors tolérance"),"")</f>
        <v/>
      </c>
    </row>
    <row r="312">
      <c r="M312">
        <f>IF(AND(ISNUMBER(H312),ISNUMBER(L312)),ABS(L312-H312),"")</f>
        <v/>
      </c>
      <c r="N312">
        <f>IF(AND(ISNUMBER(H312),ISNUMBER(L312)),IF(AND(L312&gt;=H312-ABS(IF(I312="",0,I312)),L312&lt;=H312+ABS(IF(J312="",0,J312))),"OK","Hors tolérance"),"")</f>
        <v/>
      </c>
    </row>
    <row r="313">
      <c r="M313">
        <f>IF(AND(ISNUMBER(H313),ISNUMBER(L313)),ABS(L313-H313),"")</f>
        <v/>
      </c>
      <c r="N313">
        <f>IF(AND(ISNUMBER(H313),ISNUMBER(L313)),IF(AND(L313&gt;=H313-ABS(IF(I313="",0,I313)),L313&lt;=H313+ABS(IF(J313="",0,J313))),"OK","Hors tolérance"),"")</f>
        <v/>
      </c>
    </row>
    <row r="314">
      <c r="M314">
        <f>IF(AND(ISNUMBER(H314),ISNUMBER(L314)),ABS(L314-H314),"")</f>
        <v/>
      </c>
      <c r="N314">
        <f>IF(AND(ISNUMBER(H314),ISNUMBER(L314)),IF(AND(L314&gt;=H314-ABS(IF(I314="",0,I314)),L314&lt;=H314+ABS(IF(J314="",0,J314))),"OK","Hors tolérance"),"")</f>
        <v/>
      </c>
    </row>
    <row r="315">
      <c r="M315">
        <f>IF(AND(ISNUMBER(H315),ISNUMBER(L315)),ABS(L315-H315),"")</f>
        <v/>
      </c>
      <c r="N315">
        <f>IF(AND(ISNUMBER(H315),ISNUMBER(L315)),IF(AND(L315&gt;=H315-ABS(IF(I315="",0,I315)),L315&lt;=H315+ABS(IF(J315="",0,J315))),"OK","Hors tolérance"),"")</f>
        <v/>
      </c>
    </row>
    <row r="316">
      <c r="M316">
        <f>IF(AND(ISNUMBER(H316),ISNUMBER(L316)),ABS(L316-H316),"")</f>
        <v/>
      </c>
      <c r="N316">
        <f>IF(AND(ISNUMBER(H316),ISNUMBER(L316)),IF(AND(L316&gt;=H316-ABS(IF(I316="",0,I316)),L316&lt;=H316+ABS(IF(J316="",0,J316))),"OK","Hors tolérance"),"")</f>
        <v/>
      </c>
    </row>
    <row r="317">
      <c r="M317">
        <f>IF(AND(ISNUMBER(H317),ISNUMBER(L317)),ABS(L317-H317),"")</f>
        <v/>
      </c>
      <c r="N317">
        <f>IF(AND(ISNUMBER(H317),ISNUMBER(L317)),IF(AND(L317&gt;=H317-ABS(IF(I317="",0,I317)),L317&lt;=H317+ABS(IF(J317="",0,J317))),"OK","Hors tolérance"),"")</f>
        <v/>
      </c>
    </row>
    <row r="318">
      <c r="M318">
        <f>IF(AND(ISNUMBER(H318),ISNUMBER(L318)),ABS(L318-H318),"")</f>
        <v/>
      </c>
      <c r="N318">
        <f>IF(AND(ISNUMBER(H318),ISNUMBER(L318)),IF(AND(L318&gt;=H318-ABS(IF(I318="",0,I318)),L318&lt;=H318+ABS(IF(J318="",0,J318))),"OK","Hors tolérance"),"")</f>
        <v/>
      </c>
    </row>
    <row r="319">
      <c r="M319">
        <f>IF(AND(ISNUMBER(H319),ISNUMBER(L319)),ABS(L319-H319),"")</f>
        <v/>
      </c>
      <c r="N319">
        <f>IF(AND(ISNUMBER(H319),ISNUMBER(L319)),IF(AND(L319&gt;=H319-ABS(IF(I319="",0,I319)),L319&lt;=H319+ABS(IF(J319="",0,J319))),"OK","Hors tolérance"),"")</f>
        <v/>
      </c>
    </row>
    <row r="320">
      <c r="M320">
        <f>IF(AND(ISNUMBER(H320),ISNUMBER(L320)),ABS(L320-H320),"")</f>
        <v/>
      </c>
      <c r="N320">
        <f>IF(AND(ISNUMBER(H320),ISNUMBER(L320)),IF(AND(L320&gt;=H320-ABS(IF(I320="",0,I320)),L320&lt;=H320+ABS(IF(J320="",0,J320))),"OK","Hors tolérance"),"")</f>
        <v/>
      </c>
    </row>
    <row r="321">
      <c r="M321">
        <f>IF(AND(ISNUMBER(H321),ISNUMBER(L321)),ABS(L321-H321),"")</f>
        <v/>
      </c>
      <c r="N321">
        <f>IF(AND(ISNUMBER(H321),ISNUMBER(L321)),IF(AND(L321&gt;=H321-ABS(IF(I321="",0,I321)),L321&lt;=H321+ABS(IF(J321="",0,J321))),"OK","Hors tolérance"),"")</f>
        <v/>
      </c>
    </row>
    <row r="322">
      <c r="M322">
        <f>IF(AND(ISNUMBER(H322),ISNUMBER(L322)),ABS(L322-H322),"")</f>
        <v/>
      </c>
      <c r="N322">
        <f>IF(AND(ISNUMBER(H322),ISNUMBER(L322)),IF(AND(L322&gt;=H322-ABS(IF(I322="",0,I322)),L322&lt;=H322+ABS(IF(J322="",0,J322))),"OK","Hors tolérance"),"")</f>
        <v/>
      </c>
    </row>
    <row r="323">
      <c r="M323">
        <f>IF(AND(ISNUMBER(H323),ISNUMBER(L323)),ABS(L323-H323),"")</f>
        <v/>
      </c>
      <c r="N323">
        <f>IF(AND(ISNUMBER(H323),ISNUMBER(L323)),IF(AND(L323&gt;=H323-ABS(IF(I323="",0,I323)),L323&lt;=H323+ABS(IF(J323="",0,J323))),"OK","Hors tolérance"),"")</f>
        <v/>
      </c>
    </row>
    <row r="324">
      <c r="M324">
        <f>IF(AND(ISNUMBER(H324),ISNUMBER(L324)),ABS(L324-H324),"")</f>
        <v/>
      </c>
      <c r="N324">
        <f>IF(AND(ISNUMBER(H324),ISNUMBER(L324)),IF(AND(L324&gt;=H324-ABS(IF(I324="",0,I324)),L324&lt;=H324+ABS(IF(J324="",0,J324))),"OK","Hors tolérance"),"")</f>
        <v/>
      </c>
    </row>
    <row r="325">
      <c r="M325">
        <f>IF(AND(ISNUMBER(H325),ISNUMBER(L325)),ABS(L325-H325),"")</f>
        <v/>
      </c>
      <c r="N325">
        <f>IF(AND(ISNUMBER(H325),ISNUMBER(L325)),IF(AND(L325&gt;=H325-ABS(IF(I325="",0,I325)),L325&lt;=H325+ABS(IF(J325="",0,J325))),"OK","Hors tolérance"),"")</f>
        <v/>
      </c>
    </row>
    <row r="326">
      <c r="M326">
        <f>IF(AND(ISNUMBER(H326),ISNUMBER(L326)),ABS(L326-H326),"")</f>
        <v/>
      </c>
      <c r="N326">
        <f>IF(AND(ISNUMBER(H326),ISNUMBER(L326)),IF(AND(L326&gt;=H326-ABS(IF(I326="",0,I326)),L326&lt;=H326+ABS(IF(J326="",0,J326))),"OK","Hors tolérance"),"")</f>
        <v/>
      </c>
    </row>
    <row r="327">
      <c r="M327">
        <f>IF(AND(ISNUMBER(H327),ISNUMBER(L327)),ABS(L327-H327),"")</f>
        <v/>
      </c>
      <c r="N327">
        <f>IF(AND(ISNUMBER(H327),ISNUMBER(L327)),IF(AND(L327&gt;=H327-ABS(IF(I327="",0,I327)),L327&lt;=H327+ABS(IF(J327="",0,J327))),"OK","Hors tolérance"),"")</f>
        <v/>
      </c>
    </row>
    <row r="328">
      <c r="M328">
        <f>IF(AND(ISNUMBER(H328),ISNUMBER(L328)),ABS(L328-H328),"")</f>
        <v/>
      </c>
      <c r="N328">
        <f>IF(AND(ISNUMBER(H328),ISNUMBER(L328)),IF(AND(L328&gt;=H328-ABS(IF(I328="",0,I328)),L328&lt;=H328+ABS(IF(J328="",0,J328))),"OK","Hors tolérance"),"")</f>
        <v/>
      </c>
    </row>
    <row r="329">
      <c r="M329">
        <f>IF(AND(ISNUMBER(H329),ISNUMBER(L329)),ABS(L329-H329),"")</f>
        <v/>
      </c>
      <c r="N329">
        <f>IF(AND(ISNUMBER(H329),ISNUMBER(L329)),IF(AND(L329&gt;=H329-ABS(IF(I329="",0,I329)),L329&lt;=H329+ABS(IF(J329="",0,J329))),"OK","Hors tolérance"),"")</f>
        <v/>
      </c>
    </row>
    <row r="330">
      <c r="M330">
        <f>IF(AND(ISNUMBER(H330),ISNUMBER(L330)),ABS(L330-H330),"")</f>
        <v/>
      </c>
      <c r="N330">
        <f>IF(AND(ISNUMBER(H330),ISNUMBER(L330)),IF(AND(L330&gt;=H330-ABS(IF(I330="",0,I330)),L330&lt;=H330+ABS(IF(J330="",0,J330))),"OK","Hors tolérance"),"")</f>
        <v/>
      </c>
    </row>
    <row r="331">
      <c r="M331">
        <f>IF(AND(ISNUMBER(H331),ISNUMBER(L331)),ABS(L331-H331),"")</f>
        <v/>
      </c>
      <c r="N331">
        <f>IF(AND(ISNUMBER(H331),ISNUMBER(L331)),IF(AND(L331&gt;=H331-ABS(IF(I331="",0,I331)),L331&lt;=H331+ABS(IF(J331="",0,J331))),"OK","Hors tolérance"),"")</f>
        <v/>
      </c>
    </row>
    <row r="332">
      <c r="M332">
        <f>IF(AND(ISNUMBER(H332),ISNUMBER(L332)),ABS(L332-H332),"")</f>
        <v/>
      </c>
      <c r="N332">
        <f>IF(AND(ISNUMBER(H332),ISNUMBER(L332)),IF(AND(L332&gt;=H332-ABS(IF(I332="",0,I332)),L332&lt;=H332+ABS(IF(J332="",0,J332))),"OK","Hors tolérance"),"")</f>
        <v/>
      </c>
    </row>
    <row r="333">
      <c r="M333">
        <f>IF(AND(ISNUMBER(H333),ISNUMBER(L333)),ABS(L333-H333),"")</f>
        <v/>
      </c>
      <c r="N333">
        <f>IF(AND(ISNUMBER(H333),ISNUMBER(L333)),IF(AND(L333&gt;=H333-ABS(IF(I333="",0,I333)),L333&lt;=H333+ABS(IF(J333="",0,J333))),"OK","Hors tolérance"),"")</f>
        <v/>
      </c>
    </row>
    <row r="334">
      <c r="M334">
        <f>IF(AND(ISNUMBER(H334),ISNUMBER(L334)),ABS(L334-H334),"")</f>
        <v/>
      </c>
      <c r="N334">
        <f>IF(AND(ISNUMBER(H334),ISNUMBER(L334)),IF(AND(L334&gt;=H334-ABS(IF(I334="",0,I334)),L334&lt;=H334+ABS(IF(J334="",0,J334))),"OK","Hors tolérance"),"")</f>
        <v/>
      </c>
    </row>
    <row r="335">
      <c r="M335">
        <f>IF(AND(ISNUMBER(H335),ISNUMBER(L335)),ABS(L335-H335),"")</f>
        <v/>
      </c>
      <c r="N335">
        <f>IF(AND(ISNUMBER(H335),ISNUMBER(L335)),IF(AND(L335&gt;=H335-ABS(IF(I335="",0,I335)),L335&lt;=H335+ABS(IF(J335="",0,J335))),"OK","Hors tolérance"),"")</f>
        <v/>
      </c>
    </row>
    <row r="336">
      <c r="M336">
        <f>IF(AND(ISNUMBER(H336),ISNUMBER(L336)),ABS(L336-H336),"")</f>
        <v/>
      </c>
      <c r="N336">
        <f>IF(AND(ISNUMBER(H336),ISNUMBER(L336)),IF(AND(L336&gt;=H336-ABS(IF(I336="",0,I336)),L336&lt;=H336+ABS(IF(J336="",0,J336))),"OK","Hors tolérance"),"")</f>
        <v/>
      </c>
    </row>
    <row r="337">
      <c r="M337">
        <f>IF(AND(ISNUMBER(H337),ISNUMBER(L337)),ABS(L337-H337),"")</f>
        <v/>
      </c>
      <c r="N337">
        <f>IF(AND(ISNUMBER(H337),ISNUMBER(L337)),IF(AND(L337&gt;=H337-ABS(IF(I337="",0,I337)),L337&lt;=H337+ABS(IF(J337="",0,J337))),"OK","Hors tolérance"),"")</f>
        <v/>
      </c>
    </row>
    <row r="338">
      <c r="M338">
        <f>IF(AND(ISNUMBER(H338),ISNUMBER(L338)),ABS(L338-H338),"")</f>
        <v/>
      </c>
      <c r="N338">
        <f>IF(AND(ISNUMBER(H338),ISNUMBER(L338)),IF(AND(L338&gt;=H338-ABS(IF(I338="",0,I338)),L338&lt;=H338+ABS(IF(J338="",0,J338))),"OK","Hors tolérance"),"")</f>
        <v/>
      </c>
    </row>
    <row r="339">
      <c r="M339">
        <f>IF(AND(ISNUMBER(H339),ISNUMBER(L339)),ABS(L339-H339),"")</f>
        <v/>
      </c>
      <c r="N339">
        <f>IF(AND(ISNUMBER(H339),ISNUMBER(L339)),IF(AND(L339&gt;=H339-ABS(IF(I339="",0,I339)),L339&lt;=H339+ABS(IF(J339="",0,J339))),"OK","Hors tolérance"),"")</f>
        <v/>
      </c>
    </row>
    <row r="340">
      <c r="M340">
        <f>IF(AND(ISNUMBER(H340),ISNUMBER(L340)),ABS(L340-H340),"")</f>
        <v/>
      </c>
      <c r="N340">
        <f>IF(AND(ISNUMBER(H340),ISNUMBER(L340)),IF(AND(L340&gt;=H340-ABS(IF(I340="",0,I340)),L340&lt;=H340+ABS(IF(J340="",0,J340))),"OK","Hors tolérance"),"")</f>
        <v/>
      </c>
    </row>
    <row r="341">
      <c r="M341">
        <f>IF(AND(ISNUMBER(H341),ISNUMBER(L341)),ABS(L341-H341),"")</f>
        <v/>
      </c>
      <c r="N341">
        <f>IF(AND(ISNUMBER(H341),ISNUMBER(L341)),IF(AND(L341&gt;=H341-ABS(IF(I341="",0,I341)),L341&lt;=H341+ABS(IF(J341="",0,J341))),"OK","Hors tolérance"),"")</f>
        <v/>
      </c>
    </row>
    <row r="342">
      <c r="M342">
        <f>IF(AND(ISNUMBER(H342),ISNUMBER(L342)),ABS(L342-H342),"")</f>
        <v/>
      </c>
      <c r="N342">
        <f>IF(AND(ISNUMBER(H342),ISNUMBER(L342)),IF(AND(L342&gt;=H342-ABS(IF(I342="",0,I342)),L342&lt;=H342+ABS(IF(J342="",0,J342))),"OK","Hors tolérance"),"")</f>
        <v/>
      </c>
    </row>
    <row r="343">
      <c r="M343">
        <f>IF(AND(ISNUMBER(H343),ISNUMBER(L343)),ABS(L343-H343),"")</f>
        <v/>
      </c>
      <c r="N343">
        <f>IF(AND(ISNUMBER(H343),ISNUMBER(L343)),IF(AND(L343&gt;=H343-ABS(IF(I343="",0,I343)),L343&lt;=H343+ABS(IF(J343="",0,J343))),"OK","Hors tolérance"),"")</f>
        <v/>
      </c>
    </row>
    <row r="344">
      <c r="M344">
        <f>IF(AND(ISNUMBER(H344),ISNUMBER(L344)),ABS(L344-H344),"")</f>
        <v/>
      </c>
      <c r="N344">
        <f>IF(AND(ISNUMBER(H344),ISNUMBER(L344)),IF(AND(L344&gt;=H344-ABS(IF(I344="",0,I344)),L344&lt;=H344+ABS(IF(J344="",0,J344))),"OK","Hors tolérance"),"")</f>
        <v/>
      </c>
    </row>
    <row r="345">
      <c r="M345">
        <f>IF(AND(ISNUMBER(H345),ISNUMBER(L345)),ABS(L345-H345),"")</f>
        <v/>
      </c>
      <c r="N345">
        <f>IF(AND(ISNUMBER(H345),ISNUMBER(L345)),IF(AND(L345&gt;=H345-ABS(IF(I345="",0,I345)),L345&lt;=H345+ABS(IF(J345="",0,J345))),"OK","Hors tolérance"),"")</f>
        <v/>
      </c>
    </row>
    <row r="346">
      <c r="M346">
        <f>IF(AND(ISNUMBER(H346),ISNUMBER(L346)),ABS(L346-H346),"")</f>
        <v/>
      </c>
      <c r="N346">
        <f>IF(AND(ISNUMBER(H346),ISNUMBER(L346)),IF(AND(L346&gt;=H346-ABS(IF(I346="",0,I346)),L346&lt;=H346+ABS(IF(J346="",0,J346))),"OK","Hors tolérance"),"")</f>
        <v/>
      </c>
    </row>
    <row r="347">
      <c r="M347">
        <f>IF(AND(ISNUMBER(H347),ISNUMBER(L347)),ABS(L347-H347),"")</f>
        <v/>
      </c>
      <c r="N347">
        <f>IF(AND(ISNUMBER(H347),ISNUMBER(L347)),IF(AND(L347&gt;=H347-ABS(IF(I347="",0,I347)),L347&lt;=H347+ABS(IF(J347="",0,J347))),"OK","Hors tolérance"),"")</f>
        <v/>
      </c>
    </row>
    <row r="348">
      <c r="M348">
        <f>IF(AND(ISNUMBER(H348),ISNUMBER(L348)),ABS(L348-H348),"")</f>
        <v/>
      </c>
      <c r="N348">
        <f>IF(AND(ISNUMBER(H348),ISNUMBER(L348)),IF(AND(L348&gt;=H348-ABS(IF(I348="",0,I348)),L348&lt;=H348+ABS(IF(J348="",0,J348))),"OK","Hors tolérance"),"")</f>
        <v/>
      </c>
    </row>
    <row r="349">
      <c r="M349">
        <f>IF(AND(ISNUMBER(H349),ISNUMBER(L349)),ABS(L349-H349),"")</f>
        <v/>
      </c>
      <c r="N349">
        <f>IF(AND(ISNUMBER(H349),ISNUMBER(L349)),IF(AND(L349&gt;=H349-ABS(IF(I349="",0,I349)),L349&lt;=H349+ABS(IF(J349="",0,J349))),"OK","Hors tolérance"),"")</f>
        <v/>
      </c>
    </row>
    <row r="350">
      <c r="M350">
        <f>IF(AND(ISNUMBER(H350),ISNUMBER(L350)),ABS(L350-H350),"")</f>
        <v/>
      </c>
      <c r="N350">
        <f>IF(AND(ISNUMBER(H350),ISNUMBER(L350)),IF(AND(L350&gt;=H350-ABS(IF(I350="",0,I350)),L350&lt;=H350+ABS(IF(J350="",0,J350))),"OK","Hors tolérance"),"")</f>
        <v/>
      </c>
    </row>
    <row r="351">
      <c r="M351">
        <f>IF(AND(ISNUMBER(H351),ISNUMBER(L351)),ABS(L351-H351),"")</f>
        <v/>
      </c>
      <c r="N351">
        <f>IF(AND(ISNUMBER(H351),ISNUMBER(L351)),IF(AND(L351&gt;=H351-ABS(IF(I351="",0,I351)),L351&lt;=H351+ABS(IF(J351="",0,J351))),"OK","Hors tolérance"),"")</f>
        <v/>
      </c>
    </row>
    <row r="352">
      <c r="M352">
        <f>IF(AND(ISNUMBER(H352),ISNUMBER(L352)),ABS(L352-H352),"")</f>
        <v/>
      </c>
      <c r="N352">
        <f>IF(AND(ISNUMBER(H352),ISNUMBER(L352)),IF(AND(L352&gt;=H352-ABS(IF(I352="",0,I352)),L352&lt;=H352+ABS(IF(J352="",0,J352))),"OK","Hors tolérance"),"")</f>
        <v/>
      </c>
    </row>
    <row r="353">
      <c r="M353">
        <f>IF(AND(ISNUMBER(H353),ISNUMBER(L353)),ABS(L353-H353),"")</f>
        <v/>
      </c>
      <c r="N353">
        <f>IF(AND(ISNUMBER(H353),ISNUMBER(L353)),IF(AND(L353&gt;=H353-ABS(IF(I353="",0,I353)),L353&lt;=H353+ABS(IF(J353="",0,J353))),"OK","Hors tolérance"),"")</f>
        <v/>
      </c>
    </row>
    <row r="354">
      <c r="M354">
        <f>IF(AND(ISNUMBER(H354),ISNUMBER(L354)),ABS(L354-H354),"")</f>
        <v/>
      </c>
      <c r="N354">
        <f>IF(AND(ISNUMBER(H354),ISNUMBER(L354)),IF(AND(L354&gt;=H354-ABS(IF(I354="",0,I354)),L354&lt;=H354+ABS(IF(J354="",0,J354))),"OK","Hors tolérance"),"")</f>
        <v/>
      </c>
    </row>
    <row r="355">
      <c r="M355">
        <f>IF(AND(ISNUMBER(H355),ISNUMBER(L355)),ABS(L355-H355),"")</f>
        <v/>
      </c>
      <c r="N355">
        <f>IF(AND(ISNUMBER(H355),ISNUMBER(L355)),IF(AND(L355&gt;=H355-ABS(IF(I355="",0,I355)),L355&lt;=H355+ABS(IF(J355="",0,J355))),"OK","Hors tolérance"),"")</f>
        <v/>
      </c>
    </row>
    <row r="356">
      <c r="M356">
        <f>IF(AND(ISNUMBER(H356),ISNUMBER(L356)),ABS(L356-H356),"")</f>
        <v/>
      </c>
      <c r="N356">
        <f>IF(AND(ISNUMBER(H356),ISNUMBER(L356)),IF(AND(L356&gt;=H356-ABS(IF(I356="",0,I356)),L356&lt;=H356+ABS(IF(J356="",0,J356))),"OK","Hors tolérance"),"")</f>
        <v/>
      </c>
    </row>
    <row r="357">
      <c r="M357">
        <f>IF(AND(ISNUMBER(H357),ISNUMBER(L357)),ABS(L357-H357),"")</f>
        <v/>
      </c>
      <c r="N357">
        <f>IF(AND(ISNUMBER(H357),ISNUMBER(L357)),IF(AND(L357&gt;=H357-ABS(IF(I357="",0,I357)),L357&lt;=H357+ABS(IF(J357="",0,J357))),"OK","Hors tolérance"),"")</f>
        <v/>
      </c>
    </row>
    <row r="358">
      <c r="M358">
        <f>IF(AND(ISNUMBER(H358),ISNUMBER(L358)),ABS(L358-H358),"")</f>
        <v/>
      </c>
      <c r="N358">
        <f>IF(AND(ISNUMBER(H358),ISNUMBER(L358)),IF(AND(L358&gt;=H358-ABS(IF(I358="",0,I358)),L358&lt;=H358+ABS(IF(J358="",0,J358))),"OK","Hors tolérance"),"")</f>
        <v/>
      </c>
    </row>
    <row r="359">
      <c r="M359">
        <f>IF(AND(ISNUMBER(H359),ISNUMBER(L359)),ABS(L359-H359),"")</f>
        <v/>
      </c>
      <c r="N359">
        <f>IF(AND(ISNUMBER(H359),ISNUMBER(L359)),IF(AND(L359&gt;=H359-ABS(IF(I359="",0,I359)),L359&lt;=H359+ABS(IF(J359="",0,J359))),"OK","Hors tolérance"),"")</f>
        <v/>
      </c>
    </row>
    <row r="360">
      <c r="M360">
        <f>IF(AND(ISNUMBER(H360),ISNUMBER(L360)),ABS(L360-H360),"")</f>
        <v/>
      </c>
      <c r="N360">
        <f>IF(AND(ISNUMBER(H360),ISNUMBER(L360)),IF(AND(L360&gt;=H360-ABS(IF(I360="",0,I360)),L360&lt;=H360+ABS(IF(J360="",0,J360))),"OK","Hors tolérance"),"")</f>
        <v/>
      </c>
    </row>
    <row r="361">
      <c r="M361">
        <f>IF(AND(ISNUMBER(H361),ISNUMBER(L361)),ABS(L361-H361),"")</f>
        <v/>
      </c>
      <c r="N361">
        <f>IF(AND(ISNUMBER(H361),ISNUMBER(L361)),IF(AND(L361&gt;=H361-ABS(IF(I361="",0,I361)),L361&lt;=H361+ABS(IF(J361="",0,J361))),"OK","Hors tolérance"),"")</f>
        <v/>
      </c>
    </row>
    <row r="362">
      <c r="M362">
        <f>IF(AND(ISNUMBER(H362),ISNUMBER(L362)),ABS(L362-H362),"")</f>
        <v/>
      </c>
      <c r="N362">
        <f>IF(AND(ISNUMBER(H362),ISNUMBER(L362)),IF(AND(L362&gt;=H362-ABS(IF(I362="",0,I362)),L362&lt;=H362+ABS(IF(J362="",0,J362))),"OK","Hors tolérance"),"")</f>
        <v/>
      </c>
    </row>
    <row r="363">
      <c r="M363">
        <f>IF(AND(ISNUMBER(H363),ISNUMBER(L363)),ABS(L363-H363),"")</f>
        <v/>
      </c>
      <c r="N363">
        <f>IF(AND(ISNUMBER(H363),ISNUMBER(L363)),IF(AND(L363&gt;=H363-ABS(IF(I363="",0,I363)),L363&lt;=H363+ABS(IF(J363="",0,J363))),"OK","Hors tolérance"),"")</f>
        <v/>
      </c>
    </row>
    <row r="364">
      <c r="M364">
        <f>IF(AND(ISNUMBER(H364),ISNUMBER(L364)),ABS(L364-H364),"")</f>
        <v/>
      </c>
      <c r="N364">
        <f>IF(AND(ISNUMBER(H364),ISNUMBER(L364)),IF(AND(L364&gt;=H364-ABS(IF(I364="",0,I364)),L364&lt;=H364+ABS(IF(J364="",0,J364))),"OK","Hors tolérance"),"")</f>
        <v/>
      </c>
    </row>
    <row r="365">
      <c r="M365">
        <f>IF(AND(ISNUMBER(H365),ISNUMBER(L365)),ABS(L365-H365),"")</f>
        <v/>
      </c>
      <c r="N365">
        <f>IF(AND(ISNUMBER(H365),ISNUMBER(L365)),IF(AND(L365&gt;=H365-ABS(IF(I365="",0,I365)),L365&lt;=H365+ABS(IF(J365="",0,J365))),"OK","Hors tolérance"),"")</f>
        <v/>
      </c>
    </row>
    <row r="366">
      <c r="M366">
        <f>IF(AND(ISNUMBER(H366),ISNUMBER(L366)),ABS(L366-H366),"")</f>
        <v/>
      </c>
      <c r="N366">
        <f>IF(AND(ISNUMBER(H366),ISNUMBER(L366)),IF(AND(L366&gt;=H366-ABS(IF(I366="",0,I366)),L366&lt;=H366+ABS(IF(J366="",0,J366))),"OK","Hors tolérance"),"")</f>
        <v/>
      </c>
    </row>
    <row r="367">
      <c r="M367">
        <f>IF(AND(ISNUMBER(H367),ISNUMBER(L367)),ABS(L367-H367),"")</f>
        <v/>
      </c>
      <c r="N367">
        <f>IF(AND(ISNUMBER(H367),ISNUMBER(L367)),IF(AND(L367&gt;=H367-ABS(IF(I367="",0,I367)),L367&lt;=H367+ABS(IF(J367="",0,J367))),"OK","Hors tolérance"),"")</f>
        <v/>
      </c>
    </row>
    <row r="368">
      <c r="M368">
        <f>IF(AND(ISNUMBER(H368),ISNUMBER(L368)),ABS(L368-H368),"")</f>
        <v/>
      </c>
      <c r="N368">
        <f>IF(AND(ISNUMBER(H368),ISNUMBER(L368)),IF(AND(L368&gt;=H368-ABS(IF(I368="",0,I368)),L368&lt;=H368+ABS(IF(J368="",0,J368))),"OK","Hors tolérance"),"")</f>
        <v/>
      </c>
    </row>
    <row r="369">
      <c r="M369">
        <f>IF(AND(ISNUMBER(H369),ISNUMBER(L369)),ABS(L369-H369),"")</f>
        <v/>
      </c>
      <c r="N369">
        <f>IF(AND(ISNUMBER(H369),ISNUMBER(L369)),IF(AND(L369&gt;=H369-ABS(IF(I369="",0,I369)),L369&lt;=H369+ABS(IF(J369="",0,J369))),"OK","Hors tolérance"),"")</f>
        <v/>
      </c>
    </row>
    <row r="370">
      <c r="M370">
        <f>IF(AND(ISNUMBER(H370),ISNUMBER(L370)),ABS(L370-H370),"")</f>
        <v/>
      </c>
      <c r="N370">
        <f>IF(AND(ISNUMBER(H370),ISNUMBER(L370)),IF(AND(L370&gt;=H370-ABS(IF(I370="",0,I370)),L370&lt;=H370+ABS(IF(J370="",0,J370))),"OK","Hors tolérance"),"")</f>
        <v/>
      </c>
    </row>
    <row r="371">
      <c r="M371">
        <f>IF(AND(ISNUMBER(H371),ISNUMBER(L371)),ABS(L371-H371),"")</f>
        <v/>
      </c>
      <c r="N371">
        <f>IF(AND(ISNUMBER(H371),ISNUMBER(L371)),IF(AND(L371&gt;=H371-ABS(IF(I371="",0,I371)),L371&lt;=H371+ABS(IF(J371="",0,J371))),"OK","Hors tolérance"),"")</f>
        <v/>
      </c>
    </row>
    <row r="372">
      <c r="M372">
        <f>IF(AND(ISNUMBER(H372),ISNUMBER(L372)),ABS(L372-H372),"")</f>
        <v/>
      </c>
      <c r="N372">
        <f>IF(AND(ISNUMBER(H372),ISNUMBER(L372)),IF(AND(L372&gt;=H372-ABS(IF(I372="",0,I372)),L372&lt;=H372+ABS(IF(J372="",0,J372))),"OK","Hors tolérance"),"")</f>
        <v/>
      </c>
    </row>
    <row r="373">
      <c r="M373">
        <f>IF(AND(ISNUMBER(H373),ISNUMBER(L373)),ABS(L373-H373),"")</f>
        <v/>
      </c>
      <c r="N373">
        <f>IF(AND(ISNUMBER(H373),ISNUMBER(L373)),IF(AND(L373&gt;=H373-ABS(IF(I373="",0,I373)),L373&lt;=H373+ABS(IF(J373="",0,J373))),"OK","Hors tolérance"),"")</f>
        <v/>
      </c>
    </row>
    <row r="374">
      <c r="M374">
        <f>IF(AND(ISNUMBER(H374),ISNUMBER(L374)),ABS(L374-H374),"")</f>
        <v/>
      </c>
      <c r="N374">
        <f>IF(AND(ISNUMBER(H374),ISNUMBER(L374)),IF(AND(L374&gt;=H374-ABS(IF(I374="",0,I374)),L374&lt;=H374+ABS(IF(J374="",0,J374))),"OK","Hors tolérance"),"")</f>
        <v/>
      </c>
    </row>
    <row r="375">
      <c r="M375">
        <f>IF(AND(ISNUMBER(H375),ISNUMBER(L375)),ABS(L375-H375),"")</f>
        <v/>
      </c>
      <c r="N375">
        <f>IF(AND(ISNUMBER(H375),ISNUMBER(L375)),IF(AND(L375&gt;=H375-ABS(IF(I375="",0,I375)),L375&lt;=H375+ABS(IF(J375="",0,J375))),"OK","Hors tolérance"),"")</f>
        <v/>
      </c>
    </row>
    <row r="376">
      <c r="M376">
        <f>IF(AND(ISNUMBER(H376),ISNUMBER(L376)),ABS(L376-H376),"")</f>
        <v/>
      </c>
      <c r="N376">
        <f>IF(AND(ISNUMBER(H376),ISNUMBER(L376)),IF(AND(L376&gt;=H376-ABS(IF(I376="",0,I376)),L376&lt;=H376+ABS(IF(J376="",0,J376))),"OK","Hors tolérance"),"")</f>
        <v/>
      </c>
    </row>
    <row r="377">
      <c r="M377">
        <f>IF(AND(ISNUMBER(H377),ISNUMBER(L377)),ABS(L377-H377),"")</f>
        <v/>
      </c>
      <c r="N377">
        <f>IF(AND(ISNUMBER(H377),ISNUMBER(L377)),IF(AND(L377&gt;=H377-ABS(IF(I377="",0,I377)),L377&lt;=H377+ABS(IF(J377="",0,J377))),"OK","Hors tolérance"),"")</f>
        <v/>
      </c>
    </row>
    <row r="378">
      <c r="M378">
        <f>IF(AND(ISNUMBER(H378),ISNUMBER(L378)),ABS(L378-H378),"")</f>
        <v/>
      </c>
      <c r="N378">
        <f>IF(AND(ISNUMBER(H378),ISNUMBER(L378)),IF(AND(L378&gt;=H378-ABS(IF(I378="",0,I378)),L378&lt;=H378+ABS(IF(J378="",0,J378))),"OK","Hors tolérance"),"")</f>
        <v/>
      </c>
    </row>
    <row r="379">
      <c r="M379">
        <f>IF(AND(ISNUMBER(H379),ISNUMBER(L379)),ABS(L379-H379),"")</f>
        <v/>
      </c>
      <c r="N379">
        <f>IF(AND(ISNUMBER(H379),ISNUMBER(L379)),IF(AND(L379&gt;=H379-ABS(IF(I379="",0,I379)),L379&lt;=H379+ABS(IF(J379="",0,J379))),"OK","Hors tolérance"),"")</f>
        <v/>
      </c>
    </row>
    <row r="380">
      <c r="M380">
        <f>IF(AND(ISNUMBER(H380),ISNUMBER(L380)),ABS(L380-H380),"")</f>
        <v/>
      </c>
      <c r="N380">
        <f>IF(AND(ISNUMBER(H380),ISNUMBER(L380)),IF(AND(L380&gt;=H380-ABS(IF(I380="",0,I380)),L380&lt;=H380+ABS(IF(J380="",0,J380))),"OK","Hors tolérance"),"")</f>
        <v/>
      </c>
    </row>
    <row r="381">
      <c r="M381">
        <f>IF(AND(ISNUMBER(H381),ISNUMBER(L381)),ABS(L381-H381),"")</f>
        <v/>
      </c>
      <c r="N381">
        <f>IF(AND(ISNUMBER(H381),ISNUMBER(L381)),IF(AND(L381&gt;=H381-ABS(IF(I381="",0,I381)),L381&lt;=H381+ABS(IF(J381="",0,J381))),"OK","Hors tolérance"),"")</f>
        <v/>
      </c>
    </row>
    <row r="382">
      <c r="M382">
        <f>IF(AND(ISNUMBER(H382),ISNUMBER(L382)),ABS(L382-H382),"")</f>
        <v/>
      </c>
      <c r="N382">
        <f>IF(AND(ISNUMBER(H382),ISNUMBER(L382)),IF(AND(L382&gt;=H382-ABS(IF(I382="",0,I382)),L382&lt;=H382+ABS(IF(J382="",0,J382))),"OK","Hors tolérance"),"")</f>
        <v/>
      </c>
    </row>
    <row r="383">
      <c r="M383">
        <f>IF(AND(ISNUMBER(H383),ISNUMBER(L383)),ABS(L383-H383),"")</f>
        <v/>
      </c>
      <c r="N383">
        <f>IF(AND(ISNUMBER(H383),ISNUMBER(L383)),IF(AND(L383&gt;=H383-ABS(IF(I383="",0,I383)),L383&lt;=H383+ABS(IF(J383="",0,J383))),"OK","Hors tolérance"),"")</f>
        <v/>
      </c>
    </row>
    <row r="384">
      <c r="M384">
        <f>IF(AND(ISNUMBER(H384),ISNUMBER(L384)),ABS(L384-H384),"")</f>
        <v/>
      </c>
      <c r="N384">
        <f>IF(AND(ISNUMBER(H384),ISNUMBER(L384)),IF(AND(L384&gt;=H384-ABS(IF(I384="",0,I384)),L384&lt;=H384+ABS(IF(J384="",0,J384))),"OK","Hors tolérance"),"")</f>
        <v/>
      </c>
    </row>
    <row r="385">
      <c r="M385">
        <f>IF(AND(ISNUMBER(H385),ISNUMBER(L385)),ABS(L385-H385),"")</f>
        <v/>
      </c>
      <c r="N385">
        <f>IF(AND(ISNUMBER(H385),ISNUMBER(L385)),IF(AND(L385&gt;=H385-ABS(IF(I385="",0,I385)),L385&lt;=H385+ABS(IF(J385="",0,J385))),"OK","Hors tolérance"),"")</f>
        <v/>
      </c>
    </row>
    <row r="386">
      <c r="M386">
        <f>IF(AND(ISNUMBER(H386),ISNUMBER(L386)),ABS(L386-H386),"")</f>
        <v/>
      </c>
      <c r="N386">
        <f>IF(AND(ISNUMBER(H386),ISNUMBER(L386)),IF(AND(L386&gt;=H386-ABS(IF(I386="",0,I386)),L386&lt;=H386+ABS(IF(J386="",0,J386))),"OK","Hors tolérance"),"")</f>
        <v/>
      </c>
    </row>
    <row r="387">
      <c r="M387">
        <f>IF(AND(ISNUMBER(H387),ISNUMBER(L387)),ABS(L387-H387),"")</f>
        <v/>
      </c>
      <c r="N387">
        <f>IF(AND(ISNUMBER(H387),ISNUMBER(L387)),IF(AND(L387&gt;=H387-ABS(IF(I387="",0,I387)),L387&lt;=H387+ABS(IF(J387="",0,J387))),"OK","Hors tolérance"),"")</f>
        <v/>
      </c>
    </row>
    <row r="388">
      <c r="M388">
        <f>IF(AND(ISNUMBER(H388),ISNUMBER(L388)),ABS(L388-H388),"")</f>
        <v/>
      </c>
      <c r="N388">
        <f>IF(AND(ISNUMBER(H388),ISNUMBER(L388)),IF(AND(L388&gt;=H388-ABS(IF(I388="",0,I388)),L388&lt;=H388+ABS(IF(J388="",0,J388))),"OK","Hors tolérance"),"")</f>
        <v/>
      </c>
    </row>
    <row r="389">
      <c r="M389">
        <f>IF(AND(ISNUMBER(H389),ISNUMBER(L389)),ABS(L389-H389),"")</f>
        <v/>
      </c>
      <c r="N389">
        <f>IF(AND(ISNUMBER(H389),ISNUMBER(L389)),IF(AND(L389&gt;=H389-ABS(IF(I389="",0,I389)),L389&lt;=H389+ABS(IF(J389="",0,J389))),"OK","Hors tolérance"),"")</f>
        <v/>
      </c>
    </row>
    <row r="390">
      <c r="M390">
        <f>IF(AND(ISNUMBER(H390),ISNUMBER(L390)),ABS(L390-H390),"")</f>
        <v/>
      </c>
      <c r="N390">
        <f>IF(AND(ISNUMBER(H390),ISNUMBER(L390)),IF(AND(L390&gt;=H390-ABS(IF(I390="",0,I390)),L390&lt;=H390+ABS(IF(J390="",0,J390))),"OK","Hors tolérance"),"")</f>
        <v/>
      </c>
    </row>
    <row r="391">
      <c r="M391">
        <f>IF(AND(ISNUMBER(H391),ISNUMBER(L391)),ABS(L391-H391),"")</f>
        <v/>
      </c>
      <c r="N391">
        <f>IF(AND(ISNUMBER(H391),ISNUMBER(L391)),IF(AND(L391&gt;=H391-ABS(IF(I391="",0,I391)),L391&lt;=H391+ABS(IF(J391="",0,J391))),"OK","Hors tolérance"),"")</f>
        <v/>
      </c>
    </row>
    <row r="392">
      <c r="M392">
        <f>IF(AND(ISNUMBER(H392),ISNUMBER(L392)),ABS(L392-H392),"")</f>
        <v/>
      </c>
      <c r="N392">
        <f>IF(AND(ISNUMBER(H392),ISNUMBER(L392)),IF(AND(L392&gt;=H392-ABS(IF(I392="",0,I392)),L392&lt;=H392+ABS(IF(J392="",0,J392))),"OK","Hors tolérance"),"")</f>
        <v/>
      </c>
    </row>
    <row r="393">
      <c r="M393">
        <f>IF(AND(ISNUMBER(H393),ISNUMBER(L393)),ABS(L393-H393),"")</f>
        <v/>
      </c>
      <c r="N393">
        <f>IF(AND(ISNUMBER(H393),ISNUMBER(L393)),IF(AND(L393&gt;=H393-ABS(IF(I393="",0,I393)),L393&lt;=H393+ABS(IF(J393="",0,J393))),"OK","Hors tolérance"),"")</f>
        <v/>
      </c>
    </row>
    <row r="394">
      <c r="M394">
        <f>IF(AND(ISNUMBER(H394),ISNUMBER(L394)),ABS(L394-H394),"")</f>
        <v/>
      </c>
      <c r="N394">
        <f>IF(AND(ISNUMBER(H394),ISNUMBER(L394)),IF(AND(L394&gt;=H394-ABS(IF(I394="",0,I394)),L394&lt;=H394+ABS(IF(J394="",0,J394))),"OK","Hors tolérance"),"")</f>
        <v/>
      </c>
    </row>
    <row r="395">
      <c r="M395">
        <f>IF(AND(ISNUMBER(H395),ISNUMBER(L395)),ABS(L395-H395),"")</f>
        <v/>
      </c>
      <c r="N395">
        <f>IF(AND(ISNUMBER(H395),ISNUMBER(L395)),IF(AND(L395&gt;=H395-ABS(IF(I395="",0,I395)),L395&lt;=H395+ABS(IF(J395="",0,J395))),"OK","Hors tolérance"),"")</f>
        <v/>
      </c>
    </row>
    <row r="396">
      <c r="M396">
        <f>IF(AND(ISNUMBER(H396),ISNUMBER(L396)),ABS(L396-H396),"")</f>
        <v/>
      </c>
      <c r="N396">
        <f>IF(AND(ISNUMBER(H396),ISNUMBER(L396)),IF(AND(L396&gt;=H396-ABS(IF(I396="",0,I396)),L396&lt;=H396+ABS(IF(J396="",0,J396))),"OK","Hors tolérance"),"")</f>
        <v/>
      </c>
    </row>
    <row r="397">
      <c r="M397">
        <f>IF(AND(ISNUMBER(H397),ISNUMBER(L397)),ABS(L397-H397),"")</f>
        <v/>
      </c>
      <c r="N397">
        <f>IF(AND(ISNUMBER(H397),ISNUMBER(L397)),IF(AND(L397&gt;=H397-ABS(IF(I397="",0,I397)),L397&lt;=H397+ABS(IF(J397="",0,J397))),"OK","Hors tolérance"),"")</f>
        <v/>
      </c>
    </row>
    <row r="398">
      <c r="M398">
        <f>IF(AND(ISNUMBER(H398),ISNUMBER(L398)),ABS(L398-H398),"")</f>
        <v/>
      </c>
      <c r="N398">
        <f>IF(AND(ISNUMBER(H398),ISNUMBER(L398)),IF(AND(L398&gt;=H398-ABS(IF(I398="",0,I398)),L398&lt;=H398+ABS(IF(J398="",0,J398))),"OK","Hors tolérance"),"")</f>
        <v/>
      </c>
    </row>
    <row r="399">
      <c r="M399">
        <f>IF(AND(ISNUMBER(H399),ISNUMBER(L399)),ABS(L399-H399),"")</f>
        <v/>
      </c>
      <c r="N399">
        <f>IF(AND(ISNUMBER(H399),ISNUMBER(L399)),IF(AND(L399&gt;=H399-ABS(IF(I399="",0,I399)),L399&lt;=H399+ABS(IF(J399="",0,J399))),"OK","Hors tolérance"),"")</f>
        <v/>
      </c>
    </row>
    <row r="400">
      <c r="M400">
        <f>IF(AND(ISNUMBER(H400),ISNUMBER(L400)),ABS(L400-H400),"")</f>
        <v/>
      </c>
      <c r="N400">
        <f>IF(AND(ISNUMBER(H400),ISNUMBER(L400)),IF(AND(L400&gt;=H400-ABS(IF(I400="",0,I400)),L400&lt;=H400+ABS(IF(J400="",0,J400))),"OK","Hors tolérance"),"")</f>
        <v/>
      </c>
    </row>
    <row r="401">
      <c r="M401">
        <f>IF(AND(ISNUMBER(H401),ISNUMBER(L401)),ABS(L401-H401),"")</f>
        <v/>
      </c>
      <c r="N401">
        <f>IF(AND(ISNUMBER(H401),ISNUMBER(L401)),IF(AND(L401&gt;=H401-ABS(IF(I401="",0,I401)),L401&lt;=H401+ABS(IF(J401="",0,J401))),"OK","Hors tolérance"),"")</f>
        <v/>
      </c>
    </row>
    <row r="402">
      <c r="M402">
        <f>IF(AND(ISNUMBER(H402),ISNUMBER(L402)),ABS(L402-H402),"")</f>
        <v/>
      </c>
      <c r="N402">
        <f>IF(AND(ISNUMBER(H402),ISNUMBER(L402)),IF(AND(L402&gt;=H402-ABS(IF(I402="",0,I402)),L402&lt;=H402+ABS(IF(J402="",0,J402))),"OK","Hors tolérance"),"")</f>
        <v/>
      </c>
    </row>
    <row r="403">
      <c r="M403">
        <f>IF(AND(ISNUMBER(H403),ISNUMBER(L403)),ABS(L403-H403),"")</f>
        <v/>
      </c>
      <c r="N403">
        <f>IF(AND(ISNUMBER(H403),ISNUMBER(L403)),IF(AND(L403&gt;=H403-ABS(IF(I403="",0,I403)),L403&lt;=H403+ABS(IF(J403="",0,J403))),"OK","Hors tolérance"),"")</f>
        <v/>
      </c>
    </row>
    <row r="404">
      <c r="M404">
        <f>IF(AND(ISNUMBER(H404),ISNUMBER(L404)),ABS(L404-H404),"")</f>
        <v/>
      </c>
      <c r="N404">
        <f>IF(AND(ISNUMBER(H404),ISNUMBER(L404)),IF(AND(L404&gt;=H404-ABS(IF(I404="",0,I404)),L404&lt;=H404+ABS(IF(J404="",0,J404))),"OK","Hors tolérance"),"")</f>
        <v/>
      </c>
    </row>
    <row r="405">
      <c r="M405">
        <f>IF(AND(ISNUMBER(H405),ISNUMBER(L405)),ABS(L405-H405),"")</f>
        <v/>
      </c>
      <c r="N405">
        <f>IF(AND(ISNUMBER(H405),ISNUMBER(L405)),IF(AND(L405&gt;=H405-ABS(IF(I405="",0,I405)),L405&lt;=H405+ABS(IF(J405="",0,J405))),"OK","Hors tolérance"),"")</f>
        <v/>
      </c>
    </row>
    <row r="406">
      <c r="M406">
        <f>IF(AND(ISNUMBER(H406),ISNUMBER(L406)),ABS(L406-H406),"")</f>
        <v/>
      </c>
      <c r="N406">
        <f>IF(AND(ISNUMBER(H406),ISNUMBER(L406)),IF(AND(L406&gt;=H406-ABS(IF(I406="",0,I406)),L406&lt;=H406+ABS(IF(J406="",0,J406))),"OK","Hors tolérance"),"")</f>
        <v/>
      </c>
    </row>
    <row r="407">
      <c r="M407">
        <f>IF(AND(ISNUMBER(H407),ISNUMBER(L407)),ABS(L407-H407),"")</f>
        <v/>
      </c>
      <c r="N407">
        <f>IF(AND(ISNUMBER(H407),ISNUMBER(L407)),IF(AND(L407&gt;=H407-ABS(IF(I407="",0,I407)),L407&lt;=H407+ABS(IF(J407="",0,J407))),"OK","Hors tolérance"),"")</f>
        <v/>
      </c>
    </row>
    <row r="408">
      <c r="M408">
        <f>IF(AND(ISNUMBER(H408),ISNUMBER(L408)),ABS(L408-H408),"")</f>
        <v/>
      </c>
      <c r="N408">
        <f>IF(AND(ISNUMBER(H408),ISNUMBER(L408)),IF(AND(L408&gt;=H408-ABS(IF(I408="",0,I408)),L408&lt;=H408+ABS(IF(J408="",0,J408))),"OK","Hors tolérance"),"")</f>
        <v/>
      </c>
    </row>
    <row r="409">
      <c r="M409">
        <f>IF(AND(ISNUMBER(H409),ISNUMBER(L409)),ABS(L409-H409),"")</f>
        <v/>
      </c>
      <c r="N409">
        <f>IF(AND(ISNUMBER(H409),ISNUMBER(L409)),IF(AND(L409&gt;=H409-ABS(IF(I409="",0,I409)),L409&lt;=H409+ABS(IF(J409="",0,J409))),"OK","Hors tolérance"),"")</f>
        <v/>
      </c>
    </row>
    <row r="410">
      <c r="M410">
        <f>IF(AND(ISNUMBER(H410),ISNUMBER(L410)),ABS(L410-H410),"")</f>
        <v/>
      </c>
      <c r="N410">
        <f>IF(AND(ISNUMBER(H410),ISNUMBER(L410)),IF(AND(L410&gt;=H410-ABS(IF(I410="",0,I410)),L410&lt;=H410+ABS(IF(J410="",0,J410))),"OK","Hors tolérance"),"")</f>
        <v/>
      </c>
    </row>
    <row r="411">
      <c r="M411">
        <f>IF(AND(ISNUMBER(H411),ISNUMBER(L411)),ABS(L411-H411),"")</f>
        <v/>
      </c>
      <c r="N411">
        <f>IF(AND(ISNUMBER(H411),ISNUMBER(L411)),IF(AND(L411&gt;=H411-ABS(IF(I411="",0,I411)),L411&lt;=H411+ABS(IF(J411="",0,J411))),"OK","Hors tolérance"),"")</f>
        <v/>
      </c>
    </row>
    <row r="412">
      <c r="M412">
        <f>IF(AND(ISNUMBER(H412),ISNUMBER(L412)),ABS(L412-H412),"")</f>
        <v/>
      </c>
      <c r="N412">
        <f>IF(AND(ISNUMBER(H412),ISNUMBER(L412)),IF(AND(L412&gt;=H412-ABS(IF(I412="",0,I412)),L412&lt;=H412+ABS(IF(J412="",0,J412))),"OK","Hors tolérance"),"")</f>
        <v/>
      </c>
    </row>
    <row r="413">
      <c r="M413">
        <f>IF(AND(ISNUMBER(H413),ISNUMBER(L413)),ABS(L413-H413),"")</f>
        <v/>
      </c>
      <c r="N413">
        <f>IF(AND(ISNUMBER(H413),ISNUMBER(L413)),IF(AND(L413&gt;=H413-ABS(IF(I413="",0,I413)),L413&lt;=H413+ABS(IF(J413="",0,J413))),"OK","Hors tolérance"),"")</f>
        <v/>
      </c>
    </row>
    <row r="414">
      <c r="M414">
        <f>IF(AND(ISNUMBER(H414),ISNUMBER(L414)),ABS(L414-H414),"")</f>
        <v/>
      </c>
      <c r="N414">
        <f>IF(AND(ISNUMBER(H414),ISNUMBER(L414)),IF(AND(L414&gt;=H414-ABS(IF(I414="",0,I414)),L414&lt;=H414+ABS(IF(J414="",0,J414))),"OK","Hors tolérance"),"")</f>
        <v/>
      </c>
    </row>
    <row r="415">
      <c r="M415">
        <f>IF(AND(ISNUMBER(H415),ISNUMBER(L415)),ABS(L415-H415),"")</f>
        <v/>
      </c>
      <c r="N415">
        <f>IF(AND(ISNUMBER(H415),ISNUMBER(L415)),IF(AND(L415&gt;=H415-ABS(IF(I415="",0,I415)),L415&lt;=H415+ABS(IF(J415="",0,J415))),"OK","Hors tolérance"),"")</f>
        <v/>
      </c>
    </row>
    <row r="416">
      <c r="M416">
        <f>IF(AND(ISNUMBER(H416),ISNUMBER(L416)),ABS(L416-H416),"")</f>
        <v/>
      </c>
      <c r="N416">
        <f>IF(AND(ISNUMBER(H416),ISNUMBER(L416)),IF(AND(L416&gt;=H416-ABS(IF(I416="",0,I416)),L416&lt;=H416+ABS(IF(J416="",0,J416))),"OK","Hors tolérance"),"")</f>
        <v/>
      </c>
    </row>
    <row r="417">
      <c r="M417">
        <f>IF(AND(ISNUMBER(H417),ISNUMBER(L417)),ABS(L417-H417),"")</f>
        <v/>
      </c>
      <c r="N417">
        <f>IF(AND(ISNUMBER(H417),ISNUMBER(L417)),IF(AND(L417&gt;=H417-ABS(IF(I417="",0,I417)),L417&lt;=H417+ABS(IF(J417="",0,J417))),"OK","Hors tolérance"),"")</f>
        <v/>
      </c>
    </row>
    <row r="418">
      <c r="M418">
        <f>IF(AND(ISNUMBER(H418),ISNUMBER(L418)),ABS(L418-H418),"")</f>
        <v/>
      </c>
      <c r="N418">
        <f>IF(AND(ISNUMBER(H418),ISNUMBER(L418)),IF(AND(L418&gt;=H418-ABS(IF(I418="",0,I418)),L418&lt;=H418+ABS(IF(J418="",0,J418))),"OK","Hors tolérance"),"")</f>
        <v/>
      </c>
    </row>
    <row r="419">
      <c r="M419">
        <f>IF(AND(ISNUMBER(H419),ISNUMBER(L419)),ABS(L419-H419),"")</f>
        <v/>
      </c>
      <c r="N419">
        <f>IF(AND(ISNUMBER(H419),ISNUMBER(L419)),IF(AND(L419&gt;=H419-ABS(IF(I419="",0,I419)),L419&lt;=H419+ABS(IF(J419="",0,J419))),"OK","Hors tolérance"),"")</f>
        <v/>
      </c>
    </row>
    <row r="420">
      <c r="M420">
        <f>IF(AND(ISNUMBER(H420),ISNUMBER(L420)),ABS(L420-H420),"")</f>
        <v/>
      </c>
      <c r="N420">
        <f>IF(AND(ISNUMBER(H420),ISNUMBER(L420)),IF(AND(L420&gt;=H420-ABS(IF(I420="",0,I420)),L420&lt;=H420+ABS(IF(J420="",0,J420))),"OK","Hors tolérance"),"")</f>
        <v/>
      </c>
    </row>
    <row r="421">
      <c r="M421">
        <f>IF(AND(ISNUMBER(H421),ISNUMBER(L421)),ABS(L421-H421),"")</f>
        <v/>
      </c>
      <c r="N421">
        <f>IF(AND(ISNUMBER(H421),ISNUMBER(L421)),IF(AND(L421&gt;=H421-ABS(IF(I421="",0,I421)),L421&lt;=H421+ABS(IF(J421="",0,J421))),"OK","Hors tolérance"),"")</f>
        <v/>
      </c>
    </row>
    <row r="422">
      <c r="M422">
        <f>IF(AND(ISNUMBER(H422),ISNUMBER(L422)),ABS(L422-H422),"")</f>
        <v/>
      </c>
      <c r="N422">
        <f>IF(AND(ISNUMBER(H422),ISNUMBER(L422)),IF(AND(L422&gt;=H422-ABS(IF(I422="",0,I422)),L422&lt;=H422+ABS(IF(J422="",0,J422))),"OK","Hors tolérance"),"")</f>
        <v/>
      </c>
    </row>
    <row r="423">
      <c r="M423">
        <f>IF(AND(ISNUMBER(H423),ISNUMBER(L423)),ABS(L423-H423),"")</f>
        <v/>
      </c>
      <c r="N423">
        <f>IF(AND(ISNUMBER(H423),ISNUMBER(L423)),IF(AND(L423&gt;=H423-ABS(IF(I423="",0,I423)),L423&lt;=H423+ABS(IF(J423="",0,J423))),"OK","Hors tolérance"),"")</f>
        <v/>
      </c>
    </row>
    <row r="424">
      <c r="M424">
        <f>IF(AND(ISNUMBER(H424),ISNUMBER(L424)),ABS(L424-H424),"")</f>
        <v/>
      </c>
      <c r="N424">
        <f>IF(AND(ISNUMBER(H424),ISNUMBER(L424)),IF(AND(L424&gt;=H424-ABS(IF(I424="",0,I424)),L424&lt;=H424+ABS(IF(J424="",0,J424))),"OK","Hors tolérance"),"")</f>
        <v/>
      </c>
    </row>
    <row r="425">
      <c r="M425">
        <f>IF(AND(ISNUMBER(H425),ISNUMBER(L425)),ABS(L425-H425),"")</f>
        <v/>
      </c>
      <c r="N425">
        <f>IF(AND(ISNUMBER(H425),ISNUMBER(L425)),IF(AND(L425&gt;=H425-ABS(IF(I425="",0,I425)),L425&lt;=H425+ABS(IF(J425="",0,J425))),"OK","Hors tolérance"),"")</f>
        <v/>
      </c>
    </row>
    <row r="426">
      <c r="M426">
        <f>IF(AND(ISNUMBER(H426),ISNUMBER(L426)),ABS(L426-H426),"")</f>
        <v/>
      </c>
      <c r="N426">
        <f>IF(AND(ISNUMBER(H426),ISNUMBER(L426)),IF(AND(L426&gt;=H426-ABS(IF(I426="",0,I426)),L426&lt;=H426+ABS(IF(J426="",0,J426))),"OK","Hors tolérance"),"")</f>
        <v/>
      </c>
    </row>
    <row r="427">
      <c r="M427">
        <f>IF(AND(ISNUMBER(H427),ISNUMBER(L427)),ABS(L427-H427),"")</f>
        <v/>
      </c>
      <c r="N427">
        <f>IF(AND(ISNUMBER(H427),ISNUMBER(L427)),IF(AND(L427&gt;=H427-ABS(IF(I427="",0,I427)),L427&lt;=H427+ABS(IF(J427="",0,J427))),"OK","Hors tolérance"),"")</f>
        <v/>
      </c>
    </row>
    <row r="428">
      <c r="M428">
        <f>IF(AND(ISNUMBER(H428),ISNUMBER(L428)),ABS(L428-H428),"")</f>
        <v/>
      </c>
      <c r="N428">
        <f>IF(AND(ISNUMBER(H428),ISNUMBER(L428)),IF(AND(L428&gt;=H428-ABS(IF(I428="",0,I428)),L428&lt;=H428+ABS(IF(J428="",0,J428))),"OK","Hors tolérance"),"")</f>
        <v/>
      </c>
    </row>
    <row r="429">
      <c r="M429">
        <f>IF(AND(ISNUMBER(H429),ISNUMBER(L429)),ABS(L429-H429),"")</f>
        <v/>
      </c>
      <c r="N429">
        <f>IF(AND(ISNUMBER(H429),ISNUMBER(L429)),IF(AND(L429&gt;=H429-ABS(IF(I429="",0,I429)),L429&lt;=H429+ABS(IF(J429="",0,J429))),"OK","Hors tolérance"),"")</f>
        <v/>
      </c>
    </row>
    <row r="430">
      <c r="M430">
        <f>IF(AND(ISNUMBER(H430),ISNUMBER(L430)),ABS(L430-H430),"")</f>
        <v/>
      </c>
      <c r="N430">
        <f>IF(AND(ISNUMBER(H430),ISNUMBER(L430)),IF(AND(L430&gt;=H430-ABS(IF(I430="",0,I430)),L430&lt;=H430+ABS(IF(J430="",0,J430))),"OK","Hors tolérance"),"")</f>
        <v/>
      </c>
    </row>
    <row r="431">
      <c r="M431">
        <f>IF(AND(ISNUMBER(H431),ISNUMBER(L431)),ABS(L431-H431),"")</f>
        <v/>
      </c>
      <c r="N431">
        <f>IF(AND(ISNUMBER(H431),ISNUMBER(L431)),IF(AND(L431&gt;=H431-ABS(IF(I431="",0,I431)),L431&lt;=H431+ABS(IF(J431="",0,J431))),"OK","Hors tolérance"),"")</f>
        <v/>
      </c>
    </row>
    <row r="432">
      <c r="M432">
        <f>IF(AND(ISNUMBER(H432),ISNUMBER(L432)),ABS(L432-H432),"")</f>
        <v/>
      </c>
      <c r="N432">
        <f>IF(AND(ISNUMBER(H432),ISNUMBER(L432)),IF(AND(L432&gt;=H432-ABS(IF(I432="",0,I432)),L432&lt;=H432+ABS(IF(J432="",0,J432))),"OK","Hors tolérance"),"")</f>
        <v/>
      </c>
    </row>
    <row r="433">
      <c r="M433">
        <f>IF(AND(ISNUMBER(H433),ISNUMBER(L433)),ABS(L433-H433),"")</f>
        <v/>
      </c>
      <c r="N433">
        <f>IF(AND(ISNUMBER(H433),ISNUMBER(L433)),IF(AND(L433&gt;=H433-ABS(IF(I433="",0,I433)),L433&lt;=H433+ABS(IF(J433="",0,J433))),"OK","Hors tolérance"),"")</f>
        <v/>
      </c>
    </row>
    <row r="434">
      <c r="M434">
        <f>IF(AND(ISNUMBER(H434),ISNUMBER(L434)),ABS(L434-H434),"")</f>
        <v/>
      </c>
      <c r="N434">
        <f>IF(AND(ISNUMBER(H434),ISNUMBER(L434)),IF(AND(L434&gt;=H434-ABS(IF(I434="",0,I434)),L434&lt;=H434+ABS(IF(J434="",0,J434))),"OK","Hors tolérance"),"")</f>
        <v/>
      </c>
    </row>
    <row r="435">
      <c r="M435">
        <f>IF(AND(ISNUMBER(H435),ISNUMBER(L435)),ABS(L435-H435),"")</f>
        <v/>
      </c>
      <c r="N435">
        <f>IF(AND(ISNUMBER(H435),ISNUMBER(L435)),IF(AND(L435&gt;=H435-ABS(IF(I435="",0,I435)),L435&lt;=H435+ABS(IF(J435="",0,J435))),"OK","Hors tolérance"),"")</f>
        <v/>
      </c>
    </row>
    <row r="436">
      <c r="M436">
        <f>IF(AND(ISNUMBER(H436),ISNUMBER(L436)),ABS(L436-H436),"")</f>
        <v/>
      </c>
      <c r="N436">
        <f>IF(AND(ISNUMBER(H436),ISNUMBER(L436)),IF(AND(L436&gt;=H436-ABS(IF(I436="",0,I436)),L436&lt;=H436+ABS(IF(J436="",0,J436))),"OK","Hors tolérance"),"")</f>
        <v/>
      </c>
    </row>
    <row r="437">
      <c r="M437">
        <f>IF(AND(ISNUMBER(H437),ISNUMBER(L437)),ABS(L437-H437),"")</f>
        <v/>
      </c>
      <c r="N437">
        <f>IF(AND(ISNUMBER(H437),ISNUMBER(L437)),IF(AND(L437&gt;=H437-ABS(IF(I437="",0,I437)),L437&lt;=H437+ABS(IF(J437="",0,J437))),"OK","Hors tolérance"),"")</f>
        <v/>
      </c>
    </row>
    <row r="438">
      <c r="M438">
        <f>IF(AND(ISNUMBER(H438),ISNUMBER(L438)),ABS(L438-H438),"")</f>
        <v/>
      </c>
      <c r="N438">
        <f>IF(AND(ISNUMBER(H438),ISNUMBER(L438)),IF(AND(L438&gt;=H438-ABS(IF(I438="",0,I438)),L438&lt;=H438+ABS(IF(J438="",0,J438))),"OK","Hors tolérance"),"")</f>
        <v/>
      </c>
    </row>
    <row r="439">
      <c r="M439">
        <f>IF(AND(ISNUMBER(H439),ISNUMBER(L439)),ABS(L439-H439),"")</f>
        <v/>
      </c>
      <c r="N439">
        <f>IF(AND(ISNUMBER(H439),ISNUMBER(L439)),IF(AND(L439&gt;=H439-ABS(IF(I439="",0,I439)),L439&lt;=H439+ABS(IF(J439="",0,J439))),"OK","Hors tolérance"),"")</f>
        <v/>
      </c>
    </row>
    <row r="440">
      <c r="M440">
        <f>IF(AND(ISNUMBER(H440),ISNUMBER(L440)),ABS(L440-H440),"")</f>
        <v/>
      </c>
      <c r="N440">
        <f>IF(AND(ISNUMBER(H440),ISNUMBER(L440)),IF(AND(L440&gt;=H440-ABS(IF(I440="",0,I440)),L440&lt;=H440+ABS(IF(J440="",0,J440))),"OK","Hors tolérance"),"")</f>
        <v/>
      </c>
    </row>
    <row r="441">
      <c r="M441">
        <f>IF(AND(ISNUMBER(H441),ISNUMBER(L441)),ABS(L441-H441),"")</f>
        <v/>
      </c>
      <c r="N441">
        <f>IF(AND(ISNUMBER(H441),ISNUMBER(L441)),IF(AND(L441&gt;=H441-ABS(IF(I441="",0,I441)),L441&lt;=H441+ABS(IF(J441="",0,J441))),"OK","Hors tolérance"),"")</f>
        <v/>
      </c>
    </row>
    <row r="442">
      <c r="M442">
        <f>IF(AND(ISNUMBER(H442),ISNUMBER(L442)),ABS(L442-H442),"")</f>
        <v/>
      </c>
      <c r="N442">
        <f>IF(AND(ISNUMBER(H442),ISNUMBER(L442)),IF(AND(L442&gt;=H442-ABS(IF(I442="",0,I442)),L442&lt;=H442+ABS(IF(J442="",0,J442))),"OK","Hors tolérance"),"")</f>
        <v/>
      </c>
    </row>
    <row r="443">
      <c r="M443">
        <f>IF(AND(ISNUMBER(H443),ISNUMBER(L443)),ABS(L443-H443),"")</f>
        <v/>
      </c>
      <c r="N443">
        <f>IF(AND(ISNUMBER(H443),ISNUMBER(L443)),IF(AND(L443&gt;=H443-ABS(IF(I443="",0,I443)),L443&lt;=H443+ABS(IF(J443="",0,J443))),"OK","Hors tolérance"),"")</f>
        <v/>
      </c>
    </row>
    <row r="444">
      <c r="M444">
        <f>IF(AND(ISNUMBER(H444),ISNUMBER(L444)),ABS(L444-H444),"")</f>
        <v/>
      </c>
      <c r="N444">
        <f>IF(AND(ISNUMBER(H444),ISNUMBER(L444)),IF(AND(L444&gt;=H444-ABS(IF(I444="",0,I444)),L444&lt;=H444+ABS(IF(J444="",0,J444))),"OK","Hors tolérance"),"")</f>
        <v/>
      </c>
    </row>
    <row r="445">
      <c r="M445">
        <f>IF(AND(ISNUMBER(H445),ISNUMBER(L445)),ABS(L445-H445),"")</f>
        <v/>
      </c>
      <c r="N445">
        <f>IF(AND(ISNUMBER(H445),ISNUMBER(L445)),IF(AND(L445&gt;=H445-ABS(IF(I445="",0,I445)),L445&lt;=H445+ABS(IF(J445="",0,J445))),"OK","Hors tolérance"),"")</f>
        <v/>
      </c>
    </row>
    <row r="446">
      <c r="M446">
        <f>IF(AND(ISNUMBER(H446),ISNUMBER(L446)),ABS(L446-H446),"")</f>
        <v/>
      </c>
      <c r="N446">
        <f>IF(AND(ISNUMBER(H446),ISNUMBER(L446)),IF(AND(L446&gt;=H446-ABS(IF(I446="",0,I446)),L446&lt;=H446+ABS(IF(J446="",0,J446))),"OK","Hors tolérance"),"")</f>
        <v/>
      </c>
    </row>
    <row r="447">
      <c r="M447">
        <f>IF(AND(ISNUMBER(H447),ISNUMBER(L447)),ABS(L447-H447),"")</f>
        <v/>
      </c>
      <c r="N447">
        <f>IF(AND(ISNUMBER(H447),ISNUMBER(L447)),IF(AND(L447&gt;=H447-ABS(IF(I447="",0,I447)),L447&lt;=H447+ABS(IF(J447="",0,J447))),"OK","Hors tolérance"),"")</f>
        <v/>
      </c>
    </row>
    <row r="448">
      <c r="M448">
        <f>IF(AND(ISNUMBER(H448),ISNUMBER(L448)),ABS(L448-H448),"")</f>
        <v/>
      </c>
      <c r="N448">
        <f>IF(AND(ISNUMBER(H448),ISNUMBER(L448)),IF(AND(L448&gt;=H448-ABS(IF(I448="",0,I448)),L448&lt;=H448+ABS(IF(J448="",0,J448))),"OK","Hors tolérance"),"")</f>
        <v/>
      </c>
    </row>
    <row r="449">
      <c r="M449">
        <f>IF(AND(ISNUMBER(H449),ISNUMBER(L449)),ABS(L449-H449),"")</f>
        <v/>
      </c>
      <c r="N449">
        <f>IF(AND(ISNUMBER(H449),ISNUMBER(L449)),IF(AND(L449&gt;=H449-ABS(IF(I449="",0,I449)),L449&lt;=H449+ABS(IF(J449="",0,J449))),"OK","Hors tolérance"),"")</f>
        <v/>
      </c>
    </row>
    <row r="450">
      <c r="M450">
        <f>IF(AND(ISNUMBER(H450),ISNUMBER(L450)),ABS(L450-H450),"")</f>
        <v/>
      </c>
      <c r="N450">
        <f>IF(AND(ISNUMBER(H450),ISNUMBER(L450)),IF(AND(L450&gt;=H450-ABS(IF(I450="",0,I450)),L450&lt;=H450+ABS(IF(J450="",0,J450))),"OK","Hors tolérance"),"")</f>
        <v/>
      </c>
    </row>
    <row r="451">
      <c r="M451">
        <f>IF(AND(ISNUMBER(H451),ISNUMBER(L451)),ABS(L451-H451),"")</f>
        <v/>
      </c>
      <c r="N451">
        <f>IF(AND(ISNUMBER(H451),ISNUMBER(L451)),IF(AND(L451&gt;=H451-ABS(IF(I451="",0,I451)),L451&lt;=H451+ABS(IF(J451="",0,J451))),"OK","Hors tolérance"),"")</f>
        <v/>
      </c>
    </row>
    <row r="452">
      <c r="M452">
        <f>IF(AND(ISNUMBER(H452),ISNUMBER(L452)),ABS(L452-H452),"")</f>
        <v/>
      </c>
      <c r="N452">
        <f>IF(AND(ISNUMBER(H452),ISNUMBER(L452)),IF(AND(L452&gt;=H452-ABS(IF(I452="",0,I452)),L452&lt;=H452+ABS(IF(J452="",0,J452))),"OK","Hors tolérance"),"")</f>
        <v/>
      </c>
    </row>
    <row r="453">
      <c r="M453">
        <f>IF(AND(ISNUMBER(H453),ISNUMBER(L453)),ABS(L453-H453),"")</f>
        <v/>
      </c>
      <c r="N453">
        <f>IF(AND(ISNUMBER(H453),ISNUMBER(L453)),IF(AND(L453&gt;=H453-ABS(IF(I453="",0,I453)),L453&lt;=H453+ABS(IF(J453="",0,J453))),"OK","Hors tolérance"),"")</f>
        <v/>
      </c>
    </row>
    <row r="454">
      <c r="M454">
        <f>IF(AND(ISNUMBER(H454),ISNUMBER(L454)),ABS(L454-H454),"")</f>
        <v/>
      </c>
      <c r="N454">
        <f>IF(AND(ISNUMBER(H454),ISNUMBER(L454)),IF(AND(L454&gt;=H454-ABS(IF(I454="",0,I454)),L454&lt;=H454+ABS(IF(J454="",0,J454))),"OK","Hors tolérance"),"")</f>
        <v/>
      </c>
    </row>
    <row r="455">
      <c r="M455">
        <f>IF(AND(ISNUMBER(H455),ISNUMBER(L455)),ABS(L455-H455),"")</f>
        <v/>
      </c>
      <c r="N455">
        <f>IF(AND(ISNUMBER(H455),ISNUMBER(L455)),IF(AND(L455&gt;=H455-ABS(IF(I455="",0,I455)),L455&lt;=H455+ABS(IF(J455="",0,J455))),"OK","Hors tolérance"),"")</f>
        <v/>
      </c>
    </row>
    <row r="456">
      <c r="M456">
        <f>IF(AND(ISNUMBER(H456),ISNUMBER(L456)),ABS(L456-H456),"")</f>
        <v/>
      </c>
      <c r="N456">
        <f>IF(AND(ISNUMBER(H456),ISNUMBER(L456)),IF(AND(L456&gt;=H456-ABS(IF(I456="",0,I456)),L456&lt;=H456+ABS(IF(J456="",0,J456))),"OK","Hors tolérance"),"")</f>
        <v/>
      </c>
    </row>
    <row r="457">
      <c r="M457">
        <f>IF(AND(ISNUMBER(H457),ISNUMBER(L457)),ABS(L457-H457),"")</f>
        <v/>
      </c>
      <c r="N457">
        <f>IF(AND(ISNUMBER(H457),ISNUMBER(L457)),IF(AND(L457&gt;=H457-ABS(IF(I457="",0,I457)),L457&lt;=H457+ABS(IF(J457="",0,J457))),"OK","Hors tolérance"),"")</f>
        <v/>
      </c>
    </row>
    <row r="458">
      <c r="M458">
        <f>IF(AND(ISNUMBER(H458),ISNUMBER(L458)),ABS(L458-H458),"")</f>
        <v/>
      </c>
      <c r="N458">
        <f>IF(AND(ISNUMBER(H458),ISNUMBER(L458)),IF(AND(L458&gt;=H458-ABS(IF(I458="",0,I458)),L458&lt;=H458+ABS(IF(J458="",0,J458))),"OK","Hors tolérance"),"")</f>
        <v/>
      </c>
    </row>
    <row r="459">
      <c r="M459">
        <f>IF(AND(ISNUMBER(H459),ISNUMBER(L459)),ABS(L459-H459),"")</f>
        <v/>
      </c>
      <c r="N459">
        <f>IF(AND(ISNUMBER(H459),ISNUMBER(L459)),IF(AND(L459&gt;=H459-ABS(IF(I459="",0,I459)),L459&lt;=H459+ABS(IF(J459="",0,J459))),"OK","Hors tolérance"),"")</f>
        <v/>
      </c>
    </row>
    <row r="460">
      <c r="M460">
        <f>IF(AND(ISNUMBER(H460),ISNUMBER(L460)),ABS(L460-H460),"")</f>
        <v/>
      </c>
      <c r="N460">
        <f>IF(AND(ISNUMBER(H460),ISNUMBER(L460)),IF(AND(L460&gt;=H460-ABS(IF(I460="",0,I460)),L460&lt;=H460+ABS(IF(J460="",0,J460))),"OK","Hors tolérance"),"")</f>
        <v/>
      </c>
    </row>
    <row r="461">
      <c r="M461">
        <f>IF(AND(ISNUMBER(H461),ISNUMBER(L461)),ABS(L461-H461),"")</f>
        <v/>
      </c>
      <c r="N461">
        <f>IF(AND(ISNUMBER(H461),ISNUMBER(L461)),IF(AND(L461&gt;=H461-ABS(IF(I461="",0,I461)),L461&lt;=H461+ABS(IF(J461="",0,J461))),"OK","Hors tolérance"),"")</f>
        <v/>
      </c>
    </row>
    <row r="462">
      <c r="M462">
        <f>IF(AND(ISNUMBER(H462),ISNUMBER(L462)),ABS(L462-H462),"")</f>
        <v/>
      </c>
      <c r="N462">
        <f>IF(AND(ISNUMBER(H462),ISNUMBER(L462)),IF(AND(L462&gt;=H462-ABS(IF(I462="",0,I462)),L462&lt;=H462+ABS(IF(J462="",0,J462))),"OK","Hors tolérance"),"")</f>
        <v/>
      </c>
    </row>
    <row r="463">
      <c r="M463">
        <f>IF(AND(ISNUMBER(H463),ISNUMBER(L463)),ABS(L463-H463),"")</f>
        <v/>
      </c>
      <c r="N463">
        <f>IF(AND(ISNUMBER(H463),ISNUMBER(L463)),IF(AND(L463&gt;=H463-ABS(IF(I463="",0,I463)),L463&lt;=H463+ABS(IF(J463="",0,J463))),"OK","Hors tolérance"),"")</f>
        <v/>
      </c>
    </row>
    <row r="464">
      <c r="M464">
        <f>IF(AND(ISNUMBER(H464),ISNUMBER(L464)),ABS(L464-H464),"")</f>
        <v/>
      </c>
      <c r="N464">
        <f>IF(AND(ISNUMBER(H464),ISNUMBER(L464)),IF(AND(L464&gt;=H464-ABS(IF(I464="",0,I464)),L464&lt;=H464+ABS(IF(J464="",0,J464))),"OK","Hors tolérance"),"")</f>
        <v/>
      </c>
    </row>
    <row r="465">
      <c r="M465">
        <f>IF(AND(ISNUMBER(H465),ISNUMBER(L465)),ABS(L465-H465),"")</f>
        <v/>
      </c>
      <c r="N465">
        <f>IF(AND(ISNUMBER(H465),ISNUMBER(L465)),IF(AND(L465&gt;=H465-ABS(IF(I465="",0,I465)),L465&lt;=H465+ABS(IF(J465="",0,J465))),"OK","Hors tolérance"),"")</f>
        <v/>
      </c>
    </row>
    <row r="466">
      <c r="M466">
        <f>IF(AND(ISNUMBER(H466),ISNUMBER(L466)),ABS(L466-H466),"")</f>
        <v/>
      </c>
      <c r="N466">
        <f>IF(AND(ISNUMBER(H466),ISNUMBER(L466)),IF(AND(L466&gt;=H466-ABS(IF(I466="",0,I466)),L466&lt;=H466+ABS(IF(J466="",0,J466))),"OK","Hors tolérance"),"")</f>
        <v/>
      </c>
    </row>
    <row r="467">
      <c r="M467">
        <f>IF(AND(ISNUMBER(H467),ISNUMBER(L467)),ABS(L467-H467),"")</f>
        <v/>
      </c>
      <c r="N467">
        <f>IF(AND(ISNUMBER(H467),ISNUMBER(L467)),IF(AND(L467&gt;=H467-ABS(IF(I467="",0,I467)),L467&lt;=H467+ABS(IF(J467="",0,J467))),"OK","Hors tolérance"),"")</f>
        <v/>
      </c>
    </row>
    <row r="468">
      <c r="M468">
        <f>IF(AND(ISNUMBER(H468),ISNUMBER(L468)),ABS(L468-H468),"")</f>
        <v/>
      </c>
      <c r="N468">
        <f>IF(AND(ISNUMBER(H468),ISNUMBER(L468)),IF(AND(L468&gt;=H468-ABS(IF(I468="",0,I468)),L468&lt;=H468+ABS(IF(J468="",0,J468))),"OK","Hors tolérance"),"")</f>
        <v/>
      </c>
    </row>
    <row r="469">
      <c r="M469">
        <f>IF(AND(ISNUMBER(H469),ISNUMBER(L469)),ABS(L469-H469),"")</f>
        <v/>
      </c>
      <c r="N469">
        <f>IF(AND(ISNUMBER(H469),ISNUMBER(L469)),IF(AND(L469&gt;=H469-ABS(IF(I469="",0,I469)),L469&lt;=H469+ABS(IF(J469="",0,J469))),"OK","Hors tolérance"),"")</f>
        <v/>
      </c>
    </row>
    <row r="470">
      <c r="M470">
        <f>IF(AND(ISNUMBER(H470),ISNUMBER(L470)),ABS(L470-H470),"")</f>
        <v/>
      </c>
      <c r="N470">
        <f>IF(AND(ISNUMBER(H470),ISNUMBER(L470)),IF(AND(L470&gt;=H470-ABS(IF(I470="",0,I470)),L470&lt;=H470+ABS(IF(J470="",0,J470))),"OK","Hors tolérance"),"")</f>
        <v/>
      </c>
    </row>
    <row r="471">
      <c r="M471">
        <f>IF(AND(ISNUMBER(H471),ISNUMBER(L471)),ABS(L471-H471),"")</f>
        <v/>
      </c>
      <c r="N471">
        <f>IF(AND(ISNUMBER(H471),ISNUMBER(L471)),IF(AND(L471&gt;=H471-ABS(IF(I471="",0,I471)),L471&lt;=H471+ABS(IF(J471="",0,J471))),"OK","Hors tolérance"),"")</f>
        <v/>
      </c>
    </row>
    <row r="472">
      <c r="M472">
        <f>IF(AND(ISNUMBER(H472),ISNUMBER(L472)),ABS(L472-H472),"")</f>
        <v/>
      </c>
      <c r="N472">
        <f>IF(AND(ISNUMBER(H472),ISNUMBER(L472)),IF(AND(L472&gt;=H472-ABS(IF(I472="",0,I472)),L472&lt;=H472+ABS(IF(J472="",0,J472))),"OK","Hors tolérance"),"")</f>
        <v/>
      </c>
    </row>
    <row r="473">
      <c r="M473">
        <f>IF(AND(ISNUMBER(H473),ISNUMBER(L473)),ABS(L473-H473),"")</f>
        <v/>
      </c>
      <c r="N473">
        <f>IF(AND(ISNUMBER(H473),ISNUMBER(L473)),IF(AND(L473&gt;=H473-ABS(IF(I473="",0,I473)),L473&lt;=H473+ABS(IF(J473="",0,J473))),"OK","Hors tolérance"),"")</f>
        <v/>
      </c>
    </row>
    <row r="474">
      <c r="M474">
        <f>IF(AND(ISNUMBER(H474),ISNUMBER(L474)),ABS(L474-H474),"")</f>
        <v/>
      </c>
      <c r="N474">
        <f>IF(AND(ISNUMBER(H474),ISNUMBER(L474)),IF(AND(L474&gt;=H474-ABS(IF(I474="",0,I474)),L474&lt;=H474+ABS(IF(J474="",0,J474))),"OK","Hors tolérance"),"")</f>
        <v/>
      </c>
    </row>
    <row r="475">
      <c r="M475">
        <f>IF(AND(ISNUMBER(H475),ISNUMBER(L475)),ABS(L475-H475),"")</f>
        <v/>
      </c>
      <c r="N475">
        <f>IF(AND(ISNUMBER(H475),ISNUMBER(L475)),IF(AND(L475&gt;=H475-ABS(IF(I475="",0,I475)),L475&lt;=H475+ABS(IF(J475="",0,J475))),"OK","Hors tolérance"),"")</f>
        <v/>
      </c>
    </row>
    <row r="476">
      <c r="M476">
        <f>IF(AND(ISNUMBER(H476),ISNUMBER(L476)),ABS(L476-H476),"")</f>
        <v/>
      </c>
      <c r="N476">
        <f>IF(AND(ISNUMBER(H476),ISNUMBER(L476)),IF(AND(L476&gt;=H476-ABS(IF(I476="",0,I476)),L476&lt;=H476+ABS(IF(J476="",0,J476))),"OK","Hors tolérance"),"")</f>
        <v/>
      </c>
    </row>
    <row r="477">
      <c r="M477">
        <f>IF(AND(ISNUMBER(H477),ISNUMBER(L477)),ABS(L477-H477),"")</f>
        <v/>
      </c>
      <c r="N477">
        <f>IF(AND(ISNUMBER(H477),ISNUMBER(L477)),IF(AND(L477&gt;=H477-ABS(IF(I477="",0,I477)),L477&lt;=H477+ABS(IF(J477="",0,J477))),"OK","Hors tolérance"),"")</f>
        <v/>
      </c>
    </row>
    <row r="478">
      <c r="M478">
        <f>IF(AND(ISNUMBER(H478),ISNUMBER(L478)),ABS(L478-H478),"")</f>
        <v/>
      </c>
      <c r="N478">
        <f>IF(AND(ISNUMBER(H478),ISNUMBER(L478)),IF(AND(L478&gt;=H478-ABS(IF(I478="",0,I478)),L478&lt;=H478+ABS(IF(J478="",0,J478))),"OK","Hors tolérance"),"")</f>
        <v/>
      </c>
    </row>
    <row r="479">
      <c r="M479">
        <f>IF(AND(ISNUMBER(H479),ISNUMBER(L479)),ABS(L479-H479),"")</f>
        <v/>
      </c>
      <c r="N479">
        <f>IF(AND(ISNUMBER(H479),ISNUMBER(L479)),IF(AND(L479&gt;=H479-ABS(IF(I479="",0,I479)),L479&lt;=H479+ABS(IF(J479="",0,J479))),"OK","Hors tolérance"),"")</f>
        <v/>
      </c>
    </row>
    <row r="480">
      <c r="M480">
        <f>IF(AND(ISNUMBER(H480),ISNUMBER(L480)),ABS(L480-H480),"")</f>
        <v/>
      </c>
      <c r="N480">
        <f>IF(AND(ISNUMBER(H480),ISNUMBER(L480)),IF(AND(L480&gt;=H480-ABS(IF(I480="",0,I480)),L480&lt;=H480+ABS(IF(J480="",0,J480))),"OK","Hors tolérance"),"")</f>
        <v/>
      </c>
    </row>
    <row r="481">
      <c r="M481">
        <f>IF(AND(ISNUMBER(H481),ISNUMBER(L481)),ABS(L481-H481),"")</f>
        <v/>
      </c>
      <c r="N481">
        <f>IF(AND(ISNUMBER(H481),ISNUMBER(L481)),IF(AND(L481&gt;=H481-ABS(IF(I481="",0,I481)),L481&lt;=H481+ABS(IF(J481="",0,J481))),"OK","Hors tolérance"),"")</f>
        <v/>
      </c>
    </row>
    <row r="482">
      <c r="M482">
        <f>IF(AND(ISNUMBER(H482),ISNUMBER(L482)),ABS(L482-H482),"")</f>
        <v/>
      </c>
      <c r="N482">
        <f>IF(AND(ISNUMBER(H482),ISNUMBER(L482)),IF(AND(L482&gt;=H482-ABS(IF(I482="",0,I482)),L482&lt;=H482+ABS(IF(J482="",0,J482))),"OK","Hors tolérance"),"")</f>
        <v/>
      </c>
    </row>
    <row r="483">
      <c r="M483">
        <f>IF(AND(ISNUMBER(H483),ISNUMBER(L483)),ABS(L483-H483),"")</f>
        <v/>
      </c>
      <c r="N483">
        <f>IF(AND(ISNUMBER(H483),ISNUMBER(L483)),IF(AND(L483&gt;=H483-ABS(IF(I483="",0,I483)),L483&lt;=H483+ABS(IF(J483="",0,J483))),"OK","Hors tolérance"),"")</f>
        <v/>
      </c>
    </row>
    <row r="484">
      <c r="M484">
        <f>IF(AND(ISNUMBER(H484),ISNUMBER(L484)),ABS(L484-H484),"")</f>
        <v/>
      </c>
      <c r="N484">
        <f>IF(AND(ISNUMBER(H484),ISNUMBER(L484)),IF(AND(L484&gt;=H484-ABS(IF(I484="",0,I484)),L484&lt;=H484+ABS(IF(J484="",0,J484))),"OK","Hors tolérance"),"")</f>
        <v/>
      </c>
    </row>
    <row r="485">
      <c r="M485">
        <f>IF(AND(ISNUMBER(H485),ISNUMBER(L485)),ABS(L485-H485),"")</f>
        <v/>
      </c>
      <c r="N485">
        <f>IF(AND(ISNUMBER(H485),ISNUMBER(L485)),IF(AND(L485&gt;=H485-ABS(IF(I485="",0,I485)),L485&lt;=H485+ABS(IF(J485="",0,J485))),"OK","Hors tolérance"),"")</f>
        <v/>
      </c>
    </row>
    <row r="486">
      <c r="M486">
        <f>IF(AND(ISNUMBER(H486),ISNUMBER(L486)),ABS(L486-H486),"")</f>
        <v/>
      </c>
      <c r="N486">
        <f>IF(AND(ISNUMBER(H486),ISNUMBER(L486)),IF(AND(L486&gt;=H486-ABS(IF(I486="",0,I486)),L486&lt;=H486+ABS(IF(J486="",0,J486))),"OK","Hors tolérance"),"")</f>
        <v/>
      </c>
    </row>
    <row r="487">
      <c r="M487">
        <f>IF(AND(ISNUMBER(H487),ISNUMBER(L487)),ABS(L487-H487),"")</f>
        <v/>
      </c>
      <c r="N487">
        <f>IF(AND(ISNUMBER(H487),ISNUMBER(L487)),IF(AND(L487&gt;=H487-ABS(IF(I487="",0,I487)),L487&lt;=H487+ABS(IF(J487="",0,J487))),"OK","Hors tolérance"),"")</f>
        <v/>
      </c>
    </row>
    <row r="488">
      <c r="M488">
        <f>IF(AND(ISNUMBER(H488),ISNUMBER(L488)),ABS(L488-H488),"")</f>
        <v/>
      </c>
      <c r="N488">
        <f>IF(AND(ISNUMBER(H488),ISNUMBER(L488)),IF(AND(L488&gt;=H488-ABS(IF(I488="",0,I488)),L488&lt;=H488+ABS(IF(J488="",0,J488))),"OK","Hors tolérance"),"")</f>
        <v/>
      </c>
    </row>
    <row r="489">
      <c r="M489">
        <f>IF(AND(ISNUMBER(H489),ISNUMBER(L489)),ABS(L489-H489),"")</f>
        <v/>
      </c>
      <c r="N489">
        <f>IF(AND(ISNUMBER(H489),ISNUMBER(L489)),IF(AND(L489&gt;=H489-ABS(IF(I489="",0,I489)),L489&lt;=H489+ABS(IF(J489="",0,J489))),"OK","Hors tolérance"),"")</f>
        <v/>
      </c>
    </row>
    <row r="490">
      <c r="M490">
        <f>IF(AND(ISNUMBER(H490),ISNUMBER(L490)),ABS(L490-H490),"")</f>
        <v/>
      </c>
      <c r="N490">
        <f>IF(AND(ISNUMBER(H490),ISNUMBER(L490)),IF(AND(L490&gt;=H490-ABS(IF(I490="",0,I490)),L490&lt;=H490+ABS(IF(J490="",0,J490))),"OK","Hors tolérance"),"")</f>
        <v/>
      </c>
    </row>
    <row r="491">
      <c r="M491">
        <f>IF(AND(ISNUMBER(H491),ISNUMBER(L491)),ABS(L491-H491),"")</f>
        <v/>
      </c>
      <c r="N491">
        <f>IF(AND(ISNUMBER(H491),ISNUMBER(L491)),IF(AND(L491&gt;=H491-ABS(IF(I491="",0,I491)),L491&lt;=H491+ABS(IF(J491="",0,J491))),"OK","Hors tolérance"),"")</f>
        <v/>
      </c>
    </row>
    <row r="492">
      <c r="M492">
        <f>IF(AND(ISNUMBER(H492),ISNUMBER(L492)),ABS(L492-H492),"")</f>
        <v/>
      </c>
      <c r="N492">
        <f>IF(AND(ISNUMBER(H492),ISNUMBER(L492)),IF(AND(L492&gt;=H492-ABS(IF(I492="",0,I492)),L492&lt;=H492+ABS(IF(J492="",0,J492))),"OK","Hors tolérance"),"")</f>
        <v/>
      </c>
    </row>
    <row r="493">
      <c r="M493">
        <f>IF(AND(ISNUMBER(H493),ISNUMBER(L493)),ABS(L493-H493),"")</f>
        <v/>
      </c>
      <c r="N493">
        <f>IF(AND(ISNUMBER(H493),ISNUMBER(L493)),IF(AND(L493&gt;=H493-ABS(IF(I493="",0,I493)),L493&lt;=H493+ABS(IF(J493="",0,J493))),"OK","Hors tolérance"),"")</f>
        <v/>
      </c>
    </row>
    <row r="494">
      <c r="M494">
        <f>IF(AND(ISNUMBER(H494),ISNUMBER(L494)),ABS(L494-H494),"")</f>
        <v/>
      </c>
      <c r="N494">
        <f>IF(AND(ISNUMBER(H494),ISNUMBER(L494)),IF(AND(L494&gt;=H494-ABS(IF(I494="",0,I494)),L494&lt;=H494+ABS(IF(J494="",0,J494))),"OK","Hors tolérance"),"")</f>
        <v/>
      </c>
    </row>
    <row r="495">
      <c r="M495">
        <f>IF(AND(ISNUMBER(H495),ISNUMBER(L495)),ABS(L495-H495),"")</f>
        <v/>
      </c>
      <c r="N495">
        <f>IF(AND(ISNUMBER(H495),ISNUMBER(L495)),IF(AND(L495&gt;=H495-ABS(IF(I495="",0,I495)),L495&lt;=H495+ABS(IF(J495="",0,J495))),"OK","Hors tolérance"),"")</f>
        <v/>
      </c>
    </row>
    <row r="496">
      <c r="M496">
        <f>IF(AND(ISNUMBER(H496),ISNUMBER(L496)),ABS(L496-H496),"")</f>
        <v/>
      </c>
      <c r="N496">
        <f>IF(AND(ISNUMBER(H496),ISNUMBER(L496)),IF(AND(L496&gt;=H496-ABS(IF(I496="",0,I496)),L496&lt;=H496+ABS(IF(J496="",0,J496))),"OK","Hors tolérance"),"")</f>
        <v/>
      </c>
    </row>
    <row r="497">
      <c r="M497">
        <f>IF(AND(ISNUMBER(H497),ISNUMBER(L497)),ABS(L497-H497),"")</f>
        <v/>
      </c>
      <c r="N497">
        <f>IF(AND(ISNUMBER(H497),ISNUMBER(L497)),IF(AND(L497&gt;=H497-ABS(IF(I497="",0,I497)),L497&lt;=H497+ABS(IF(J497="",0,J497))),"OK","Hors tolérance"),"")</f>
        <v/>
      </c>
    </row>
    <row r="498">
      <c r="M498">
        <f>IF(AND(ISNUMBER(H498),ISNUMBER(L498)),ABS(L498-H498),"")</f>
        <v/>
      </c>
      <c r="N498">
        <f>IF(AND(ISNUMBER(H498),ISNUMBER(L498)),IF(AND(L498&gt;=H498-ABS(IF(I498="",0,I498)),L498&lt;=H498+ABS(IF(J498="",0,J498))),"OK","Hors tolérance"),"")</f>
        <v/>
      </c>
    </row>
    <row r="499">
      <c r="M499">
        <f>IF(AND(ISNUMBER(H499),ISNUMBER(L499)),ABS(L499-H499),"")</f>
        <v/>
      </c>
      <c r="N499">
        <f>IF(AND(ISNUMBER(H499),ISNUMBER(L499)),IF(AND(L499&gt;=H499-ABS(IF(I499="",0,I499)),L499&lt;=H499+ABS(IF(J499="",0,J499))),"OK","Hors tolérance"),"")</f>
        <v/>
      </c>
    </row>
    <row r="500">
      <c r="M500">
        <f>IF(AND(ISNUMBER(H500),ISNUMBER(L500)),ABS(L500-H500),"")</f>
        <v/>
      </c>
      <c r="N500">
        <f>IF(AND(ISNUMBER(H500),ISNUMBER(L500)),IF(AND(L500&gt;=H500-ABS(IF(I500="",0,I500)),L500&lt;=H500+ABS(IF(J500="",0,J500))),"OK","Hors tolérance"),"")</f>
        <v/>
      </c>
    </row>
    <row r="501">
      <c r="M501">
        <f>IF(AND(ISNUMBER(H501),ISNUMBER(L501)),ABS(L501-H501),"")</f>
        <v/>
      </c>
      <c r="N501">
        <f>IF(AND(ISNUMBER(H501),ISNUMBER(L501)),IF(AND(L501&gt;=H501-ABS(IF(I501="",0,I501)),L501&lt;=H501+ABS(IF(J501="",0,J501))),"OK","Hors tolérance"),"")</f>
        <v/>
      </c>
    </row>
    <row r="502">
      <c r="M502">
        <f>IF(AND(ISNUMBER(H502),ISNUMBER(L502)),ABS(L502-H502),"")</f>
        <v/>
      </c>
      <c r="N502">
        <f>IF(AND(ISNUMBER(H502),ISNUMBER(L502)),IF(AND(L502&gt;=H502-ABS(IF(I502="",0,I502)),L502&lt;=H502+ABS(IF(J502="",0,J502))),"OK","Hors tolérance"),"")</f>
        <v/>
      </c>
    </row>
    <row r="503">
      <c r="M503">
        <f>IF(AND(ISNUMBER(H503),ISNUMBER(L503)),ABS(L503-H503),"")</f>
        <v/>
      </c>
      <c r="N503">
        <f>IF(AND(ISNUMBER(H503),ISNUMBER(L503)),IF(AND(L503&gt;=H503-ABS(IF(I503="",0,I503)),L503&lt;=H503+ABS(IF(J503="",0,J503))),"OK","Hors tolérance"),"")</f>
        <v/>
      </c>
    </row>
    <row r="504">
      <c r="M504">
        <f>IF(AND(ISNUMBER(H504),ISNUMBER(L504)),ABS(L504-H504),"")</f>
        <v/>
      </c>
      <c r="N504">
        <f>IF(AND(ISNUMBER(H504),ISNUMBER(L504)),IF(AND(L504&gt;=H504-ABS(IF(I504="",0,I504)),L504&lt;=H504+ABS(IF(J504="",0,J504))),"OK","Hors tolérance"),"")</f>
        <v/>
      </c>
    </row>
    <row r="505">
      <c r="M505">
        <f>IF(AND(ISNUMBER(H505),ISNUMBER(L505)),ABS(L505-H505),"")</f>
        <v/>
      </c>
      <c r="N505">
        <f>IF(AND(ISNUMBER(H505),ISNUMBER(L505)),IF(AND(L505&gt;=H505-ABS(IF(I505="",0,I505)),L505&lt;=H505+ABS(IF(J505="",0,J505))),"OK","Hors tolérance"),"")</f>
        <v/>
      </c>
    </row>
    <row r="506">
      <c r="M506">
        <f>IF(AND(ISNUMBER(H506),ISNUMBER(L506)),ABS(L506-H506),"")</f>
        <v/>
      </c>
      <c r="N506">
        <f>IF(AND(ISNUMBER(H506),ISNUMBER(L506)),IF(AND(L506&gt;=H506-ABS(IF(I506="",0,I506)),L506&lt;=H506+ABS(IF(J506="",0,J506))),"OK","Hors tolérance"),"")</f>
        <v/>
      </c>
    </row>
    <row r="507">
      <c r="M507">
        <f>IF(AND(ISNUMBER(H507),ISNUMBER(L507)),ABS(L507-H507),"")</f>
        <v/>
      </c>
      <c r="N507">
        <f>IF(AND(ISNUMBER(H507),ISNUMBER(L507)),IF(AND(L507&gt;=H507-ABS(IF(I507="",0,I507)),L507&lt;=H507+ABS(IF(J507="",0,J507))),"OK","Hors tolérance"),"")</f>
        <v/>
      </c>
    </row>
    <row r="508">
      <c r="M508">
        <f>IF(AND(ISNUMBER(H508),ISNUMBER(L508)),ABS(L508-H508),"")</f>
        <v/>
      </c>
      <c r="N508">
        <f>IF(AND(ISNUMBER(H508),ISNUMBER(L508)),IF(AND(L508&gt;=H508-ABS(IF(I508="",0,I508)),L508&lt;=H508+ABS(IF(J508="",0,J508))),"OK","Hors tolérance"),"")</f>
        <v/>
      </c>
    </row>
    <row r="509">
      <c r="M509">
        <f>IF(AND(ISNUMBER(H509),ISNUMBER(L509)),ABS(L509-H509),"")</f>
        <v/>
      </c>
      <c r="N509">
        <f>IF(AND(ISNUMBER(H509),ISNUMBER(L509)),IF(AND(L509&gt;=H509-ABS(IF(I509="",0,I509)),L509&lt;=H509+ABS(IF(J509="",0,J509))),"OK","Hors tolérance"),"")</f>
        <v/>
      </c>
    </row>
    <row r="510">
      <c r="M510">
        <f>IF(AND(ISNUMBER(H510),ISNUMBER(L510)),ABS(L510-H510),"")</f>
        <v/>
      </c>
      <c r="N510">
        <f>IF(AND(ISNUMBER(H510),ISNUMBER(L510)),IF(AND(L510&gt;=H510-ABS(IF(I510="",0,I510)),L510&lt;=H510+ABS(IF(J510="",0,J510))),"OK","Hors tolérance"),"")</f>
        <v/>
      </c>
    </row>
    <row r="511">
      <c r="M511">
        <f>IF(AND(ISNUMBER(H511),ISNUMBER(L511)),ABS(L511-H511),"")</f>
        <v/>
      </c>
      <c r="N511">
        <f>IF(AND(ISNUMBER(H511),ISNUMBER(L511)),IF(AND(L511&gt;=H511-ABS(IF(I511="",0,I511)),L511&lt;=H511+ABS(IF(J511="",0,J511))),"OK","Hors tolérance"),"")</f>
        <v/>
      </c>
    </row>
    <row r="512">
      <c r="M512">
        <f>IF(AND(ISNUMBER(H512),ISNUMBER(L512)),ABS(L512-H512),"")</f>
        <v/>
      </c>
      <c r="N512">
        <f>IF(AND(ISNUMBER(H512),ISNUMBER(L512)),IF(AND(L512&gt;=H512-ABS(IF(I512="",0,I512)),L512&lt;=H512+ABS(IF(J512="",0,J512))),"OK","Hors tolérance"),"")</f>
        <v/>
      </c>
    </row>
    <row r="513">
      <c r="M513">
        <f>IF(AND(ISNUMBER(H513),ISNUMBER(L513)),ABS(L513-H513),"")</f>
        <v/>
      </c>
      <c r="N513">
        <f>IF(AND(ISNUMBER(H513),ISNUMBER(L513)),IF(AND(L513&gt;=H513-ABS(IF(I513="",0,I513)),L513&lt;=H513+ABS(IF(J513="",0,J513))),"OK","Hors tolérance"),"")</f>
        <v/>
      </c>
    </row>
    <row r="514">
      <c r="M514">
        <f>IF(AND(ISNUMBER(H514),ISNUMBER(L514)),ABS(L514-H514),"")</f>
        <v/>
      </c>
      <c r="N514">
        <f>IF(AND(ISNUMBER(H514),ISNUMBER(L514)),IF(AND(L514&gt;=H514-ABS(IF(I514="",0,I514)),L514&lt;=H514+ABS(IF(J514="",0,J514))),"OK","Hors tolérance"),"")</f>
        <v/>
      </c>
    </row>
    <row r="515">
      <c r="M515">
        <f>IF(AND(ISNUMBER(H515),ISNUMBER(L515)),ABS(L515-H515),"")</f>
        <v/>
      </c>
      <c r="N515">
        <f>IF(AND(ISNUMBER(H515),ISNUMBER(L515)),IF(AND(L515&gt;=H515-ABS(IF(I515="",0,I515)),L515&lt;=H515+ABS(IF(J515="",0,J515))),"OK","Hors tolérance"),"")</f>
        <v/>
      </c>
    </row>
    <row r="516">
      <c r="M516">
        <f>IF(AND(ISNUMBER(H516),ISNUMBER(L516)),ABS(L516-H516),"")</f>
        <v/>
      </c>
      <c r="N516">
        <f>IF(AND(ISNUMBER(H516),ISNUMBER(L516)),IF(AND(L516&gt;=H516-ABS(IF(I516="",0,I516)),L516&lt;=H516+ABS(IF(J516="",0,J516))),"OK","Hors tolérance"),"")</f>
        <v/>
      </c>
    </row>
    <row r="517">
      <c r="M517">
        <f>IF(AND(ISNUMBER(H517),ISNUMBER(L517)),ABS(L517-H517),"")</f>
        <v/>
      </c>
      <c r="N517">
        <f>IF(AND(ISNUMBER(H517),ISNUMBER(L517)),IF(AND(L517&gt;=H517-ABS(IF(I517="",0,I517)),L517&lt;=H517+ABS(IF(J517="",0,J517))),"OK","Hors tolérance"),"")</f>
        <v/>
      </c>
    </row>
    <row r="518">
      <c r="M518">
        <f>IF(AND(ISNUMBER(H518),ISNUMBER(L518)),ABS(L518-H518),"")</f>
        <v/>
      </c>
      <c r="N518">
        <f>IF(AND(ISNUMBER(H518),ISNUMBER(L518)),IF(AND(L518&gt;=H518-ABS(IF(I518="",0,I518)),L518&lt;=H518+ABS(IF(J518="",0,J518))),"OK","Hors tolérance"),"")</f>
        <v/>
      </c>
    </row>
    <row r="519">
      <c r="M519">
        <f>IF(AND(ISNUMBER(H519),ISNUMBER(L519)),ABS(L519-H519),"")</f>
        <v/>
      </c>
      <c r="N519">
        <f>IF(AND(ISNUMBER(H519),ISNUMBER(L519)),IF(AND(L519&gt;=H519-ABS(IF(I519="",0,I519)),L519&lt;=H519+ABS(IF(J519="",0,J519))),"OK","Hors tolérance"),"")</f>
        <v/>
      </c>
    </row>
    <row r="520">
      <c r="M520">
        <f>IF(AND(ISNUMBER(H520),ISNUMBER(L520)),ABS(L520-H520),"")</f>
        <v/>
      </c>
      <c r="N520">
        <f>IF(AND(ISNUMBER(H520),ISNUMBER(L520)),IF(AND(L520&gt;=H520-ABS(IF(I520="",0,I520)),L520&lt;=H520+ABS(IF(J520="",0,J520))),"OK","Hors tolérance"),"")</f>
        <v/>
      </c>
    </row>
    <row r="521">
      <c r="M521">
        <f>IF(AND(ISNUMBER(H521),ISNUMBER(L521)),ABS(L521-H521),"")</f>
        <v/>
      </c>
      <c r="N521">
        <f>IF(AND(ISNUMBER(H521),ISNUMBER(L521)),IF(AND(L521&gt;=H521-ABS(IF(I521="",0,I521)),L521&lt;=H521+ABS(IF(J521="",0,J521))),"OK","Hors tolérance"),"")</f>
        <v/>
      </c>
    </row>
    <row r="522">
      <c r="M522">
        <f>IF(AND(ISNUMBER(H522),ISNUMBER(L522)),ABS(L522-H522),"")</f>
        <v/>
      </c>
      <c r="N522">
        <f>IF(AND(ISNUMBER(H522),ISNUMBER(L522)),IF(AND(L522&gt;=H522-ABS(IF(I522="",0,I522)),L522&lt;=H522+ABS(IF(J522="",0,J522))),"OK","Hors tolérance"),"")</f>
        <v/>
      </c>
    </row>
    <row r="523">
      <c r="M523">
        <f>IF(AND(ISNUMBER(H523),ISNUMBER(L523)),ABS(L523-H523),"")</f>
        <v/>
      </c>
      <c r="N523">
        <f>IF(AND(ISNUMBER(H523),ISNUMBER(L523)),IF(AND(L523&gt;=H523-ABS(IF(I523="",0,I523)),L523&lt;=H523+ABS(IF(J523="",0,J523))),"OK","Hors tolérance"),"")</f>
        <v/>
      </c>
    </row>
    <row r="524">
      <c r="M524">
        <f>IF(AND(ISNUMBER(H524),ISNUMBER(L524)),ABS(L524-H524),"")</f>
        <v/>
      </c>
      <c r="N524">
        <f>IF(AND(ISNUMBER(H524),ISNUMBER(L524)),IF(AND(L524&gt;=H524-ABS(IF(I524="",0,I524)),L524&lt;=H524+ABS(IF(J524="",0,J524))),"OK","Hors tolérance"),"")</f>
        <v/>
      </c>
    </row>
    <row r="525">
      <c r="M525">
        <f>IF(AND(ISNUMBER(H525),ISNUMBER(L525)),ABS(L525-H525),"")</f>
        <v/>
      </c>
      <c r="N525">
        <f>IF(AND(ISNUMBER(H525),ISNUMBER(L525)),IF(AND(L525&gt;=H525-ABS(IF(I525="",0,I525)),L525&lt;=H525+ABS(IF(J525="",0,J525))),"OK","Hors tolérance"),"")</f>
        <v/>
      </c>
    </row>
    <row r="526">
      <c r="M526">
        <f>IF(AND(ISNUMBER(H526),ISNUMBER(L526)),ABS(L526-H526),"")</f>
        <v/>
      </c>
      <c r="N526">
        <f>IF(AND(ISNUMBER(H526),ISNUMBER(L526)),IF(AND(L526&gt;=H526-ABS(IF(I526="",0,I526)),L526&lt;=H526+ABS(IF(J526="",0,J526))),"OK","Hors tolérance"),"")</f>
        <v/>
      </c>
    </row>
    <row r="527">
      <c r="M527">
        <f>IF(AND(ISNUMBER(H527),ISNUMBER(L527)),ABS(L527-H527),"")</f>
        <v/>
      </c>
      <c r="N527">
        <f>IF(AND(ISNUMBER(H527),ISNUMBER(L527)),IF(AND(L527&gt;=H527-ABS(IF(I527="",0,I527)),L527&lt;=H527+ABS(IF(J527="",0,J527))),"OK","Hors tolérance"),"")</f>
        <v/>
      </c>
    </row>
    <row r="528">
      <c r="M528">
        <f>IF(AND(ISNUMBER(H528),ISNUMBER(L528)),ABS(L528-H528),"")</f>
        <v/>
      </c>
      <c r="N528">
        <f>IF(AND(ISNUMBER(H528),ISNUMBER(L528)),IF(AND(L528&gt;=H528-ABS(IF(I528="",0,I528)),L528&lt;=H528+ABS(IF(J528="",0,J528))),"OK","Hors tolérance"),"")</f>
        <v/>
      </c>
    </row>
    <row r="529">
      <c r="M529">
        <f>IF(AND(ISNUMBER(H529),ISNUMBER(L529)),ABS(L529-H529),"")</f>
        <v/>
      </c>
      <c r="N529">
        <f>IF(AND(ISNUMBER(H529),ISNUMBER(L529)),IF(AND(L529&gt;=H529-ABS(IF(I529="",0,I529)),L529&lt;=H529+ABS(IF(J529="",0,J529))),"OK","Hors tolérance"),"")</f>
        <v/>
      </c>
    </row>
    <row r="530">
      <c r="M530">
        <f>IF(AND(ISNUMBER(H530),ISNUMBER(L530)),ABS(L530-H530),"")</f>
        <v/>
      </c>
      <c r="N530">
        <f>IF(AND(ISNUMBER(H530),ISNUMBER(L530)),IF(AND(L530&gt;=H530-ABS(IF(I530="",0,I530)),L530&lt;=H530+ABS(IF(J530="",0,J530))),"OK","Hors tolérance"),"")</f>
        <v/>
      </c>
    </row>
    <row r="531">
      <c r="M531">
        <f>IF(AND(ISNUMBER(H531),ISNUMBER(L531)),ABS(L531-H531),"")</f>
        <v/>
      </c>
      <c r="N531">
        <f>IF(AND(ISNUMBER(H531),ISNUMBER(L531)),IF(AND(L531&gt;=H531-ABS(IF(I531="",0,I531)),L531&lt;=H531+ABS(IF(J531="",0,J531))),"OK","Hors tolérance"),"")</f>
        <v/>
      </c>
    </row>
    <row r="532">
      <c r="M532">
        <f>IF(AND(ISNUMBER(H532),ISNUMBER(L532)),ABS(L532-H532),"")</f>
        <v/>
      </c>
      <c r="N532">
        <f>IF(AND(ISNUMBER(H532),ISNUMBER(L532)),IF(AND(L532&gt;=H532-ABS(IF(I532="",0,I532)),L532&lt;=H532+ABS(IF(J532="",0,J532))),"OK","Hors tolérance"),"")</f>
        <v/>
      </c>
    </row>
    <row r="533">
      <c r="M533">
        <f>IF(AND(ISNUMBER(H533),ISNUMBER(L533)),ABS(L533-H533),"")</f>
        <v/>
      </c>
      <c r="N533">
        <f>IF(AND(ISNUMBER(H533),ISNUMBER(L533)),IF(AND(L533&gt;=H533-ABS(IF(I533="",0,I533)),L533&lt;=H533+ABS(IF(J533="",0,J533))),"OK","Hors tolérance"),"")</f>
        <v/>
      </c>
    </row>
    <row r="534">
      <c r="M534">
        <f>IF(AND(ISNUMBER(H534),ISNUMBER(L534)),ABS(L534-H534),"")</f>
        <v/>
      </c>
      <c r="N534">
        <f>IF(AND(ISNUMBER(H534),ISNUMBER(L534)),IF(AND(L534&gt;=H534-ABS(IF(I534="",0,I534)),L534&lt;=H534+ABS(IF(J534="",0,J534))),"OK","Hors tolérance"),"")</f>
        <v/>
      </c>
    </row>
    <row r="535">
      <c r="M535">
        <f>IF(AND(ISNUMBER(H535),ISNUMBER(L535)),ABS(L535-H535),"")</f>
        <v/>
      </c>
      <c r="N535">
        <f>IF(AND(ISNUMBER(H535),ISNUMBER(L535)),IF(AND(L535&gt;=H535-ABS(IF(I535="",0,I535)),L535&lt;=H535+ABS(IF(J535="",0,J535))),"OK","Hors tolérance"),"")</f>
        <v/>
      </c>
    </row>
    <row r="536">
      <c r="M536">
        <f>IF(AND(ISNUMBER(H536),ISNUMBER(L536)),ABS(L536-H536),"")</f>
        <v/>
      </c>
      <c r="N536">
        <f>IF(AND(ISNUMBER(H536),ISNUMBER(L536)),IF(AND(L536&gt;=H536-ABS(IF(I536="",0,I536)),L536&lt;=H536+ABS(IF(J536="",0,J536))),"OK","Hors tolérance"),"")</f>
        <v/>
      </c>
    </row>
    <row r="537">
      <c r="M537">
        <f>IF(AND(ISNUMBER(H537),ISNUMBER(L537)),ABS(L537-H537),"")</f>
        <v/>
      </c>
      <c r="N537">
        <f>IF(AND(ISNUMBER(H537),ISNUMBER(L537)),IF(AND(L537&gt;=H537-ABS(IF(I537="",0,I537)),L537&lt;=H537+ABS(IF(J537="",0,J537))),"OK","Hors tolérance"),"")</f>
        <v/>
      </c>
    </row>
    <row r="538">
      <c r="M538">
        <f>IF(AND(ISNUMBER(H538),ISNUMBER(L538)),ABS(L538-H538),"")</f>
        <v/>
      </c>
      <c r="N538">
        <f>IF(AND(ISNUMBER(H538),ISNUMBER(L538)),IF(AND(L538&gt;=H538-ABS(IF(I538="",0,I538)),L538&lt;=H538+ABS(IF(J538="",0,J538))),"OK","Hors tolérance"),"")</f>
        <v/>
      </c>
    </row>
    <row r="539">
      <c r="M539">
        <f>IF(AND(ISNUMBER(H539),ISNUMBER(L539)),ABS(L539-H539),"")</f>
        <v/>
      </c>
      <c r="N539">
        <f>IF(AND(ISNUMBER(H539),ISNUMBER(L539)),IF(AND(L539&gt;=H539-ABS(IF(I539="",0,I539)),L539&lt;=H539+ABS(IF(J539="",0,J539))),"OK","Hors tolérance"),"")</f>
        <v/>
      </c>
    </row>
    <row r="540">
      <c r="M540">
        <f>IF(AND(ISNUMBER(H540),ISNUMBER(L540)),ABS(L540-H540),"")</f>
        <v/>
      </c>
      <c r="N540">
        <f>IF(AND(ISNUMBER(H540),ISNUMBER(L540)),IF(AND(L540&gt;=H540-ABS(IF(I540="",0,I540)),L540&lt;=H540+ABS(IF(J540="",0,J540))),"OK","Hors tolérance"),"")</f>
        <v/>
      </c>
    </row>
    <row r="541">
      <c r="M541">
        <f>IF(AND(ISNUMBER(H541),ISNUMBER(L541)),ABS(L541-H541),"")</f>
        <v/>
      </c>
      <c r="N541">
        <f>IF(AND(ISNUMBER(H541),ISNUMBER(L541)),IF(AND(L541&gt;=H541-ABS(IF(I541="",0,I541)),L541&lt;=H541+ABS(IF(J541="",0,J541))),"OK","Hors tolérance"),"")</f>
        <v/>
      </c>
    </row>
    <row r="542">
      <c r="M542">
        <f>IF(AND(ISNUMBER(H542),ISNUMBER(L542)),ABS(L542-H542),"")</f>
        <v/>
      </c>
      <c r="N542">
        <f>IF(AND(ISNUMBER(H542),ISNUMBER(L542)),IF(AND(L542&gt;=H542-ABS(IF(I542="",0,I542)),L542&lt;=H542+ABS(IF(J542="",0,J542))),"OK","Hors tolérance"),"")</f>
        <v/>
      </c>
    </row>
    <row r="543">
      <c r="M543">
        <f>IF(AND(ISNUMBER(H543),ISNUMBER(L543)),ABS(L543-H543),"")</f>
        <v/>
      </c>
      <c r="N543">
        <f>IF(AND(ISNUMBER(H543),ISNUMBER(L543)),IF(AND(L543&gt;=H543-ABS(IF(I543="",0,I543)),L543&lt;=H543+ABS(IF(J543="",0,J543))),"OK","Hors tolérance"),"")</f>
        <v/>
      </c>
    </row>
    <row r="544">
      <c r="M544">
        <f>IF(AND(ISNUMBER(H544),ISNUMBER(L544)),ABS(L544-H544),"")</f>
        <v/>
      </c>
      <c r="N544">
        <f>IF(AND(ISNUMBER(H544),ISNUMBER(L544)),IF(AND(L544&gt;=H544-ABS(IF(I544="",0,I544)),L544&lt;=H544+ABS(IF(J544="",0,J544))),"OK","Hors tolérance"),"")</f>
        <v/>
      </c>
    </row>
    <row r="545">
      <c r="M545">
        <f>IF(AND(ISNUMBER(H545),ISNUMBER(L545)),ABS(L545-H545),"")</f>
        <v/>
      </c>
      <c r="N545">
        <f>IF(AND(ISNUMBER(H545),ISNUMBER(L545)),IF(AND(L545&gt;=H545-ABS(IF(I545="",0,I545)),L545&lt;=H545+ABS(IF(J545="",0,J545))),"OK","Hors tolérance"),"")</f>
        <v/>
      </c>
    </row>
    <row r="546">
      <c r="M546">
        <f>IF(AND(ISNUMBER(H546),ISNUMBER(L546)),ABS(L546-H546),"")</f>
        <v/>
      </c>
      <c r="N546">
        <f>IF(AND(ISNUMBER(H546),ISNUMBER(L546)),IF(AND(L546&gt;=H546-ABS(IF(I546="",0,I546)),L546&lt;=H546+ABS(IF(J546="",0,J546))),"OK","Hors tolérance"),"")</f>
        <v/>
      </c>
    </row>
    <row r="547">
      <c r="M547">
        <f>IF(AND(ISNUMBER(H547),ISNUMBER(L547)),ABS(L547-H547),"")</f>
        <v/>
      </c>
      <c r="N547">
        <f>IF(AND(ISNUMBER(H547),ISNUMBER(L547)),IF(AND(L547&gt;=H547-ABS(IF(I547="",0,I547)),L547&lt;=H547+ABS(IF(J547="",0,J547))),"OK","Hors tolérance"),"")</f>
        <v/>
      </c>
    </row>
    <row r="548">
      <c r="M548">
        <f>IF(AND(ISNUMBER(H548),ISNUMBER(L548)),ABS(L548-H548),"")</f>
        <v/>
      </c>
      <c r="N548">
        <f>IF(AND(ISNUMBER(H548),ISNUMBER(L548)),IF(AND(L548&gt;=H548-ABS(IF(I548="",0,I548)),L548&lt;=H548+ABS(IF(J548="",0,J548))),"OK","Hors tolérance"),"")</f>
        <v/>
      </c>
    </row>
    <row r="549">
      <c r="M549">
        <f>IF(AND(ISNUMBER(H549),ISNUMBER(L549)),ABS(L549-H549),"")</f>
        <v/>
      </c>
      <c r="N549">
        <f>IF(AND(ISNUMBER(H549),ISNUMBER(L549)),IF(AND(L549&gt;=H549-ABS(IF(I549="",0,I549)),L549&lt;=H549+ABS(IF(J549="",0,J549))),"OK","Hors tolérance"),"")</f>
        <v/>
      </c>
    </row>
    <row r="550">
      <c r="M550">
        <f>IF(AND(ISNUMBER(H550),ISNUMBER(L550)),ABS(L550-H550),"")</f>
        <v/>
      </c>
      <c r="N550">
        <f>IF(AND(ISNUMBER(H550),ISNUMBER(L550)),IF(AND(L550&gt;=H550-ABS(IF(I550="",0,I550)),L550&lt;=H550+ABS(IF(J550="",0,J550))),"OK","Hors tolérance"),"")</f>
        <v/>
      </c>
    </row>
    <row r="551">
      <c r="M551">
        <f>IF(AND(ISNUMBER(H551),ISNUMBER(L551)),ABS(L551-H551),"")</f>
        <v/>
      </c>
      <c r="N551">
        <f>IF(AND(ISNUMBER(H551),ISNUMBER(L551)),IF(AND(L551&gt;=H551-ABS(IF(I551="",0,I551)),L551&lt;=H551+ABS(IF(J551="",0,J551))),"OK","Hors tolérance"),"")</f>
        <v/>
      </c>
    </row>
    <row r="552">
      <c r="M552">
        <f>IF(AND(ISNUMBER(H552),ISNUMBER(L552)),ABS(L552-H552),"")</f>
        <v/>
      </c>
      <c r="N552">
        <f>IF(AND(ISNUMBER(H552),ISNUMBER(L552)),IF(AND(L552&gt;=H552-ABS(IF(I552="",0,I552)),L552&lt;=H552+ABS(IF(J552="",0,J552))),"OK","Hors tolérance"),"")</f>
        <v/>
      </c>
    </row>
    <row r="553">
      <c r="M553">
        <f>IF(AND(ISNUMBER(H553),ISNUMBER(L553)),ABS(L553-H553),"")</f>
        <v/>
      </c>
      <c r="N553">
        <f>IF(AND(ISNUMBER(H553),ISNUMBER(L553)),IF(AND(L553&gt;=H553-ABS(IF(I553="",0,I553)),L553&lt;=H553+ABS(IF(J553="",0,J553))),"OK","Hors tolérance"),"")</f>
        <v/>
      </c>
    </row>
    <row r="554">
      <c r="M554">
        <f>IF(AND(ISNUMBER(H554),ISNUMBER(L554)),ABS(L554-H554),"")</f>
        <v/>
      </c>
      <c r="N554">
        <f>IF(AND(ISNUMBER(H554),ISNUMBER(L554)),IF(AND(L554&gt;=H554-ABS(IF(I554="",0,I554)),L554&lt;=H554+ABS(IF(J554="",0,J554))),"OK","Hors tolérance"),"")</f>
        <v/>
      </c>
    </row>
    <row r="555">
      <c r="M555">
        <f>IF(AND(ISNUMBER(H555),ISNUMBER(L555)),ABS(L555-H555),"")</f>
        <v/>
      </c>
      <c r="N555">
        <f>IF(AND(ISNUMBER(H555),ISNUMBER(L555)),IF(AND(L555&gt;=H555-ABS(IF(I555="",0,I555)),L555&lt;=H555+ABS(IF(J555="",0,J555))),"OK","Hors tolérance"),"")</f>
        <v/>
      </c>
    </row>
    <row r="556">
      <c r="M556">
        <f>IF(AND(ISNUMBER(H556),ISNUMBER(L556)),ABS(L556-H556),"")</f>
        <v/>
      </c>
      <c r="N556">
        <f>IF(AND(ISNUMBER(H556),ISNUMBER(L556)),IF(AND(L556&gt;=H556-ABS(IF(I556="",0,I556)),L556&lt;=H556+ABS(IF(J556="",0,J556))),"OK","Hors tolérance"),"")</f>
        <v/>
      </c>
    </row>
    <row r="557">
      <c r="M557">
        <f>IF(AND(ISNUMBER(H557),ISNUMBER(L557)),ABS(L557-H557),"")</f>
        <v/>
      </c>
      <c r="N557">
        <f>IF(AND(ISNUMBER(H557),ISNUMBER(L557)),IF(AND(L557&gt;=H557-ABS(IF(I557="",0,I557)),L557&lt;=H557+ABS(IF(J557="",0,J557))),"OK","Hors tolérance"),"")</f>
        <v/>
      </c>
    </row>
    <row r="558">
      <c r="M558">
        <f>IF(AND(ISNUMBER(H558),ISNUMBER(L558)),ABS(L558-H558),"")</f>
        <v/>
      </c>
      <c r="N558">
        <f>IF(AND(ISNUMBER(H558),ISNUMBER(L558)),IF(AND(L558&gt;=H558-ABS(IF(I558="",0,I558)),L558&lt;=H558+ABS(IF(J558="",0,J558))),"OK","Hors tolérance"),"")</f>
        <v/>
      </c>
    </row>
    <row r="559">
      <c r="M559">
        <f>IF(AND(ISNUMBER(H559),ISNUMBER(L559)),ABS(L559-H559),"")</f>
        <v/>
      </c>
      <c r="N559">
        <f>IF(AND(ISNUMBER(H559),ISNUMBER(L559)),IF(AND(L559&gt;=H559-ABS(IF(I559="",0,I559)),L559&lt;=H559+ABS(IF(J559="",0,J559))),"OK","Hors tolérance"),"")</f>
        <v/>
      </c>
    </row>
    <row r="560">
      <c r="M560">
        <f>IF(AND(ISNUMBER(H560),ISNUMBER(L560)),ABS(L560-H560),"")</f>
        <v/>
      </c>
      <c r="N560">
        <f>IF(AND(ISNUMBER(H560),ISNUMBER(L560)),IF(AND(L560&gt;=H560-ABS(IF(I560="",0,I560)),L560&lt;=H560+ABS(IF(J560="",0,J560))),"OK","Hors tolérance"),"")</f>
        <v/>
      </c>
    </row>
    <row r="561">
      <c r="M561">
        <f>IF(AND(ISNUMBER(H561),ISNUMBER(L561)),ABS(L561-H561),"")</f>
        <v/>
      </c>
      <c r="N561">
        <f>IF(AND(ISNUMBER(H561),ISNUMBER(L561)),IF(AND(L561&gt;=H561-ABS(IF(I561="",0,I561)),L561&lt;=H561+ABS(IF(J561="",0,J561))),"OK","Hors tolérance"),"")</f>
        <v/>
      </c>
    </row>
    <row r="562">
      <c r="M562">
        <f>IF(AND(ISNUMBER(H562),ISNUMBER(L562)),ABS(L562-H562),"")</f>
        <v/>
      </c>
      <c r="N562">
        <f>IF(AND(ISNUMBER(H562),ISNUMBER(L562)),IF(AND(L562&gt;=H562-ABS(IF(I562="",0,I562)),L562&lt;=H562+ABS(IF(J562="",0,J562))),"OK","Hors tolérance"),"")</f>
        <v/>
      </c>
    </row>
    <row r="563">
      <c r="M563">
        <f>IF(AND(ISNUMBER(H563),ISNUMBER(L563)),ABS(L563-H563),"")</f>
        <v/>
      </c>
      <c r="N563">
        <f>IF(AND(ISNUMBER(H563),ISNUMBER(L563)),IF(AND(L563&gt;=H563-ABS(IF(I563="",0,I563)),L563&lt;=H563+ABS(IF(J563="",0,J563))),"OK","Hors tolérance"),"")</f>
        <v/>
      </c>
    </row>
    <row r="564">
      <c r="M564">
        <f>IF(AND(ISNUMBER(H564),ISNUMBER(L564)),ABS(L564-H564),"")</f>
        <v/>
      </c>
      <c r="N564">
        <f>IF(AND(ISNUMBER(H564),ISNUMBER(L564)),IF(AND(L564&gt;=H564-ABS(IF(I564="",0,I564)),L564&lt;=H564+ABS(IF(J564="",0,J564))),"OK","Hors tolérance"),"")</f>
        <v/>
      </c>
    </row>
    <row r="565">
      <c r="M565">
        <f>IF(AND(ISNUMBER(H565),ISNUMBER(L565)),ABS(L565-H565),"")</f>
        <v/>
      </c>
      <c r="N565">
        <f>IF(AND(ISNUMBER(H565),ISNUMBER(L565)),IF(AND(L565&gt;=H565-ABS(IF(I565="",0,I565)),L565&lt;=H565+ABS(IF(J565="",0,J565))),"OK","Hors tolérance"),"")</f>
        <v/>
      </c>
    </row>
    <row r="566">
      <c r="M566">
        <f>IF(AND(ISNUMBER(H566),ISNUMBER(L566)),ABS(L566-H566),"")</f>
        <v/>
      </c>
      <c r="N566">
        <f>IF(AND(ISNUMBER(H566),ISNUMBER(L566)),IF(AND(L566&gt;=H566-ABS(IF(I566="",0,I566)),L566&lt;=H566+ABS(IF(J566="",0,J566))),"OK","Hors tolérance"),"")</f>
        <v/>
      </c>
    </row>
    <row r="567">
      <c r="M567">
        <f>IF(AND(ISNUMBER(H567),ISNUMBER(L567)),ABS(L567-H567),"")</f>
        <v/>
      </c>
      <c r="N567">
        <f>IF(AND(ISNUMBER(H567),ISNUMBER(L567)),IF(AND(L567&gt;=H567-ABS(IF(I567="",0,I567)),L567&lt;=H567+ABS(IF(J567="",0,J567))),"OK","Hors tolérance"),"")</f>
        <v/>
      </c>
    </row>
    <row r="568">
      <c r="M568">
        <f>IF(AND(ISNUMBER(H568),ISNUMBER(L568)),ABS(L568-H568),"")</f>
        <v/>
      </c>
      <c r="N568">
        <f>IF(AND(ISNUMBER(H568),ISNUMBER(L568)),IF(AND(L568&gt;=H568-ABS(IF(I568="",0,I568)),L568&lt;=H568+ABS(IF(J568="",0,J568))),"OK","Hors tolérance"),"")</f>
        <v/>
      </c>
    </row>
    <row r="569">
      <c r="M569">
        <f>IF(AND(ISNUMBER(H569),ISNUMBER(L569)),ABS(L569-H569),"")</f>
        <v/>
      </c>
      <c r="N569">
        <f>IF(AND(ISNUMBER(H569),ISNUMBER(L569)),IF(AND(L569&gt;=H569-ABS(IF(I569="",0,I569)),L569&lt;=H569+ABS(IF(J569="",0,J569))),"OK","Hors tolérance"),"")</f>
        <v/>
      </c>
    </row>
    <row r="570">
      <c r="M570">
        <f>IF(AND(ISNUMBER(H570),ISNUMBER(L570)),ABS(L570-H570),"")</f>
        <v/>
      </c>
      <c r="N570">
        <f>IF(AND(ISNUMBER(H570),ISNUMBER(L570)),IF(AND(L570&gt;=H570-ABS(IF(I570="",0,I570)),L570&lt;=H570+ABS(IF(J570="",0,J570))),"OK","Hors tolérance"),"")</f>
        <v/>
      </c>
    </row>
    <row r="571">
      <c r="M571">
        <f>IF(AND(ISNUMBER(H571),ISNUMBER(L571)),ABS(L571-H571),"")</f>
        <v/>
      </c>
      <c r="N571">
        <f>IF(AND(ISNUMBER(H571),ISNUMBER(L571)),IF(AND(L571&gt;=H571-ABS(IF(I571="",0,I571)),L571&lt;=H571+ABS(IF(J571="",0,J571))),"OK","Hors tolérance"),"")</f>
        <v/>
      </c>
    </row>
    <row r="572">
      <c r="M572">
        <f>IF(AND(ISNUMBER(H572),ISNUMBER(L572)),ABS(L572-H572),"")</f>
        <v/>
      </c>
      <c r="N572">
        <f>IF(AND(ISNUMBER(H572),ISNUMBER(L572)),IF(AND(L572&gt;=H572-ABS(IF(I572="",0,I572)),L572&lt;=H572+ABS(IF(J572="",0,J572))),"OK","Hors tolérance"),"")</f>
        <v/>
      </c>
    </row>
    <row r="573">
      <c r="M573">
        <f>IF(AND(ISNUMBER(H573),ISNUMBER(L573)),ABS(L573-H573),"")</f>
        <v/>
      </c>
      <c r="N573">
        <f>IF(AND(ISNUMBER(H573),ISNUMBER(L573)),IF(AND(L573&gt;=H573-ABS(IF(I573="",0,I573)),L573&lt;=H573+ABS(IF(J573="",0,J573))),"OK","Hors tolérance"),"")</f>
        <v/>
      </c>
    </row>
    <row r="574">
      <c r="M574">
        <f>IF(AND(ISNUMBER(H574),ISNUMBER(L574)),ABS(L574-H574),"")</f>
        <v/>
      </c>
      <c r="N574">
        <f>IF(AND(ISNUMBER(H574),ISNUMBER(L574)),IF(AND(L574&gt;=H574-ABS(IF(I574="",0,I574)),L574&lt;=H574+ABS(IF(J574="",0,J574))),"OK","Hors tolérance"),"")</f>
        <v/>
      </c>
    </row>
    <row r="575">
      <c r="M575">
        <f>IF(AND(ISNUMBER(H575),ISNUMBER(L575)),ABS(L575-H575),"")</f>
        <v/>
      </c>
      <c r="N575">
        <f>IF(AND(ISNUMBER(H575),ISNUMBER(L575)),IF(AND(L575&gt;=H575-ABS(IF(I575="",0,I575)),L575&lt;=H575+ABS(IF(J575="",0,J575))),"OK","Hors tolérance"),"")</f>
        <v/>
      </c>
    </row>
    <row r="576">
      <c r="M576">
        <f>IF(AND(ISNUMBER(H576),ISNUMBER(L576)),ABS(L576-H576),"")</f>
        <v/>
      </c>
      <c r="N576">
        <f>IF(AND(ISNUMBER(H576),ISNUMBER(L576)),IF(AND(L576&gt;=H576-ABS(IF(I576="",0,I576)),L576&lt;=H576+ABS(IF(J576="",0,J576))),"OK","Hors tolérance"),"")</f>
        <v/>
      </c>
    </row>
    <row r="577">
      <c r="M577">
        <f>IF(AND(ISNUMBER(H577),ISNUMBER(L577)),ABS(L577-H577),"")</f>
        <v/>
      </c>
      <c r="N577">
        <f>IF(AND(ISNUMBER(H577),ISNUMBER(L577)),IF(AND(L577&gt;=H577-ABS(IF(I577="",0,I577)),L577&lt;=H577+ABS(IF(J577="",0,J577))),"OK","Hors tolérance"),"")</f>
        <v/>
      </c>
    </row>
    <row r="578">
      <c r="M578">
        <f>IF(AND(ISNUMBER(H578),ISNUMBER(L578)),ABS(L578-H578),"")</f>
        <v/>
      </c>
      <c r="N578">
        <f>IF(AND(ISNUMBER(H578),ISNUMBER(L578)),IF(AND(L578&gt;=H578-ABS(IF(I578="",0,I578)),L578&lt;=H578+ABS(IF(J578="",0,J578))),"OK","Hors tolérance"),"")</f>
        <v/>
      </c>
    </row>
    <row r="579">
      <c r="M579">
        <f>IF(AND(ISNUMBER(H579),ISNUMBER(L579)),ABS(L579-H579),"")</f>
        <v/>
      </c>
      <c r="N579">
        <f>IF(AND(ISNUMBER(H579),ISNUMBER(L579)),IF(AND(L579&gt;=H579-ABS(IF(I579="",0,I579)),L579&lt;=H579+ABS(IF(J579="",0,J579))),"OK","Hors tolérance"),"")</f>
        <v/>
      </c>
    </row>
    <row r="580">
      <c r="M580">
        <f>IF(AND(ISNUMBER(H580),ISNUMBER(L580)),ABS(L580-H580),"")</f>
        <v/>
      </c>
      <c r="N580">
        <f>IF(AND(ISNUMBER(H580),ISNUMBER(L580)),IF(AND(L580&gt;=H580-ABS(IF(I580="",0,I580)),L580&lt;=H580+ABS(IF(J580="",0,J580))),"OK","Hors tolérance"),"")</f>
        <v/>
      </c>
    </row>
    <row r="581">
      <c r="M581">
        <f>IF(AND(ISNUMBER(H581),ISNUMBER(L581)),ABS(L581-H581),"")</f>
        <v/>
      </c>
      <c r="N581">
        <f>IF(AND(ISNUMBER(H581),ISNUMBER(L581)),IF(AND(L581&gt;=H581-ABS(IF(I581="",0,I581)),L581&lt;=H581+ABS(IF(J581="",0,J581))),"OK","Hors tolérance"),"")</f>
        <v/>
      </c>
    </row>
    <row r="582">
      <c r="M582">
        <f>IF(AND(ISNUMBER(H582),ISNUMBER(L582)),ABS(L582-H582),"")</f>
        <v/>
      </c>
      <c r="N582">
        <f>IF(AND(ISNUMBER(H582),ISNUMBER(L582)),IF(AND(L582&gt;=H582-ABS(IF(I582="",0,I582)),L582&lt;=H582+ABS(IF(J582="",0,J582))),"OK","Hors tolérance"),"")</f>
        <v/>
      </c>
    </row>
    <row r="583">
      <c r="M583">
        <f>IF(AND(ISNUMBER(H583),ISNUMBER(L583)),ABS(L583-H583),"")</f>
        <v/>
      </c>
      <c r="N583">
        <f>IF(AND(ISNUMBER(H583),ISNUMBER(L583)),IF(AND(L583&gt;=H583-ABS(IF(I583="",0,I583)),L583&lt;=H583+ABS(IF(J583="",0,J583))),"OK","Hors tolérance"),"")</f>
        <v/>
      </c>
    </row>
    <row r="584">
      <c r="M584">
        <f>IF(AND(ISNUMBER(H584),ISNUMBER(L584)),ABS(L584-H584),"")</f>
        <v/>
      </c>
      <c r="N584">
        <f>IF(AND(ISNUMBER(H584),ISNUMBER(L584)),IF(AND(L584&gt;=H584-ABS(IF(I584="",0,I584)),L584&lt;=H584+ABS(IF(J584="",0,J584))),"OK","Hors tolérance"),"")</f>
        <v/>
      </c>
    </row>
    <row r="585">
      <c r="M585">
        <f>IF(AND(ISNUMBER(H585),ISNUMBER(L585)),ABS(L585-H585),"")</f>
        <v/>
      </c>
      <c r="N585">
        <f>IF(AND(ISNUMBER(H585),ISNUMBER(L585)),IF(AND(L585&gt;=H585-ABS(IF(I585="",0,I585)),L585&lt;=H585+ABS(IF(J585="",0,J585))),"OK","Hors tolérance"),"")</f>
        <v/>
      </c>
    </row>
    <row r="586">
      <c r="M586">
        <f>IF(AND(ISNUMBER(H586),ISNUMBER(L586)),ABS(L586-H586),"")</f>
        <v/>
      </c>
      <c r="N586">
        <f>IF(AND(ISNUMBER(H586),ISNUMBER(L586)),IF(AND(L586&gt;=H586-ABS(IF(I586="",0,I586)),L586&lt;=H586+ABS(IF(J586="",0,J586))),"OK","Hors tolérance"),"")</f>
        <v/>
      </c>
    </row>
    <row r="587">
      <c r="M587">
        <f>IF(AND(ISNUMBER(H587),ISNUMBER(L587)),ABS(L587-H587),"")</f>
        <v/>
      </c>
      <c r="N587">
        <f>IF(AND(ISNUMBER(H587),ISNUMBER(L587)),IF(AND(L587&gt;=H587-ABS(IF(I587="",0,I587)),L587&lt;=H587+ABS(IF(J587="",0,J587))),"OK","Hors tolérance"),"")</f>
        <v/>
      </c>
    </row>
    <row r="588">
      <c r="M588">
        <f>IF(AND(ISNUMBER(H588),ISNUMBER(L588)),ABS(L588-H588),"")</f>
        <v/>
      </c>
      <c r="N588">
        <f>IF(AND(ISNUMBER(H588),ISNUMBER(L588)),IF(AND(L588&gt;=H588-ABS(IF(I588="",0,I588)),L588&lt;=H588+ABS(IF(J588="",0,J588))),"OK","Hors tolérance"),"")</f>
        <v/>
      </c>
    </row>
    <row r="589">
      <c r="M589">
        <f>IF(AND(ISNUMBER(H589),ISNUMBER(L589)),ABS(L589-H589),"")</f>
        <v/>
      </c>
      <c r="N589">
        <f>IF(AND(ISNUMBER(H589),ISNUMBER(L589)),IF(AND(L589&gt;=H589-ABS(IF(I589="",0,I589)),L589&lt;=H589+ABS(IF(J589="",0,J589))),"OK","Hors tolérance"),"")</f>
        <v/>
      </c>
    </row>
    <row r="590">
      <c r="M590">
        <f>IF(AND(ISNUMBER(H590),ISNUMBER(L590)),ABS(L590-H590),"")</f>
        <v/>
      </c>
      <c r="N590">
        <f>IF(AND(ISNUMBER(H590),ISNUMBER(L590)),IF(AND(L590&gt;=H590-ABS(IF(I590="",0,I590)),L590&lt;=H590+ABS(IF(J590="",0,J590))),"OK","Hors tolérance"),"")</f>
        <v/>
      </c>
    </row>
    <row r="591">
      <c r="M591">
        <f>IF(AND(ISNUMBER(H591),ISNUMBER(L591)),ABS(L591-H591),"")</f>
        <v/>
      </c>
      <c r="N591">
        <f>IF(AND(ISNUMBER(H591),ISNUMBER(L591)),IF(AND(L591&gt;=H591-ABS(IF(I591="",0,I591)),L591&lt;=H591+ABS(IF(J591="",0,J591))),"OK","Hors tolérance"),"")</f>
        <v/>
      </c>
    </row>
    <row r="592">
      <c r="M592">
        <f>IF(AND(ISNUMBER(H592),ISNUMBER(L592)),ABS(L592-H592),"")</f>
        <v/>
      </c>
      <c r="N592">
        <f>IF(AND(ISNUMBER(H592),ISNUMBER(L592)),IF(AND(L592&gt;=H592-ABS(IF(I592="",0,I592)),L592&lt;=H592+ABS(IF(J592="",0,J592))),"OK","Hors tolérance"),"")</f>
        <v/>
      </c>
    </row>
    <row r="593">
      <c r="M593">
        <f>IF(AND(ISNUMBER(H593),ISNUMBER(L593)),ABS(L593-H593),"")</f>
        <v/>
      </c>
      <c r="N593">
        <f>IF(AND(ISNUMBER(H593),ISNUMBER(L593)),IF(AND(L593&gt;=H593-ABS(IF(I593="",0,I593)),L593&lt;=H593+ABS(IF(J593="",0,J593))),"OK","Hors tolérance"),"")</f>
        <v/>
      </c>
    </row>
    <row r="594">
      <c r="M594">
        <f>IF(AND(ISNUMBER(H594),ISNUMBER(L594)),ABS(L594-H594),"")</f>
        <v/>
      </c>
      <c r="N594">
        <f>IF(AND(ISNUMBER(H594),ISNUMBER(L594)),IF(AND(L594&gt;=H594-ABS(IF(I594="",0,I594)),L594&lt;=H594+ABS(IF(J594="",0,J594))),"OK","Hors tolérance"),"")</f>
        <v/>
      </c>
    </row>
    <row r="595">
      <c r="M595">
        <f>IF(AND(ISNUMBER(H595),ISNUMBER(L595)),ABS(L595-H595),"")</f>
        <v/>
      </c>
      <c r="N595">
        <f>IF(AND(ISNUMBER(H595),ISNUMBER(L595)),IF(AND(L595&gt;=H595-ABS(IF(I595="",0,I595)),L595&lt;=H595+ABS(IF(J595="",0,J595))),"OK","Hors tolérance"),"")</f>
        <v/>
      </c>
    </row>
    <row r="596">
      <c r="M596">
        <f>IF(AND(ISNUMBER(H596),ISNUMBER(L596)),ABS(L596-H596),"")</f>
        <v/>
      </c>
      <c r="N596">
        <f>IF(AND(ISNUMBER(H596),ISNUMBER(L596)),IF(AND(L596&gt;=H596-ABS(IF(I596="",0,I596)),L596&lt;=H596+ABS(IF(J596="",0,J596))),"OK","Hors tolérance"),"")</f>
        <v/>
      </c>
    </row>
    <row r="597">
      <c r="M597">
        <f>IF(AND(ISNUMBER(H597),ISNUMBER(L597)),ABS(L597-H597),"")</f>
        <v/>
      </c>
      <c r="N597">
        <f>IF(AND(ISNUMBER(H597),ISNUMBER(L597)),IF(AND(L597&gt;=H597-ABS(IF(I597="",0,I597)),L597&lt;=H597+ABS(IF(J597="",0,J597))),"OK","Hors tolérance"),"")</f>
        <v/>
      </c>
    </row>
    <row r="598">
      <c r="M598">
        <f>IF(AND(ISNUMBER(H598),ISNUMBER(L598)),ABS(L598-H598),"")</f>
        <v/>
      </c>
      <c r="N598">
        <f>IF(AND(ISNUMBER(H598),ISNUMBER(L598)),IF(AND(L598&gt;=H598-ABS(IF(I598="",0,I598)),L598&lt;=H598+ABS(IF(J598="",0,J598))),"OK","Hors tolérance"),"")</f>
        <v/>
      </c>
    </row>
    <row r="599">
      <c r="M599">
        <f>IF(AND(ISNUMBER(H599),ISNUMBER(L599)),ABS(L599-H599),"")</f>
        <v/>
      </c>
      <c r="N599">
        <f>IF(AND(ISNUMBER(H599),ISNUMBER(L599)),IF(AND(L599&gt;=H599-ABS(IF(I599="",0,I599)),L599&lt;=H599+ABS(IF(J599="",0,J599))),"OK","Hors tolérance"),"")</f>
        <v/>
      </c>
    </row>
    <row r="600">
      <c r="M600">
        <f>IF(AND(ISNUMBER(H600),ISNUMBER(L600)),ABS(L600-H600),"")</f>
        <v/>
      </c>
      <c r="N600">
        <f>IF(AND(ISNUMBER(H600),ISNUMBER(L600)),IF(AND(L600&gt;=H600-ABS(IF(I600="",0,I600)),L600&lt;=H600+ABS(IF(J600="",0,J600))),"OK","Hors tolérance"),"")</f>
        <v/>
      </c>
    </row>
    <row r="601">
      <c r="M601">
        <f>IF(AND(ISNUMBER(H601),ISNUMBER(L601)),ABS(L601-H601),"")</f>
        <v/>
      </c>
      <c r="N601">
        <f>IF(AND(ISNUMBER(H601),ISNUMBER(L601)),IF(AND(L601&gt;=H601-ABS(IF(I601="",0,I601)),L601&lt;=H601+ABS(IF(J601="",0,J601))),"OK","Hors tolérance"),"")</f>
        <v/>
      </c>
    </row>
    <row r="602">
      <c r="M602">
        <f>IF(AND(ISNUMBER(H602),ISNUMBER(L602)),ABS(L602-H602),"")</f>
        <v/>
      </c>
      <c r="N602">
        <f>IF(AND(ISNUMBER(H602),ISNUMBER(L602)),IF(AND(L602&gt;=H602-ABS(IF(I602="",0,I602)),L602&lt;=H602+ABS(IF(J602="",0,J602))),"OK","Hors tolérance"),"")</f>
        <v/>
      </c>
    </row>
    <row r="603">
      <c r="M603">
        <f>IF(AND(ISNUMBER(H603),ISNUMBER(L603)),ABS(L603-H603),"")</f>
        <v/>
      </c>
      <c r="N603">
        <f>IF(AND(ISNUMBER(H603),ISNUMBER(L603)),IF(AND(L603&gt;=H603-ABS(IF(I603="",0,I603)),L603&lt;=H603+ABS(IF(J603="",0,J603))),"OK","Hors tolérance"),"")</f>
        <v/>
      </c>
    </row>
    <row r="604">
      <c r="M604">
        <f>IF(AND(ISNUMBER(H604),ISNUMBER(L604)),ABS(L604-H604),"")</f>
        <v/>
      </c>
      <c r="N604">
        <f>IF(AND(ISNUMBER(H604),ISNUMBER(L604)),IF(AND(L604&gt;=H604-ABS(IF(I604="",0,I604)),L604&lt;=H604+ABS(IF(J604="",0,J604))),"OK","Hors tolérance"),"")</f>
        <v/>
      </c>
    </row>
    <row r="605">
      <c r="M605">
        <f>IF(AND(ISNUMBER(H605),ISNUMBER(L605)),ABS(L605-H605),"")</f>
        <v/>
      </c>
      <c r="N605">
        <f>IF(AND(ISNUMBER(H605),ISNUMBER(L605)),IF(AND(L605&gt;=H605-ABS(IF(I605="",0,I605)),L605&lt;=H605+ABS(IF(J605="",0,J605))),"OK","Hors tolérance"),"")</f>
        <v/>
      </c>
    </row>
    <row r="606">
      <c r="M606">
        <f>IF(AND(ISNUMBER(H606),ISNUMBER(L606)),ABS(L606-H606),"")</f>
        <v/>
      </c>
      <c r="N606">
        <f>IF(AND(ISNUMBER(H606),ISNUMBER(L606)),IF(AND(L606&gt;=H606-ABS(IF(I606="",0,I606)),L606&lt;=H606+ABS(IF(J606="",0,J606))),"OK","Hors tolérance"),"")</f>
        <v/>
      </c>
    </row>
    <row r="607">
      <c r="M607">
        <f>IF(AND(ISNUMBER(H607),ISNUMBER(L607)),ABS(L607-H607),"")</f>
        <v/>
      </c>
      <c r="N607">
        <f>IF(AND(ISNUMBER(H607),ISNUMBER(L607)),IF(AND(L607&gt;=H607-ABS(IF(I607="",0,I607)),L607&lt;=H607+ABS(IF(J607="",0,J607))),"OK","Hors tolérance"),"")</f>
        <v/>
      </c>
    </row>
    <row r="608">
      <c r="M608">
        <f>IF(AND(ISNUMBER(H608),ISNUMBER(L608)),ABS(L608-H608),"")</f>
        <v/>
      </c>
      <c r="N608">
        <f>IF(AND(ISNUMBER(H608),ISNUMBER(L608)),IF(AND(L608&gt;=H608-ABS(IF(I608="",0,I608)),L608&lt;=H608+ABS(IF(J608="",0,J608))),"OK","Hors tolérance"),"")</f>
        <v/>
      </c>
    </row>
    <row r="609">
      <c r="M609">
        <f>IF(AND(ISNUMBER(H609),ISNUMBER(L609)),ABS(L609-H609),"")</f>
        <v/>
      </c>
      <c r="N609">
        <f>IF(AND(ISNUMBER(H609),ISNUMBER(L609)),IF(AND(L609&gt;=H609-ABS(IF(I609="",0,I609)),L609&lt;=H609+ABS(IF(J609="",0,J609))),"OK","Hors tolérance"),"")</f>
        <v/>
      </c>
    </row>
    <row r="610">
      <c r="M610">
        <f>IF(AND(ISNUMBER(H610),ISNUMBER(L610)),ABS(L610-H610),"")</f>
        <v/>
      </c>
      <c r="N610">
        <f>IF(AND(ISNUMBER(H610),ISNUMBER(L610)),IF(AND(L610&gt;=H610-ABS(IF(I610="",0,I610)),L610&lt;=H610+ABS(IF(J610="",0,J610))),"OK","Hors tolérance"),"")</f>
        <v/>
      </c>
    </row>
    <row r="611">
      <c r="M611">
        <f>IF(AND(ISNUMBER(H611),ISNUMBER(L611)),ABS(L611-H611),"")</f>
        <v/>
      </c>
      <c r="N611">
        <f>IF(AND(ISNUMBER(H611),ISNUMBER(L611)),IF(AND(L611&gt;=H611-ABS(IF(I611="",0,I611)),L611&lt;=H611+ABS(IF(J611="",0,J611))),"OK","Hors tolérance"),"")</f>
        <v/>
      </c>
    </row>
    <row r="612">
      <c r="M612">
        <f>IF(AND(ISNUMBER(H612),ISNUMBER(L612)),ABS(L612-H612),"")</f>
        <v/>
      </c>
      <c r="N612">
        <f>IF(AND(ISNUMBER(H612),ISNUMBER(L612)),IF(AND(L612&gt;=H612-ABS(IF(I612="",0,I612)),L612&lt;=H612+ABS(IF(J612="",0,J612))),"OK","Hors tolérance"),"")</f>
        <v/>
      </c>
    </row>
    <row r="613">
      <c r="M613">
        <f>IF(AND(ISNUMBER(H613),ISNUMBER(L613)),ABS(L613-H613),"")</f>
        <v/>
      </c>
      <c r="N613">
        <f>IF(AND(ISNUMBER(H613),ISNUMBER(L613)),IF(AND(L613&gt;=H613-ABS(IF(I613="",0,I613)),L613&lt;=H613+ABS(IF(J613="",0,J613))),"OK","Hors tolérance"),"")</f>
        <v/>
      </c>
    </row>
    <row r="614">
      <c r="M614">
        <f>IF(AND(ISNUMBER(H614),ISNUMBER(L614)),ABS(L614-H614),"")</f>
        <v/>
      </c>
      <c r="N614">
        <f>IF(AND(ISNUMBER(H614),ISNUMBER(L614)),IF(AND(L614&gt;=H614-ABS(IF(I614="",0,I614)),L614&lt;=H614+ABS(IF(J614="",0,J614))),"OK","Hors tolérance"),"")</f>
        <v/>
      </c>
    </row>
    <row r="615">
      <c r="M615">
        <f>IF(AND(ISNUMBER(H615),ISNUMBER(L615)),ABS(L615-H615),"")</f>
        <v/>
      </c>
      <c r="N615">
        <f>IF(AND(ISNUMBER(H615),ISNUMBER(L615)),IF(AND(L615&gt;=H615-ABS(IF(I615="",0,I615)),L615&lt;=H615+ABS(IF(J615="",0,J615))),"OK","Hors tolérance"),"")</f>
        <v/>
      </c>
    </row>
    <row r="616">
      <c r="M616">
        <f>IF(AND(ISNUMBER(H616),ISNUMBER(L616)),ABS(L616-H616),"")</f>
        <v/>
      </c>
      <c r="N616">
        <f>IF(AND(ISNUMBER(H616),ISNUMBER(L616)),IF(AND(L616&gt;=H616-ABS(IF(I616="",0,I616)),L616&lt;=H616+ABS(IF(J616="",0,J616))),"OK","Hors tolérance"),"")</f>
        <v/>
      </c>
    </row>
    <row r="617">
      <c r="M617">
        <f>IF(AND(ISNUMBER(H617),ISNUMBER(L617)),ABS(L617-H617),"")</f>
        <v/>
      </c>
      <c r="N617">
        <f>IF(AND(ISNUMBER(H617),ISNUMBER(L617)),IF(AND(L617&gt;=H617-ABS(IF(I617="",0,I617)),L617&lt;=H617+ABS(IF(J617="",0,J617))),"OK","Hors tolérance"),"")</f>
        <v/>
      </c>
    </row>
    <row r="618">
      <c r="M618">
        <f>IF(AND(ISNUMBER(H618),ISNUMBER(L618)),ABS(L618-H618),"")</f>
        <v/>
      </c>
      <c r="N618">
        <f>IF(AND(ISNUMBER(H618),ISNUMBER(L618)),IF(AND(L618&gt;=H618-ABS(IF(I618="",0,I618)),L618&lt;=H618+ABS(IF(J618="",0,J618))),"OK","Hors tolérance"),"")</f>
        <v/>
      </c>
    </row>
    <row r="619">
      <c r="M619">
        <f>IF(AND(ISNUMBER(H619),ISNUMBER(L619)),ABS(L619-H619),"")</f>
        <v/>
      </c>
      <c r="N619">
        <f>IF(AND(ISNUMBER(H619),ISNUMBER(L619)),IF(AND(L619&gt;=H619-ABS(IF(I619="",0,I619)),L619&lt;=H619+ABS(IF(J619="",0,J619))),"OK","Hors tolérance"),"")</f>
        <v/>
      </c>
    </row>
    <row r="620">
      <c r="M620">
        <f>IF(AND(ISNUMBER(H620),ISNUMBER(L620)),ABS(L620-H620),"")</f>
        <v/>
      </c>
      <c r="N620">
        <f>IF(AND(ISNUMBER(H620),ISNUMBER(L620)),IF(AND(L620&gt;=H620-ABS(IF(I620="",0,I620)),L620&lt;=H620+ABS(IF(J620="",0,J620))),"OK","Hors tolérance"),"")</f>
        <v/>
      </c>
    </row>
    <row r="621">
      <c r="M621">
        <f>IF(AND(ISNUMBER(H621),ISNUMBER(L621)),ABS(L621-H621),"")</f>
        <v/>
      </c>
      <c r="N621">
        <f>IF(AND(ISNUMBER(H621),ISNUMBER(L621)),IF(AND(L621&gt;=H621-ABS(IF(I621="",0,I621)),L621&lt;=H621+ABS(IF(J621="",0,J621))),"OK","Hors tolérance"),"")</f>
        <v/>
      </c>
    </row>
    <row r="622">
      <c r="M622">
        <f>IF(AND(ISNUMBER(H622),ISNUMBER(L622)),ABS(L622-H622),"")</f>
        <v/>
      </c>
      <c r="N622">
        <f>IF(AND(ISNUMBER(H622),ISNUMBER(L622)),IF(AND(L622&gt;=H622-ABS(IF(I622="",0,I622)),L622&lt;=H622+ABS(IF(J622="",0,J622))),"OK","Hors tolérance"),"")</f>
        <v/>
      </c>
    </row>
    <row r="623">
      <c r="M623">
        <f>IF(AND(ISNUMBER(H623),ISNUMBER(L623)),ABS(L623-H623),"")</f>
        <v/>
      </c>
      <c r="N623">
        <f>IF(AND(ISNUMBER(H623),ISNUMBER(L623)),IF(AND(L623&gt;=H623-ABS(IF(I623="",0,I623)),L623&lt;=H623+ABS(IF(J623="",0,J623))),"OK","Hors tolérance"),"")</f>
        <v/>
      </c>
    </row>
    <row r="624">
      <c r="M624">
        <f>IF(AND(ISNUMBER(H624),ISNUMBER(L624)),ABS(L624-H624),"")</f>
        <v/>
      </c>
      <c r="N624">
        <f>IF(AND(ISNUMBER(H624),ISNUMBER(L624)),IF(AND(L624&gt;=H624-ABS(IF(I624="",0,I624)),L624&lt;=H624+ABS(IF(J624="",0,J624))),"OK","Hors tolérance"),"")</f>
        <v/>
      </c>
    </row>
    <row r="625">
      <c r="M625">
        <f>IF(AND(ISNUMBER(H625),ISNUMBER(L625)),ABS(L625-H625),"")</f>
        <v/>
      </c>
      <c r="N625">
        <f>IF(AND(ISNUMBER(H625),ISNUMBER(L625)),IF(AND(L625&gt;=H625-ABS(IF(I625="",0,I625)),L625&lt;=H625+ABS(IF(J625="",0,J625))),"OK","Hors tolérance"),"")</f>
        <v/>
      </c>
    </row>
    <row r="626">
      <c r="M626">
        <f>IF(AND(ISNUMBER(H626),ISNUMBER(L626)),ABS(L626-H626),"")</f>
        <v/>
      </c>
      <c r="N626">
        <f>IF(AND(ISNUMBER(H626),ISNUMBER(L626)),IF(AND(L626&gt;=H626-ABS(IF(I626="",0,I626)),L626&lt;=H626+ABS(IF(J626="",0,J626))),"OK","Hors tolérance"),"")</f>
        <v/>
      </c>
    </row>
    <row r="627">
      <c r="M627">
        <f>IF(AND(ISNUMBER(H627),ISNUMBER(L627)),ABS(L627-H627),"")</f>
        <v/>
      </c>
      <c r="N627">
        <f>IF(AND(ISNUMBER(H627),ISNUMBER(L627)),IF(AND(L627&gt;=H627-ABS(IF(I627="",0,I627)),L627&lt;=H627+ABS(IF(J627="",0,J627))),"OK","Hors tolérance"),"")</f>
        <v/>
      </c>
    </row>
    <row r="628">
      <c r="M628">
        <f>IF(AND(ISNUMBER(H628),ISNUMBER(L628)),ABS(L628-H628),"")</f>
        <v/>
      </c>
      <c r="N628">
        <f>IF(AND(ISNUMBER(H628),ISNUMBER(L628)),IF(AND(L628&gt;=H628-ABS(IF(I628="",0,I628)),L628&lt;=H628+ABS(IF(J628="",0,J628))),"OK","Hors tolérance"),"")</f>
        <v/>
      </c>
    </row>
    <row r="629">
      <c r="M629">
        <f>IF(AND(ISNUMBER(H629),ISNUMBER(L629)),ABS(L629-H629),"")</f>
        <v/>
      </c>
      <c r="N629">
        <f>IF(AND(ISNUMBER(H629),ISNUMBER(L629)),IF(AND(L629&gt;=H629-ABS(IF(I629="",0,I629)),L629&lt;=H629+ABS(IF(J629="",0,J629))),"OK","Hors tolérance"),"")</f>
        <v/>
      </c>
    </row>
    <row r="630">
      <c r="M630">
        <f>IF(AND(ISNUMBER(H630),ISNUMBER(L630)),ABS(L630-H630),"")</f>
        <v/>
      </c>
      <c r="N630">
        <f>IF(AND(ISNUMBER(H630),ISNUMBER(L630)),IF(AND(L630&gt;=H630-ABS(IF(I630="",0,I630)),L630&lt;=H630+ABS(IF(J630="",0,J630))),"OK","Hors tolérance"),"")</f>
        <v/>
      </c>
    </row>
    <row r="631">
      <c r="M631">
        <f>IF(AND(ISNUMBER(H631),ISNUMBER(L631)),ABS(L631-H631),"")</f>
        <v/>
      </c>
      <c r="N631">
        <f>IF(AND(ISNUMBER(H631),ISNUMBER(L631)),IF(AND(L631&gt;=H631-ABS(IF(I631="",0,I631)),L631&lt;=H631+ABS(IF(J631="",0,J631))),"OK","Hors tolérance"),"")</f>
        <v/>
      </c>
    </row>
    <row r="632">
      <c r="M632">
        <f>IF(AND(ISNUMBER(H632),ISNUMBER(L632)),ABS(L632-H632),"")</f>
        <v/>
      </c>
      <c r="N632">
        <f>IF(AND(ISNUMBER(H632),ISNUMBER(L632)),IF(AND(L632&gt;=H632-ABS(IF(I632="",0,I632)),L632&lt;=H632+ABS(IF(J632="",0,J632))),"OK","Hors tolérance"),"")</f>
        <v/>
      </c>
    </row>
    <row r="633">
      <c r="M633">
        <f>IF(AND(ISNUMBER(H633),ISNUMBER(L633)),ABS(L633-H633),"")</f>
        <v/>
      </c>
      <c r="N633">
        <f>IF(AND(ISNUMBER(H633),ISNUMBER(L633)),IF(AND(L633&gt;=H633-ABS(IF(I633="",0,I633)),L633&lt;=H633+ABS(IF(J633="",0,J633))),"OK","Hors tolérance"),"")</f>
        <v/>
      </c>
    </row>
    <row r="634">
      <c r="M634">
        <f>IF(AND(ISNUMBER(H634),ISNUMBER(L634)),ABS(L634-H634),"")</f>
        <v/>
      </c>
      <c r="N634">
        <f>IF(AND(ISNUMBER(H634),ISNUMBER(L634)),IF(AND(L634&gt;=H634-ABS(IF(I634="",0,I634)),L634&lt;=H634+ABS(IF(J634="",0,J634))),"OK","Hors tolérance"),"")</f>
        <v/>
      </c>
    </row>
    <row r="635">
      <c r="M635">
        <f>IF(AND(ISNUMBER(H635),ISNUMBER(L635)),ABS(L635-H635),"")</f>
        <v/>
      </c>
      <c r="N635">
        <f>IF(AND(ISNUMBER(H635),ISNUMBER(L635)),IF(AND(L635&gt;=H635-ABS(IF(I635="",0,I635)),L635&lt;=H635+ABS(IF(J635="",0,J635))),"OK","Hors tolérance"),"")</f>
        <v/>
      </c>
    </row>
    <row r="636">
      <c r="M636">
        <f>IF(AND(ISNUMBER(H636),ISNUMBER(L636)),ABS(L636-H636),"")</f>
        <v/>
      </c>
      <c r="N636">
        <f>IF(AND(ISNUMBER(H636),ISNUMBER(L636)),IF(AND(L636&gt;=H636-ABS(IF(I636="",0,I636)),L636&lt;=H636+ABS(IF(J636="",0,J636))),"OK","Hors tolérance"),"")</f>
        <v/>
      </c>
    </row>
    <row r="637">
      <c r="M637">
        <f>IF(AND(ISNUMBER(H637),ISNUMBER(L637)),ABS(L637-H637),"")</f>
        <v/>
      </c>
      <c r="N637">
        <f>IF(AND(ISNUMBER(H637),ISNUMBER(L637)),IF(AND(L637&gt;=H637-ABS(IF(I637="",0,I637)),L637&lt;=H637+ABS(IF(J637="",0,J637))),"OK","Hors tolérance"),"")</f>
        <v/>
      </c>
    </row>
    <row r="638">
      <c r="M638">
        <f>IF(AND(ISNUMBER(H638),ISNUMBER(L638)),ABS(L638-H638),"")</f>
        <v/>
      </c>
      <c r="N638">
        <f>IF(AND(ISNUMBER(H638),ISNUMBER(L638)),IF(AND(L638&gt;=H638-ABS(IF(I638="",0,I638)),L638&lt;=H638+ABS(IF(J638="",0,J638))),"OK","Hors tolérance"),"")</f>
        <v/>
      </c>
    </row>
    <row r="639">
      <c r="M639">
        <f>IF(AND(ISNUMBER(H639),ISNUMBER(L639)),ABS(L639-H639),"")</f>
        <v/>
      </c>
      <c r="N639">
        <f>IF(AND(ISNUMBER(H639),ISNUMBER(L639)),IF(AND(L639&gt;=H639-ABS(IF(I639="",0,I639)),L639&lt;=H639+ABS(IF(J639="",0,J639))),"OK","Hors tolérance"),"")</f>
        <v/>
      </c>
    </row>
    <row r="640">
      <c r="M640">
        <f>IF(AND(ISNUMBER(H640),ISNUMBER(L640)),ABS(L640-H640),"")</f>
        <v/>
      </c>
      <c r="N640">
        <f>IF(AND(ISNUMBER(H640),ISNUMBER(L640)),IF(AND(L640&gt;=H640-ABS(IF(I640="",0,I640)),L640&lt;=H640+ABS(IF(J640="",0,J640))),"OK","Hors tolérance"),"")</f>
        <v/>
      </c>
    </row>
    <row r="641">
      <c r="M641">
        <f>IF(AND(ISNUMBER(H641),ISNUMBER(L641)),ABS(L641-H641),"")</f>
        <v/>
      </c>
      <c r="N641">
        <f>IF(AND(ISNUMBER(H641),ISNUMBER(L641)),IF(AND(L641&gt;=H641-ABS(IF(I641="",0,I641)),L641&lt;=H641+ABS(IF(J641="",0,J641))),"OK","Hors tolérance"),"")</f>
        <v/>
      </c>
    </row>
    <row r="642">
      <c r="M642">
        <f>IF(AND(ISNUMBER(H642),ISNUMBER(L642)),ABS(L642-H642),"")</f>
        <v/>
      </c>
      <c r="N642">
        <f>IF(AND(ISNUMBER(H642),ISNUMBER(L642)),IF(AND(L642&gt;=H642-ABS(IF(I642="",0,I642)),L642&lt;=H642+ABS(IF(J642="",0,J642))),"OK","Hors tolérance"),"")</f>
        <v/>
      </c>
    </row>
    <row r="643">
      <c r="M643">
        <f>IF(AND(ISNUMBER(H643),ISNUMBER(L643)),ABS(L643-H643),"")</f>
        <v/>
      </c>
      <c r="N643">
        <f>IF(AND(ISNUMBER(H643),ISNUMBER(L643)),IF(AND(L643&gt;=H643-ABS(IF(I643="",0,I643)),L643&lt;=H643+ABS(IF(J643="",0,J643))),"OK","Hors tolérance"),"")</f>
        <v/>
      </c>
    </row>
    <row r="644">
      <c r="M644">
        <f>IF(AND(ISNUMBER(H644),ISNUMBER(L644)),ABS(L644-H644),"")</f>
        <v/>
      </c>
      <c r="N644">
        <f>IF(AND(ISNUMBER(H644),ISNUMBER(L644)),IF(AND(L644&gt;=H644-ABS(IF(I644="",0,I644)),L644&lt;=H644+ABS(IF(J644="",0,J644))),"OK","Hors tolérance"),"")</f>
        <v/>
      </c>
    </row>
    <row r="645">
      <c r="M645">
        <f>IF(AND(ISNUMBER(H645),ISNUMBER(L645)),ABS(L645-H645),"")</f>
        <v/>
      </c>
      <c r="N645">
        <f>IF(AND(ISNUMBER(H645),ISNUMBER(L645)),IF(AND(L645&gt;=H645-ABS(IF(I645="",0,I645)),L645&lt;=H645+ABS(IF(J645="",0,J645))),"OK","Hors tolérance"),"")</f>
        <v/>
      </c>
    </row>
    <row r="646">
      <c r="M646">
        <f>IF(AND(ISNUMBER(H646),ISNUMBER(L646)),ABS(L646-H646),"")</f>
        <v/>
      </c>
      <c r="N646">
        <f>IF(AND(ISNUMBER(H646),ISNUMBER(L646)),IF(AND(L646&gt;=H646-ABS(IF(I646="",0,I646)),L646&lt;=H646+ABS(IF(J646="",0,J646))),"OK","Hors tolérance"),"")</f>
        <v/>
      </c>
    </row>
    <row r="647">
      <c r="M647">
        <f>IF(AND(ISNUMBER(H647),ISNUMBER(L647)),ABS(L647-H647),"")</f>
        <v/>
      </c>
      <c r="N647">
        <f>IF(AND(ISNUMBER(H647),ISNUMBER(L647)),IF(AND(L647&gt;=H647-ABS(IF(I647="",0,I647)),L647&lt;=H647+ABS(IF(J647="",0,J647))),"OK","Hors tolérance"),"")</f>
        <v/>
      </c>
    </row>
    <row r="648">
      <c r="M648">
        <f>IF(AND(ISNUMBER(H648),ISNUMBER(L648)),ABS(L648-H648),"")</f>
        <v/>
      </c>
      <c r="N648">
        <f>IF(AND(ISNUMBER(H648),ISNUMBER(L648)),IF(AND(L648&gt;=H648-ABS(IF(I648="",0,I648)),L648&lt;=H648+ABS(IF(J648="",0,J648))),"OK","Hors tolérance"),"")</f>
        <v/>
      </c>
    </row>
    <row r="649">
      <c r="M649">
        <f>IF(AND(ISNUMBER(H649),ISNUMBER(L649)),ABS(L649-H649),"")</f>
        <v/>
      </c>
      <c r="N649">
        <f>IF(AND(ISNUMBER(H649),ISNUMBER(L649)),IF(AND(L649&gt;=H649-ABS(IF(I649="",0,I649)),L649&lt;=H649+ABS(IF(J649="",0,J649))),"OK","Hors tolérance"),"")</f>
        <v/>
      </c>
    </row>
    <row r="650">
      <c r="M650">
        <f>IF(AND(ISNUMBER(H650),ISNUMBER(L650)),ABS(L650-H650),"")</f>
        <v/>
      </c>
      <c r="N650">
        <f>IF(AND(ISNUMBER(H650),ISNUMBER(L650)),IF(AND(L650&gt;=H650-ABS(IF(I650="",0,I650)),L650&lt;=H650+ABS(IF(J650="",0,J650))),"OK","Hors tolérance"),"")</f>
        <v/>
      </c>
    </row>
    <row r="651">
      <c r="M651">
        <f>IF(AND(ISNUMBER(H651),ISNUMBER(L651)),ABS(L651-H651),"")</f>
        <v/>
      </c>
      <c r="N651">
        <f>IF(AND(ISNUMBER(H651),ISNUMBER(L651)),IF(AND(L651&gt;=H651-ABS(IF(I651="",0,I651)),L651&lt;=H651+ABS(IF(J651="",0,J651))),"OK","Hors tolérance"),"")</f>
        <v/>
      </c>
    </row>
    <row r="652">
      <c r="M652">
        <f>IF(AND(ISNUMBER(H652),ISNUMBER(L652)),ABS(L652-H652),"")</f>
        <v/>
      </c>
      <c r="N652">
        <f>IF(AND(ISNUMBER(H652),ISNUMBER(L652)),IF(AND(L652&gt;=H652-ABS(IF(I652="",0,I652)),L652&lt;=H652+ABS(IF(J652="",0,J652))),"OK","Hors tolérance"),"")</f>
        <v/>
      </c>
    </row>
    <row r="653">
      <c r="M653">
        <f>IF(AND(ISNUMBER(H653),ISNUMBER(L653)),ABS(L653-H653),"")</f>
        <v/>
      </c>
      <c r="N653">
        <f>IF(AND(ISNUMBER(H653),ISNUMBER(L653)),IF(AND(L653&gt;=H653-ABS(IF(I653="",0,I653)),L653&lt;=H653+ABS(IF(J653="",0,J653))),"OK","Hors tolérance"),"")</f>
        <v/>
      </c>
    </row>
    <row r="654">
      <c r="M654">
        <f>IF(AND(ISNUMBER(H654),ISNUMBER(L654)),ABS(L654-H654),"")</f>
        <v/>
      </c>
      <c r="N654">
        <f>IF(AND(ISNUMBER(H654),ISNUMBER(L654)),IF(AND(L654&gt;=H654-ABS(IF(I654="",0,I654)),L654&lt;=H654+ABS(IF(J654="",0,J654))),"OK","Hors tolérance"),"")</f>
        <v/>
      </c>
    </row>
    <row r="655">
      <c r="M655">
        <f>IF(AND(ISNUMBER(H655),ISNUMBER(L655)),ABS(L655-H655),"")</f>
        <v/>
      </c>
      <c r="N655">
        <f>IF(AND(ISNUMBER(H655),ISNUMBER(L655)),IF(AND(L655&gt;=H655-ABS(IF(I655="",0,I655)),L655&lt;=H655+ABS(IF(J655="",0,J655))),"OK","Hors tolérance"),"")</f>
        <v/>
      </c>
    </row>
    <row r="656">
      <c r="M656">
        <f>IF(AND(ISNUMBER(H656),ISNUMBER(L656)),ABS(L656-H656),"")</f>
        <v/>
      </c>
      <c r="N656">
        <f>IF(AND(ISNUMBER(H656),ISNUMBER(L656)),IF(AND(L656&gt;=H656-ABS(IF(I656="",0,I656)),L656&lt;=H656+ABS(IF(J656="",0,J656))),"OK","Hors tolérance"),"")</f>
        <v/>
      </c>
    </row>
    <row r="657">
      <c r="M657">
        <f>IF(AND(ISNUMBER(H657),ISNUMBER(L657)),ABS(L657-H657),"")</f>
        <v/>
      </c>
      <c r="N657">
        <f>IF(AND(ISNUMBER(H657),ISNUMBER(L657)),IF(AND(L657&gt;=H657-ABS(IF(I657="",0,I657)),L657&lt;=H657+ABS(IF(J657="",0,J657))),"OK","Hors tolérance"),"")</f>
        <v/>
      </c>
    </row>
    <row r="658">
      <c r="M658">
        <f>IF(AND(ISNUMBER(H658),ISNUMBER(L658)),ABS(L658-H658),"")</f>
        <v/>
      </c>
      <c r="N658">
        <f>IF(AND(ISNUMBER(H658),ISNUMBER(L658)),IF(AND(L658&gt;=H658-ABS(IF(I658="",0,I658)),L658&lt;=H658+ABS(IF(J658="",0,J658))),"OK","Hors tolérance"),"")</f>
        <v/>
      </c>
    </row>
    <row r="659">
      <c r="M659">
        <f>IF(AND(ISNUMBER(H659),ISNUMBER(L659)),ABS(L659-H659),"")</f>
        <v/>
      </c>
      <c r="N659">
        <f>IF(AND(ISNUMBER(H659),ISNUMBER(L659)),IF(AND(L659&gt;=H659-ABS(IF(I659="",0,I659)),L659&lt;=H659+ABS(IF(J659="",0,J659))),"OK","Hors tolérance"),"")</f>
        <v/>
      </c>
    </row>
    <row r="660">
      <c r="M660">
        <f>IF(AND(ISNUMBER(H660),ISNUMBER(L660)),ABS(L660-H660),"")</f>
        <v/>
      </c>
      <c r="N660">
        <f>IF(AND(ISNUMBER(H660),ISNUMBER(L660)),IF(AND(L660&gt;=H660-ABS(IF(I660="",0,I660)),L660&lt;=H660+ABS(IF(J660="",0,J660))),"OK","Hors tolérance"),"")</f>
        <v/>
      </c>
    </row>
    <row r="661">
      <c r="M661">
        <f>IF(AND(ISNUMBER(H661),ISNUMBER(L661)),ABS(L661-H661),"")</f>
        <v/>
      </c>
      <c r="N661">
        <f>IF(AND(ISNUMBER(H661),ISNUMBER(L661)),IF(AND(L661&gt;=H661-ABS(IF(I661="",0,I661)),L661&lt;=H661+ABS(IF(J661="",0,J661))),"OK","Hors tolérance"),"")</f>
        <v/>
      </c>
    </row>
    <row r="662">
      <c r="M662">
        <f>IF(AND(ISNUMBER(H662),ISNUMBER(L662)),ABS(L662-H662),"")</f>
        <v/>
      </c>
      <c r="N662">
        <f>IF(AND(ISNUMBER(H662),ISNUMBER(L662)),IF(AND(L662&gt;=H662-ABS(IF(I662="",0,I662)),L662&lt;=H662+ABS(IF(J662="",0,J662))),"OK","Hors tolérance"),"")</f>
        <v/>
      </c>
    </row>
    <row r="663">
      <c r="M663">
        <f>IF(AND(ISNUMBER(H663),ISNUMBER(L663)),ABS(L663-H663),"")</f>
        <v/>
      </c>
      <c r="N663">
        <f>IF(AND(ISNUMBER(H663),ISNUMBER(L663)),IF(AND(L663&gt;=H663-ABS(IF(I663="",0,I663)),L663&lt;=H663+ABS(IF(J663="",0,J663))),"OK","Hors tolérance"),"")</f>
        <v/>
      </c>
    </row>
    <row r="664">
      <c r="M664">
        <f>IF(AND(ISNUMBER(H664),ISNUMBER(L664)),ABS(L664-H664),"")</f>
        <v/>
      </c>
      <c r="N664">
        <f>IF(AND(ISNUMBER(H664),ISNUMBER(L664)),IF(AND(L664&gt;=H664-ABS(IF(I664="",0,I664)),L664&lt;=H664+ABS(IF(J664="",0,J664))),"OK","Hors tolérance"),"")</f>
        <v/>
      </c>
    </row>
    <row r="665">
      <c r="M665">
        <f>IF(AND(ISNUMBER(H665),ISNUMBER(L665)),ABS(L665-H665),"")</f>
        <v/>
      </c>
      <c r="N665">
        <f>IF(AND(ISNUMBER(H665),ISNUMBER(L665)),IF(AND(L665&gt;=H665-ABS(IF(I665="",0,I665)),L665&lt;=H665+ABS(IF(J665="",0,J665))),"OK","Hors tolérance"),"")</f>
        <v/>
      </c>
    </row>
    <row r="666">
      <c r="M666">
        <f>IF(AND(ISNUMBER(H666),ISNUMBER(L666)),ABS(L666-H666),"")</f>
        <v/>
      </c>
      <c r="N666">
        <f>IF(AND(ISNUMBER(H666),ISNUMBER(L666)),IF(AND(L666&gt;=H666-ABS(IF(I666="",0,I666)),L666&lt;=H666+ABS(IF(J666="",0,J666))),"OK","Hors tolérance"),"")</f>
        <v/>
      </c>
    </row>
    <row r="667">
      <c r="M667">
        <f>IF(AND(ISNUMBER(H667),ISNUMBER(L667)),ABS(L667-H667),"")</f>
        <v/>
      </c>
      <c r="N667">
        <f>IF(AND(ISNUMBER(H667),ISNUMBER(L667)),IF(AND(L667&gt;=H667-ABS(IF(I667="",0,I667)),L667&lt;=H667+ABS(IF(J667="",0,J667))),"OK","Hors tolérance"),"")</f>
        <v/>
      </c>
    </row>
    <row r="668">
      <c r="M668">
        <f>IF(AND(ISNUMBER(H668),ISNUMBER(L668)),ABS(L668-H668),"")</f>
        <v/>
      </c>
      <c r="N668">
        <f>IF(AND(ISNUMBER(H668),ISNUMBER(L668)),IF(AND(L668&gt;=H668-ABS(IF(I668="",0,I668)),L668&lt;=H668+ABS(IF(J668="",0,J668))),"OK","Hors tolérance"),"")</f>
        <v/>
      </c>
    </row>
    <row r="669">
      <c r="M669">
        <f>IF(AND(ISNUMBER(H669),ISNUMBER(L669)),ABS(L669-H669),"")</f>
        <v/>
      </c>
      <c r="N669">
        <f>IF(AND(ISNUMBER(H669),ISNUMBER(L669)),IF(AND(L669&gt;=H669-ABS(IF(I669="",0,I669)),L669&lt;=H669+ABS(IF(J669="",0,J669))),"OK","Hors tolérance"),"")</f>
        <v/>
      </c>
    </row>
    <row r="670">
      <c r="M670">
        <f>IF(AND(ISNUMBER(H670),ISNUMBER(L670)),ABS(L670-H670),"")</f>
        <v/>
      </c>
      <c r="N670">
        <f>IF(AND(ISNUMBER(H670),ISNUMBER(L670)),IF(AND(L670&gt;=H670-ABS(IF(I670="",0,I670)),L670&lt;=H670+ABS(IF(J670="",0,J670))),"OK","Hors tolérance"),"")</f>
        <v/>
      </c>
    </row>
    <row r="671">
      <c r="M671">
        <f>IF(AND(ISNUMBER(H671),ISNUMBER(L671)),ABS(L671-H671),"")</f>
        <v/>
      </c>
      <c r="N671">
        <f>IF(AND(ISNUMBER(H671),ISNUMBER(L671)),IF(AND(L671&gt;=H671-ABS(IF(I671="",0,I671)),L671&lt;=H671+ABS(IF(J671="",0,J671))),"OK","Hors tolérance"),"")</f>
        <v/>
      </c>
    </row>
    <row r="672">
      <c r="M672">
        <f>IF(AND(ISNUMBER(H672),ISNUMBER(L672)),ABS(L672-H672),"")</f>
        <v/>
      </c>
      <c r="N672">
        <f>IF(AND(ISNUMBER(H672),ISNUMBER(L672)),IF(AND(L672&gt;=H672-ABS(IF(I672="",0,I672)),L672&lt;=H672+ABS(IF(J672="",0,J672))),"OK","Hors tolérance"),"")</f>
        <v/>
      </c>
    </row>
    <row r="673">
      <c r="M673">
        <f>IF(AND(ISNUMBER(H673),ISNUMBER(L673)),ABS(L673-H673),"")</f>
        <v/>
      </c>
      <c r="N673">
        <f>IF(AND(ISNUMBER(H673),ISNUMBER(L673)),IF(AND(L673&gt;=H673-ABS(IF(I673="",0,I673)),L673&lt;=H673+ABS(IF(J673="",0,J673))),"OK","Hors tolérance"),"")</f>
        <v/>
      </c>
    </row>
    <row r="674">
      <c r="M674">
        <f>IF(AND(ISNUMBER(H674),ISNUMBER(L674)),ABS(L674-H674),"")</f>
        <v/>
      </c>
      <c r="N674">
        <f>IF(AND(ISNUMBER(H674),ISNUMBER(L674)),IF(AND(L674&gt;=H674-ABS(IF(I674="",0,I674)),L674&lt;=H674+ABS(IF(J674="",0,J674))),"OK","Hors tolérance"),"")</f>
        <v/>
      </c>
    </row>
    <row r="675">
      <c r="M675">
        <f>IF(AND(ISNUMBER(H675),ISNUMBER(L675)),ABS(L675-H675),"")</f>
        <v/>
      </c>
      <c r="N675">
        <f>IF(AND(ISNUMBER(H675),ISNUMBER(L675)),IF(AND(L675&gt;=H675-ABS(IF(I675="",0,I675)),L675&lt;=H675+ABS(IF(J675="",0,J675))),"OK","Hors tolérance"),"")</f>
        <v/>
      </c>
    </row>
    <row r="676">
      <c r="M676">
        <f>IF(AND(ISNUMBER(H676),ISNUMBER(L676)),ABS(L676-H676),"")</f>
        <v/>
      </c>
      <c r="N676">
        <f>IF(AND(ISNUMBER(H676),ISNUMBER(L676)),IF(AND(L676&gt;=H676-ABS(IF(I676="",0,I676)),L676&lt;=H676+ABS(IF(J676="",0,J676))),"OK","Hors tolérance"),"")</f>
        <v/>
      </c>
    </row>
    <row r="677">
      <c r="M677">
        <f>IF(AND(ISNUMBER(H677),ISNUMBER(L677)),ABS(L677-H677),"")</f>
        <v/>
      </c>
      <c r="N677">
        <f>IF(AND(ISNUMBER(H677),ISNUMBER(L677)),IF(AND(L677&gt;=H677-ABS(IF(I677="",0,I677)),L677&lt;=H677+ABS(IF(J677="",0,J677))),"OK","Hors tolérance"),"")</f>
        <v/>
      </c>
    </row>
    <row r="678">
      <c r="M678">
        <f>IF(AND(ISNUMBER(H678),ISNUMBER(L678)),ABS(L678-H678),"")</f>
        <v/>
      </c>
      <c r="N678">
        <f>IF(AND(ISNUMBER(H678),ISNUMBER(L678)),IF(AND(L678&gt;=H678-ABS(IF(I678="",0,I678)),L678&lt;=H678+ABS(IF(J678="",0,J678))),"OK","Hors tolérance"),"")</f>
        <v/>
      </c>
    </row>
    <row r="679">
      <c r="M679">
        <f>IF(AND(ISNUMBER(H679),ISNUMBER(L679)),ABS(L679-H679),"")</f>
        <v/>
      </c>
      <c r="N679">
        <f>IF(AND(ISNUMBER(H679),ISNUMBER(L679)),IF(AND(L679&gt;=H679-ABS(IF(I679="",0,I679)),L679&lt;=H679+ABS(IF(J679="",0,J679))),"OK","Hors tolérance"),"")</f>
        <v/>
      </c>
    </row>
    <row r="680">
      <c r="M680">
        <f>IF(AND(ISNUMBER(H680),ISNUMBER(L680)),ABS(L680-H680),"")</f>
        <v/>
      </c>
      <c r="N680">
        <f>IF(AND(ISNUMBER(H680),ISNUMBER(L680)),IF(AND(L680&gt;=H680-ABS(IF(I680="",0,I680)),L680&lt;=H680+ABS(IF(J680="",0,J680))),"OK","Hors tolérance"),"")</f>
        <v/>
      </c>
    </row>
    <row r="681">
      <c r="M681">
        <f>IF(AND(ISNUMBER(H681),ISNUMBER(L681)),ABS(L681-H681),"")</f>
        <v/>
      </c>
      <c r="N681">
        <f>IF(AND(ISNUMBER(H681),ISNUMBER(L681)),IF(AND(L681&gt;=H681-ABS(IF(I681="",0,I681)),L681&lt;=H681+ABS(IF(J681="",0,J681))),"OK","Hors tolérance"),"")</f>
        <v/>
      </c>
    </row>
    <row r="682">
      <c r="M682">
        <f>IF(AND(ISNUMBER(H682),ISNUMBER(L682)),ABS(L682-H682),"")</f>
        <v/>
      </c>
      <c r="N682">
        <f>IF(AND(ISNUMBER(H682),ISNUMBER(L682)),IF(AND(L682&gt;=H682-ABS(IF(I682="",0,I682)),L682&lt;=H682+ABS(IF(J682="",0,J682))),"OK","Hors tolérance"),"")</f>
        <v/>
      </c>
    </row>
    <row r="683">
      <c r="M683">
        <f>IF(AND(ISNUMBER(H683),ISNUMBER(L683)),ABS(L683-H683),"")</f>
        <v/>
      </c>
      <c r="N683">
        <f>IF(AND(ISNUMBER(H683),ISNUMBER(L683)),IF(AND(L683&gt;=H683-ABS(IF(I683="",0,I683)),L683&lt;=H683+ABS(IF(J683="",0,J683))),"OK","Hors tolérance"),"")</f>
        <v/>
      </c>
    </row>
    <row r="684">
      <c r="M684">
        <f>IF(AND(ISNUMBER(H684),ISNUMBER(L684)),ABS(L684-H684),"")</f>
        <v/>
      </c>
      <c r="N684">
        <f>IF(AND(ISNUMBER(H684),ISNUMBER(L684)),IF(AND(L684&gt;=H684-ABS(IF(I684="",0,I684)),L684&lt;=H684+ABS(IF(J684="",0,J684))),"OK","Hors tolérance"),"")</f>
        <v/>
      </c>
    </row>
    <row r="685">
      <c r="M685">
        <f>IF(AND(ISNUMBER(H685),ISNUMBER(L685)),ABS(L685-H685),"")</f>
        <v/>
      </c>
      <c r="N685">
        <f>IF(AND(ISNUMBER(H685),ISNUMBER(L685)),IF(AND(L685&gt;=H685-ABS(IF(I685="",0,I685)),L685&lt;=H685+ABS(IF(J685="",0,J685))),"OK","Hors tolérance"),"")</f>
        <v/>
      </c>
    </row>
    <row r="686">
      <c r="M686">
        <f>IF(AND(ISNUMBER(H686),ISNUMBER(L686)),ABS(L686-H686),"")</f>
        <v/>
      </c>
      <c r="N686">
        <f>IF(AND(ISNUMBER(H686),ISNUMBER(L686)),IF(AND(L686&gt;=H686-ABS(IF(I686="",0,I686)),L686&lt;=H686+ABS(IF(J686="",0,J686))),"OK","Hors tolérance"),"")</f>
        <v/>
      </c>
    </row>
    <row r="687">
      <c r="M687">
        <f>IF(AND(ISNUMBER(H687),ISNUMBER(L687)),ABS(L687-H687),"")</f>
        <v/>
      </c>
      <c r="N687">
        <f>IF(AND(ISNUMBER(H687),ISNUMBER(L687)),IF(AND(L687&gt;=H687-ABS(IF(I687="",0,I687)),L687&lt;=H687+ABS(IF(J687="",0,J687))),"OK","Hors tolérance"),"")</f>
        <v/>
      </c>
    </row>
    <row r="688">
      <c r="M688">
        <f>IF(AND(ISNUMBER(H688),ISNUMBER(L688)),ABS(L688-H688),"")</f>
        <v/>
      </c>
      <c r="N688">
        <f>IF(AND(ISNUMBER(H688),ISNUMBER(L688)),IF(AND(L688&gt;=H688-ABS(IF(I688="",0,I688)),L688&lt;=H688+ABS(IF(J688="",0,J688))),"OK","Hors tolérance"),"")</f>
        <v/>
      </c>
    </row>
    <row r="689">
      <c r="M689">
        <f>IF(AND(ISNUMBER(H689),ISNUMBER(L689)),ABS(L689-H689),"")</f>
        <v/>
      </c>
      <c r="N689">
        <f>IF(AND(ISNUMBER(H689),ISNUMBER(L689)),IF(AND(L689&gt;=H689-ABS(IF(I689="",0,I689)),L689&lt;=H689+ABS(IF(J689="",0,J689))),"OK","Hors tolérance"),"")</f>
        <v/>
      </c>
    </row>
    <row r="690">
      <c r="M690">
        <f>IF(AND(ISNUMBER(H690),ISNUMBER(L690)),ABS(L690-H690),"")</f>
        <v/>
      </c>
      <c r="N690">
        <f>IF(AND(ISNUMBER(H690),ISNUMBER(L690)),IF(AND(L690&gt;=H690-ABS(IF(I690="",0,I690)),L690&lt;=H690+ABS(IF(J690="",0,J690))),"OK","Hors tolérance"),"")</f>
        <v/>
      </c>
    </row>
    <row r="691">
      <c r="M691">
        <f>IF(AND(ISNUMBER(H691),ISNUMBER(L691)),ABS(L691-H691),"")</f>
        <v/>
      </c>
      <c r="N691">
        <f>IF(AND(ISNUMBER(H691),ISNUMBER(L691)),IF(AND(L691&gt;=H691-ABS(IF(I691="",0,I691)),L691&lt;=H691+ABS(IF(J691="",0,J691))),"OK","Hors tolérance"),"")</f>
        <v/>
      </c>
    </row>
    <row r="692">
      <c r="M692">
        <f>IF(AND(ISNUMBER(H692),ISNUMBER(L692)),ABS(L692-H692),"")</f>
        <v/>
      </c>
      <c r="N692">
        <f>IF(AND(ISNUMBER(H692),ISNUMBER(L692)),IF(AND(L692&gt;=H692-ABS(IF(I692="",0,I692)),L692&lt;=H692+ABS(IF(J692="",0,J692))),"OK","Hors tolérance"),"")</f>
        <v/>
      </c>
    </row>
    <row r="693">
      <c r="M693">
        <f>IF(AND(ISNUMBER(H693),ISNUMBER(L693)),ABS(L693-H693),"")</f>
        <v/>
      </c>
      <c r="N693">
        <f>IF(AND(ISNUMBER(H693),ISNUMBER(L693)),IF(AND(L693&gt;=H693-ABS(IF(I693="",0,I693)),L693&lt;=H693+ABS(IF(J693="",0,J693))),"OK","Hors tolérance"),"")</f>
        <v/>
      </c>
    </row>
    <row r="694">
      <c r="M694">
        <f>IF(AND(ISNUMBER(H694),ISNUMBER(L694)),ABS(L694-H694),"")</f>
        <v/>
      </c>
      <c r="N694">
        <f>IF(AND(ISNUMBER(H694),ISNUMBER(L694)),IF(AND(L694&gt;=H694-ABS(IF(I694="",0,I694)),L694&lt;=H694+ABS(IF(J694="",0,J694))),"OK","Hors tolérance"),"")</f>
        <v/>
      </c>
    </row>
    <row r="695">
      <c r="M695">
        <f>IF(AND(ISNUMBER(H695),ISNUMBER(L695)),ABS(L695-H695),"")</f>
        <v/>
      </c>
      <c r="N695">
        <f>IF(AND(ISNUMBER(H695),ISNUMBER(L695)),IF(AND(L695&gt;=H695-ABS(IF(I695="",0,I695)),L695&lt;=H695+ABS(IF(J695="",0,J695))),"OK","Hors tolérance"),"")</f>
        <v/>
      </c>
    </row>
    <row r="696">
      <c r="M696">
        <f>IF(AND(ISNUMBER(H696),ISNUMBER(L696)),ABS(L696-H696),"")</f>
        <v/>
      </c>
      <c r="N696">
        <f>IF(AND(ISNUMBER(H696),ISNUMBER(L696)),IF(AND(L696&gt;=H696-ABS(IF(I696="",0,I696)),L696&lt;=H696+ABS(IF(J696="",0,J696))),"OK","Hors tolérance"),"")</f>
        <v/>
      </c>
    </row>
    <row r="697">
      <c r="M697">
        <f>IF(AND(ISNUMBER(H697),ISNUMBER(L697)),ABS(L697-H697),"")</f>
        <v/>
      </c>
      <c r="N697">
        <f>IF(AND(ISNUMBER(H697),ISNUMBER(L697)),IF(AND(L697&gt;=H697-ABS(IF(I697="",0,I697)),L697&lt;=H697+ABS(IF(J697="",0,J697))),"OK","Hors tolérance"),"")</f>
        <v/>
      </c>
    </row>
    <row r="698">
      <c r="M698">
        <f>IF(AND(ISNUMBER(H698),ISNUMBER(L698)),ABS(L698-H698),"")</f>
        <v/>
      </c>
      <c r="N698">
        <f>IF(AND(ISNUMBER(H698),ISNUMBER(L698)),IF(AND(L698&gt;=H698-ABS(IF(I698="",0,I698)),L698&lt;=H698+ABS(IF(J698="",0,J698))),"OK","Hors tolérance"),"")</f>
        <v/>
      </c>
    </row>
    <row r="699">
      <c r="M699">
        <f>IF(AND(ISNUMBER(H699),ISNUMBER(L699)),ABS(L699-H699),"")</f>
        <v/>
      </c>
      <c r="N699">
        <f>IF(AND(ISNUMBER(H699),ISNUMBER(L699)),IF(AND(L699&gt;=H699-ABS(IF(I699="",0,I699)),L699&lt;=H699+ABS(IF(J699="",0,J699))),"OK","Hors tolérance"),"")</f>
        <v/>
      </c>
    </row>
    <row r="700">
      <c r="M700">
        <f>IF(AND(ISNUMBER(H700),ISNUMBER(L700)),ABS(L700-H700),"")</f>
        <v/>
      </c>
      <c r="N700">
        <f>IF(AND(ISNUMBER(H700),ISNUMBER(L700)),IF(AND(L700&gt;=H700-ABS(IF(I700="",0,I700)),L700&lt;=H700+ABS(IF(J700="",0,J700))),"OK","Hors tolérance"),"")</f>
        <v/>
      </c>
    </row>
    <row r="701">
      <c r="M701">
        <f>IF(AND(ISNUMBER(H701),ISNUMBER(L701)),ABS(L701-H701),"")</f>
        <v/>
      </c>
      <c r="N701">
        <f>IF(AND(ISNUMBER(H701),ISNUMBER(L701)),IF(AND(L701&gt;=H701-ABS(IF(I701="",0,I701)),L701&lt;=H701+ABS(IF(J701="",0,J701))),"OK","Hors tolérance"),"")</f>
        <v/>
      </c>
    </row>
    <row r="702">
      <c r="M702">
        <f>IF(AND(ISNUMBER(H702),ISNUMBER(L702)),ABS(L702-H702),"")</f>
        <v/>
      </c>
      <c r="N702">
        <f>IF(AND(ISNUMBER(H702),ISNUMBER(L702)),IF(AND(L702&gt;=H702-ABS(IF(I702="",0,I702)),L702&lt;=H702+ABS(IF(J702="",0,J702))),"OK","Hors tolérance"),"")</f>
        <v/>
      </c>
    </row>
    <row r="703">
      <c r="M703">
        <f>IF(AND(ISNUMBER(H703),ISNUMBER(L703)),ABS(L703-H703),"")</f>
        <v/>
      </c>
      <c r="N703">
        <f>IF(AND(ISNUMBER(H703),ISNUMBER(L703)),IF(AND(L703&gt;=H703-ABS(IF(I703="",0,I703)),L703&lt;=H703+ABS(IF(J703="",0,J703))),"OK","Hors tolérance"),"")</f>
        <v/>
      </c>
    </row>
    <row r="704">
      <c r="M704">
        <f>IF(AND(ISNUMBER(H704),ISNUMBER(L704)),ABS(L704-H704),"")</f>
        <v/>
      </c>
      <c r="N704">
        <f>IF(AND(ISNUMBER(H704),ISNUMBER(L704)),IF(AND(L704&gt;=H704-ABS(IF(I704="",0,I704)),L704&lt;=H704+ABS(IF(J704="",0,J704))),"OK","Hors tolérance"),"")</f>
        <v/>
      </c>
    </row>
    <row r="705">
      <c r="M705">
        <f>IF(AND(ISNUMBER(H705),ISNUMBER(L705)),ABS(L705-H705),"")</f>
        <v/>
      </c>
      <c r="N705">
        <f>IF(AND(ISNUMBER(H705),ISNUMBER(L705)),IF(AND(L705&gt;=H705-ABS(IF(I705="",0,I705)),L705&lt;=H705+ABS(IF(J705="",0,J705))),"OK","Hors tolérance"),"")</f>
        <v/>
      </c>
    </row>
    <row r="706">
      <c r="M706">
        <f>IF(AND(ISNUMBER(H706),ISNUMBER(L706)),ABS(L706-H706),"")</f>
        <v/>
      </c>
      <c r="N706">
        <f>IF(AND(ISNUMBER(H706),ISNUMBER(L706)),IF(AND(L706&gt;=H706-ABS(IF(I706="",0,I706)),L706&lt;=H706+ABS(IF(J706="",0,J706))),"OK","Hors tolérance"),"")</f>
        <v/>
      </c>
    </row>
    <row r="707">
      <c r="M707">
        <f>IF(AND(ISNUMBER(H707),ISNUMBER(L707)),ABS(L707-H707),"")</f>
        <v/>
      </c>
      <c r="N707">
        <f>IF(AND(ISNUMBER(H707),ISNUMBER(L707)),IF(AND(L707&gt;=H707-ABS(IF(I707="",0,I707)),L707&lt;=H707+ABS(IF(J707="",0,J707))),"OK","Hors tolérance"),"")</f>
        <v/>
      </c>
    </row>
    <row r="708">
      <c r="M708">
        <f>IF(AND(ISNUMBER(H708),ISNUMBER(L708)),ABS(L708-H708),"")</f>
        <v/>
      </c>
      <c r="N708">
        <f>IF(AND(ISNUMBER(H708),ISNUMBER(L708)),IF(AND(L708&gt;=H708-ABS(IF(I708="",0,I708)),L708&lt;=H708+ABS(IF(J708="",0,J708))),"OK","Hors tolérance"),"")</f>
        <v/>
      </c>
    </row>
    <row r="709">
      <c r="M709">
        <f>IF(AND(ISNUMBER(H709),ISNUMBER(L709)),ABS(L709-H709),"")</f>
        <v/>
      </c>
      <c r="N709">
        <f>IF(AND(ISNUMBER(H709),ISNUMBER(L709)),IF(AND(L709&gt;=H709-ABS(IF(I709="",0,I709)),L709&lt;=H709+ABS(IF(J709="",0,J709))),"OK","Hors tolérance"),"")</f>
        <v/>
      </c>
    </row>
    <row r="710">
      <c r="M710">
        <f>IF(AND(ISNUMBER(H710),ISNUMBER(L710)),ABS(L710-H710),"")</f>
        <v/>
      </c>
      <c r="N710">
        <f>IF(AND(ISNUMBER(H710),ISNUMBER(L710)),IF(AND(L710&gt;=H710-ABS(IF(I710="",0,I710)),L710&lt;=H710+ABS(IF(J710="",0,J710))),"OK","Hors tolérance"),"")</f>
        <v/>
      </c>
    </row>
    <row r="711">
      <c r="M711">
        <f>IF(AND(ISNUMBER(H711),ISNUMBER(L711)),ABS(L711-H711),"")</f>
        <v/>
      </c>
      <c r="N711">
        <f>IF(AND(ISNUMBER(H711),ISNUMBER(L711)),IF(AND(L711&gt;=H711-ABS(IF(I711="",0,I711)),L711&lt;=H711+ABS(IF(J711="",0,J711))),"OK","Hors tolérance"),"")</f>
        <v/>
      </c>
    </row>
    <row r="712">
      <c r="M712">
        <f>IF(AND(ISNUMBER(H712),ISNUMBER(L712)),ABS(L712-H712),"")</f>
        <v/>
      </c>
      <c r="N712">
        <f>IF(AND(ISNUMBER(H712),ISNUMBER(L712)),IF(AND(L712&gt;=H712-ABS(IF(I712="",0,I712)),L712&lt;=H712+ABS(IF(J712="",0,J712))),"OK","Hors tolérance"),"")</f>
        <v/>
      </c>
    </row>
    <row r="713">
      <c r="M713">
        <f>IF(AND(ISNUMBER(H713),ISNUMBER(L713)),ABS(L713-H713),"")</f>
        <v/>
      </c>
      <c r="N713">
        <f>IF(AND(ISNUMBER(H713),ISNUMBER(L713)),IF(AND(L713&gt;=H713-ABS(IF(I713="",0,I713)),L713&lt;=H713+ABS(IF(J713="",0,J713))),"OK","Hors tolérance"),"")</f>
        <v/>
      </c>
    </row>
    <row r="714">
      <c r="M714">
        <f>IF(AND(ISNUMBER(H714),ISNUMBER(L714)),ABS(L714-H714),"")</f>
        <v/>
      </c>
      <c r="N714">
        <f>IF(AND(ISNUMBER(H714),ISNUMBER(L714)),IF(AND(L714&gt;=H714-ABS(IF(I714="",0,I714)),L714&lt;=H714+ABS(IF(J714="",0,J714))),"OK","Hors tolérance"),"")</f>
        <v/>
      </c>
    </row>
    <row r="715">
      <c r="M715">
        <f>IF(AND(ISNUMBER(H715),ISNUMBER(L715)),ABS(L715-H715),"")</f>
        <v/>
      </c>
      <c r="N715">
        <f>IF(AND(ISNUMBER(H715),ISNUMBER(L715)),IF(AND(L715&gt;=H715-ABS(IF(I715="",0,I715)),L715&lt;=H715+ABS(IF(J715="",0,J715))),"OK","Hors tolérance"),"")</f>
        <v/>
      </c>
    </row>
    <row r="716">
      <c r="M716">
        <f>IF(AND(ISNUMBER(H716),ISNUMBER(L716)),ABS(L716-H716),"")</f>
        <v/>
      </c>
      <c r="N716">
        <f>IF(AND(ISNUMBER(H716),ISNUMBER(L716)),IF(AND(L716&gt;=H716-ABS(IF(I716="",0,I716)),L716&lt;=H716+ABS(IF(J716="",0,J716))),"OK","Hors tolérance"),"")</f>
        <v/>
      </c>
    </row>
    <row r="717">
      <c r="M717">
        <f>IF(AND(ISNUMBER(H717),ISNUMBER(L717)),ABS(L717-H717),"")</f>
        <v/>
      </c>
      <c r="N717">
        <f>IF(AND(ISNUMBER(H717),ISNUMBER(L717)),IF(AND(L717&gt;=H717-ABS(IF(I717="",0,I717)),L717&lt;=H717+ABS(IF(J717="",0,J717))),"OK","Hors tolérance"),"")</f>
        <v/>
      </c>
    </row>
    <row r="718">
      <c r="M718">
        <f>IF(AND(ISNUMBER(H718),ISNUMBER(L718)),ABS(L718-H718),"")</f>
        <v/>
      </c>
      <c r="N718">
        <f>IF(AND(ISNUMBER(H718),ISNUMBER(L718)),IF(AND(L718&gt;=H718-ABS(IF(I718="",0,I718)),L718&lt;=H718+ABS(IF(J718="",0,J718))),"OK","Hors tolérance"),"")</f>
        <v/>
      </c>
    </row>
    <row r="719">
      <c r="M719">
        <f>IF(AND(ISNUMBER(H719),ISNUMBER(L719)),ABS(L719-H719),"")</f>
        <v/>
      </c>
      <c r="N719">
        <f>IF(AND(ISNUMBER(H719),ISNUMBER(L719)),IF(AND(L719&gt;=H719-ABS(IF(I719="",0,I719)),L719&lt;=H719+ABS(IF(J719="",0,J719))),"OK","Hors tolérance"),"")</f>
        <v/>
      </c>
    </row>
    <row r="720">
      <c r="M720">
        <f>IF(AND(ISNUMBER(H720),ISNUMBER(L720)),ABS(L720-H720),"")</f>
        <v/>
      </c>
      <c r="N720">
        <f>IF(AND(ISNUMBER(H720),ISNUMBER(L720)),IF(AND(L720&gt;=H720-ABS(IF(I720="",0,I720)),L720&lt;=H720+ABS(IF(J720="",0,J720))),"OK","Hors tolérance"),"")</f>
        <v/>
      </c>
    </row>
    <row r="721">
      <c r="M721">
        <f>IF(AND(ISNUMBER(H721),ISNUMBER(L721)),ABS(L721-H721),"")</f>
        <v/>
      </c>
      <c r="N721">
        <f>IF(AND(ISNUMBER(H721),ISNUMBER(L721)),IF(AND(L721&gt;=H721-ABS(IF(I721="",0,I721)),L721&lt;=H721+ABS(IF(J721="",0,J721))),"OK","Hors tolérance"),"")</f>
        <v/>
      </c>
    </row>
    <row r="722">
      <c r="M722">
        <f>IF(AND(ISNUMBER(H722),ISNUMBER(L722)),ABS(L722-H722),"")</f>
        <v/>
      </c>
      <c r="N722">
        <f>IF(AND(ISNUMBER(H722),ISNUMBER(L722)),IF(AND(L722&gt;=H722-ABS(IF(I722="",0,I722)),L722&lt;=H722+ABS(IF(J722="",0,J722))),"OK","Hors tolérance"),"")</f>
        <v/>
      </c>
    </row>
    <row r="723">
      <c r="M723">
        <f>IF(AND(ISNUMBER(H723),ISNUMBER(L723)),ABS(L723-H723),"")</f>
        <v/>
      </c>
      <c r="N723">
        <f>IF(AND(ISNUMBER(H723),ISNUMBER(L723)),IF(AND(L723&gt;=H723-ABS(IF(I723="",0,I723)),L723&lt;=H723+ABS(IF(J723="",0,J723))),"OK","Hors tolérance"),"")</f>
        <v/>
      </c>
    </row>
    <row r="724">
      <c r="M724">
        <f>IF(AND(ISNUMBER(H724),ISNUMBER(L724)),ABS(L724-H724),"")</f>
        <v/>
      </c>
      <c r="N724">
        <f>IF(AND(ISNUMBER(H724),ISNUMBER(L724)),IF(AND(L724&gt;=H724-ABS(IF(I724="",0,I724)),L724&lt;=H724+ABS(IF(J724="",0,J724))),"OK","Hors tolérance"),"")</f>
        <v/>
      </c>
    </row>
    <row r="725">
      <c r="M725">
        <f>IF(AND(ISNUMBER(H725),ISNUMBER(L725)),ABS(L725-H725),"")</f>
        <v/>
      </c>
      <c r="N725">
        <f>IF(AND(ISNUMBER(H725),ISNUMBER(L725)),IF(AND(L725&gt;=H725-ABS(IF(I725="",0,I725)),L725&lt;=H725+ABS(IF(J725="",0,J725))),"OK","Hors tolérance"),"")</f>
        <v/>
      </c>
    </row>
    <row r="726">
      <c r="M726">
        <f>IF(AND(ISNUMBER(H726),ISNUMBER(L726)),ABS(L726-H726),"")</f>
        <v/>
      </c>
      <c r="N726">
        <f>IF(AND(ISNUMBER(H726),ISNUMBER(L726)),IF(AND(L726&gt;=H726-ABS(IF(I726="",0,I726)),L726&lt;=H726+ABS(IF(J726="",0,J726))),"OK","Hors tolérance"),"")</f>
        <v/>
      </c>
    </row>
    <row r="727">
      <c r="M727">
        <f>IF(AND(ISNUMBER(H727),ISNUMBER(L727)),ABS(L727-H727),"")</f>
        <v/>
      </c>
      <c r="N727">
        <f>IF(AND(ISNUMBER(H727),ISNUMBER(L727)),IF(AND(L727&gt;=H727-ABS(IF(I727="",0,I727)),L727&lt;=H727+ABS(IF(J727="",0,J727))),"OK","Hors tolérance"),"")</f>
        <v/>
      </c>
    </row>
    <row r="728">
      <c r="M728">
        <f>IF(AND(ISNUMBER(H728),ISNUMBER(L728)),ABS(L728-H728),"")</f>
        <v/>
      </c>
      <c r="N728">
        <f>IF(AND(ISNUMBER(H728),ISNUMBER(L728)),IF(AND(L728&gt;=H728-ABS(IF(I728="",0,I728)),L728&lt;=H728+ABS(IF(J728="",0,J728))),"OK","Hors tolérance"),"")</f>
        <v/>
      </c>
    </row>
    <row r="729">
      <c r="M729">
        <f>IF(AND(ISNUMBER(H729),ISNUMBER(L729)),ABS(L729-H729),"")</f>
        <v/>
      </c>
      <c r="N729">
        <f>IF(AND(ISNUMBER(H729),ISNUMBER(L729)),IF(AND(L729&gt;=H729-ABS(IF(I729="",0,I729)),L729&lt;=H729+ABS(IF(J729="",0,J729))),"OK","Hors tolérance"),"")</f>
        <v/>
      </c>
    </row>
    <row r="730">
      <c r="M730">
        <f>IF(AND(ISNUMBER(H730),ISNUMBER(L730)),ABS(L730-H730),"")</f>
        <v/>
      </c>
      <c r="N730">
        <f>IF(AND(ISNUMBER(H730),ISNUMBER(L730)),IF(AND(L730&gt;=H730-ABS(IF(I730="",0,I730)),L730&lt;=H730+ABS(IF(J730="",0,J730))),"OK","Hors tolérance"),"")</f>
        <v/>
      </c>
    </row>
    <row r="731">
      <c r="M731">
        <f>IF(AND(ISNUMBER(H731),ISNUMBER(L731)),ABS(L731-H731),"")</f>
        <v/>
      </c>
      <c r="N731">
        <f>IF(AND(ISNUMBER(H731),ISNUMBER(L731)),IF(AND(L731&gt;=H731-ABS(IF(I731="",0,I731)),L731&lt;=H731+ABS(IF(J731="",0,J731))),"OK","Hors tolérance"),"")</f>
        <v/>
      </c>
    </row>
    <row r="732">
      <c r="M732">
        <f>IF(AND(ISNUMBER(H732),ISNUMBER(L732)),ABS(L732-H732),"")</f>
        <v/>
      </c>
      <c r="N732">
        <f>IF(AND(ISNUMBER(H732),ISNUMBER(L732)),IF(AND(L732&gt;=H732-ABS(IF(I732="",0,I732)),L732&lt;=H732+ABS(IF(J732="",0,J732))),"OK","Hors tolérance"),"")</f>
        <v/>
      </c>
    </row>
    <row r="733">
      <c r="M733">
        <f>IF(AND(ISNUMBER(H733),ISNUMBER(L733)),ABS(L733-H733),"")</f>
        <v/>
      </c>
      <c r="N733">
        <f>IF(AND(ISNUMBER(H733),ISNUMBER(L733)),IF(AND(L733&gt;=H733-ABS(IF(I733="",0,I733)),L733&lt;=H733+ABS(IF(J733="",0,J733))),"OK","Hors tolérance"),"")</f>
        <v/>
      </c>
    </row>
    <row r="734">
      <c r="M734">
        <f>IF(AND(ISNUMBER(H734),ISNUMBER(L734)),ABS(L734-H734),"")</f>
        <v/>
      </c>
      <c r="N734">
        <f>IF(AND(ISNUMBER(H734),ISNUMBER(L734)),IF(AND(L734&gt;=H734-ABS(IF(I734="",0,I734)),L734&lt;=H734+ABS(IF(J734="",0,J734))),"OK","Hors tolérance"),"")</f>
        <v/>
      </c>
    </row>
    <row r="735">
      <c r="M735">
        <f>IF(AND(ISNUMBER(H735),ISNUMBER(L735)),ABS(L735-H735),"")</f>
        <v/>
      </c>
      <c r="N735">
        <f>IF(AND(ISNUMBER(H735),ISNUMBER(L735)),IF(AND(L735&gt;=H735-ABS(IF(I735="",0,I735)),L735&lt;=H735+ABS(IF(J735="",0,J735))),"OK","Hors tolérance"),"")</f>
        <v/>
      </c>
    </row>
    <row r="736">
      <c r="M736">
        <f>IF(AND(ISNUMBER(H736),ISNUMBER(L736)),ABS(L736-H736),"")</f>
        <v/>
      </c>
      <c r="N736">
        <f>IF(AND(ISNUMBER(H736),ISNUMBER(L736)),IF(AND(L736&gt;=H736-ABS(IF(I736="",0,I736)),L736&lt;=H736+ABS(IF(J736="",0,J736))),"OK","Hors tolérance"),"")</f>
        <v/>
      </c>
    </row>
    <row r="737">
      <c r="M737">
        <f>IF(AND(ISNUMBER(H737),ISNUMBER(L737)),ABS(L737-H737),"")</f>
        <v/>
      </c>
      <c r="N737">
        <f>IF(AND(ISNUMBER(H737),ISNUMBER(L737)),IF(AND(L737&gt;=H737-ABS(IF(I737="",0,I737)),L737&lt;=H737+ABS(IF(J737="",0,J737))),"OK","Hors tolérance"),"")</f>
        <v/>
      </c>
    </row>
    <row r="738">
      <c r="M738">
        <f>IF(AND(ISNUMBER(H738),ISNUMBER(L738)),ABS(L738-H738),"")</f>
        <v/>
      </c>
      <c r="N738">
        <f>IF(AND(ISNUMBER(H738),ISNUMBER(L738)),IF(AND(L738&gt;=H738-ABS(IF(I738="",0,I738)),L738&lt;=H738+ABS(IF(J738="",0,J738))),"OK","Hors tolérance"),"")</f>
        <v/>
      </c>
    </row>
    <row r="739">
      <c r="M739">
        <f>IF(AND(ISNUMBER(H739),ISNUMBER(L739)),ABS(L739-H739),"")</f>
        <v/>
      </c>
      <c r="N739">
        <f>IF(AND(ISNUMBER(H739),ISNUMBER(L739)),IF(AND(L739&gt;=H739-ABS(IF(I739="",0,I739)),L739&lt;=H739+ABS(IF(J739="",0,J739))),"OK","Hors tolérance"),"")</f>
        <v/>
      </c>
    </row>
    <row r="740">
      <c r="M740">
        <f>IF(AND(ISNUMBER(H740),ISNUMBER(L740)),ABS(L740-H740),"")</f>
        <v/>
      </c>
      <c r="N740">
        <f>IF(AND(ISNUMBER(H740),ISNUMBER(L740)),IF(AND(L740&gt;=H740-ABS(IF(I740="",0,I740)),L740&lt;=H740+ABS(IF(J740="",0,J740))),"OK","Hors tolérance"),"")</f>
        <v/>
      </c>
    </row>
    <row r="741">
      <c r="M741">
        <f>IF(AND(ISNUMBER(H741),ISNUMBER(L741)),ABS(L741-H741),"")</f>
        <v/>
      </c>
      <c r="N741">
        <f>IF(AND(ISNUMBER(H741),ISNUMBER(L741)),IF(AND(L741&gt;=H741-ABS(IF(I741="",0,I741)),L741&lt;=H741+ABS(IF(J741="",0,J741))),"OK","Hors tolérance"),"")</f>
        <v/>
      </c>
    </row>
    <row r="742">
      <c r="M742">
        <f>IF(AND(ISNUMBER(H742),ISNUMBER(L742)),ABS(L742-H742),"")</f>
        <v/>
      </c>
      <c r="N742">
        <f>IF(AND(ISNUMBER(H742),ISNUMBER(L742)),IF(AND(L742&gt;=H742-ABS(IF(I742="",0,I742)),L742&lt;=H742+ABS(IF(J742="",0,J742))),"OK","Hors tolérance"),"")</f>
        <v/>
      </c>
    </row>
    <row r="743">
      <c r="M743">
        <f>IF(AND(ISNUMBER(H743),ISNUMBER(L743)),ABS(L743-H743),"")</f>
        <v/>
      </c>
      <c r="N743">
        <f>IF(AND(ISNUMBER(H743),ISNUMBER(L743)),IF(AND(L743&gt;=H743-ABS(IF(I743="",0,I743)),L743&lt;=H743+ABS(IF(J743="",0,J743))),"OK","Hors tolérance"),"")</f>
        <v/>
      </c>
    </row>
    <row r="744">
      <c r="M744">
        <f>IF(AND(ISNUMBER(H744),ISNUMBER(L744)),ABS(L744-H744),"")</f>
        <v/>
      </c>
      <c r="N744">
        <f>IF(AND(ISNUMBER(H744),ISNUMBER(L744)),IF(AND(L744&gt;=H744-ABS(IF(I744="",0,I744)),L744&lt;=H744+ABS(IF(J744="",0,J744))),"OK","Hors tolérance"),"")</f>
        <v/>
      </c>
    </row>
    <row r="745">
      <c r="M745">
        <f>IF(AND(ISNUMBER(H745),ISNUMBER(L745)),ABS(L745-H745),"")</f>
        <v/>
      </c>
      <c r="N745">
        <f>IF(AND(ISNUMBER(H745),ISNUMBER(L745)),IF(AND(L745&gt;=H745-ABS(IF(I745="",0,I745)),L745&lt;=H745+ABS(IF(J745="",0,J745))),"OK","Hors tolérance"),"")</f>
        <v/>
      </c>
    </row>
    <row r="746">
      <c r="M746">
        <f>IF(AND(ISNUMBER(H746),ISNUMBER(L746)),ABS(L746-H746),"")</f>
        <v/>
      </c>
      <c r="N746">
        <f>IF(AND(ISNUMBER(H746),ISNUMBER(L746)),IF(AND(L746&gt;=H746-ABS(IF(I746="",0,I746)),L746&lt;=H746+ABS(IF(J746="",0,J746))),"OK","Hors tolérance"),"")</f>
        <v/>
      </c>
    </row>
    <row r="747">
      <c r="M747">
        <f>IF(AND(ISNUMBER(H747),ISNUMBER(L747)),ABS(L747-H747),"")</f>
        <v/>
      </c>
      <c r="N747">
        <f>IF(AND(ISNUMBER(H747),ISNUMBER(L747)),IF(AND(L747&gt;=H747-ABS(IF(I747="",0,I747)),L747&lt;=H747+ABS(IF(J747="",0,J747))),"OK","Hors tolérance"),"")</f>
        <v/>
      </c>
    </row>
    <row r="748">
      <c r="M748">
        <f>IF(AND(ISNUMBER(H748),ISNUMBER(L748)),ABS(L748-H748),"")</f>
        <v/>
      </c>
      <c r="N748">
        <f>IF(AND(ISNUMBER(H748),ISNUMBER(L748)),IF(AND(L748&gt;=H748-ABS(IF(I748="",0,I748)),L748&lt;=H748+ABS(IF(J748="",0,J748))),"OK","Hors tolérance"),"")</f>
        <v/>
      </c>
    </row>
    <row r="749">
      <c r="M749">
        <f>IF(AND(ISNUMBER(H749),ISNUMBER(L749)),ABS(L749-H749),"")</f>
        <v/>
      </c>
      <c r="N749">
        <f>IF(AND(ISNUMBER(H749),ISNUMBER(L749)),IF(AND(L749&gt;=H749-ABS(IF(I749="",0,I749)),L749&lt;=H749+ABS(IF(J749="",0,J749))),"OK","Hors tolérance"),"")</f>
        <v/>
      </c>
    </row>
    <row r="750">
      <c r="M750">
        <f>IF(AND(ISNUMBER(H750),ISNUMBER(L750)),ABS(L750-H750),"")</f>
        <v/>
      </c>
      <c r="N750">
        <f>IF(AND(ISNUMBER(H750),ISNUMBER(L750)),IF(AND(L750&gt;=H750-ABS(IF(I750="",0,I750)),L750&lt;=H750+ABS(IF(J750="",0,J750))),"OK","Hors tolérance"),"")</f>
        <v/>
      </c>
    </row>
    <row r="751">
      <c r="M751">
        <f>IF(AND(ISNUMBER(H751),ISNUMBER(L751)),ABS(L751-H751),"")</f>
        <v/>
      </c>
      <c r="N751">
        <f>IF(AND(ISNUMBER(H751),ISNUMBER(L751)),IF(AND(L751&gt;=H751-ABS(IF(I751="",0,I751)),L751&lt;=H751+ABS(IF(J751="",0,J751))),"OK","Hors tolérance"),"")</f>
        <v/>
      </c>
    </row>
    <row r="752">
      <c r="M752">
        <f>IF(AND(ISNUMBER(H752),ISNUMBER(L752)),ABS(L752-H752),"")</f>
        <v/>
      </c>
      <c r="N752">
        <f>IF(AND(ISNUMBER(H752),ISNUMBER(L752)),IF(AND(L752&gt;=H752-ABS(IF(I752="",0,I752)),L752&lt;=H752+ABS(IF(J752="",0,J752))),"OK","Hors tolérance"),"")</f>
        <v/>
      </c>
    </row>
    <row r="753">
      <c r="M753">
        <f>IF(AND(ISNUMBER(H753),ISNUMBER(L753)),ABS(L753-H753),"")</f>
        <v/>
      </c>
      <c r="N753">
        <f>IF(AND(ISNUMBER(H753),ISNUMBER(L753)),IF(AND(L753&gt;=H753-ABS(IF(I753="",0,I753)),L753&lt;=H753+ABS(IF(J753="",0,J753))),"OK","Hors tolérance"),"")</f>
        <v/>
      </c>
    </row>
    <row r="754">
      <c r="M754">
        <f>IF(AND(ISNUMBER(H754),ISNUMBER(L754)),ABS(L754-H754),"")</f>
        <v/>
      </c>
      <c r="N754">
        <f>IF(AND(ISNUMBER(H754),ISNUMBER(L754)),IF(AND(L754&gt;=H754-ABS(IF(I754="",0,I754)),L754&lt;=H754+ABS(IF(J754="",0,J754))),"OK","Hors tolérance"),"")</f>
        <v/>
      </c>
    </row>
    <row r="755">
      <c r="M755">
        <f>IF(AND(ISNUMBER(H755),ISNUMBER(L755)),ABS(L755-H755),"")</f>
        <v/>
      </c>
      <c r="N755">
        <f>IF(AND(ISNUMBER(H755),ISNUMBER(L755)),IF(AND(L755&gt;=H755-ABS(IF(I755="",0,I755)),L755&lt;=H755+ABS(IF(J755="",0,J755))),"OK","Hors tolérance"),"")</f>
        <v/>
      </c>
    </row>
    <row r="756">
      <c r="M756">
        <f>IF(AND(ISNUMBER(H756),ISNUMBER(L756)),ABS(L756-H756),"")</f>
        <v/>
      </c>
      <c r="N756">
        <f>IF(AND(ISNUMBER(H756),ISNUMBER(L756)),IF(AND(L756&gt;=H756-ABS(IF(I756="",0,I756)),L756&lt;=H756+ABS(IF(J756="",0,J756))),"OK","Hors tolérance"),"")</f>
        <v/>
      </c>
    </row>
    <row r="757">
      <c r="M757">
        <f>IF(AND(ISNUMBER(H757),ISNUMBER(L757)),ABS(L757-H757),"")</f>
        <v/>
      </c>
      <c r="N757">
        <f>IF(AND(ISNUMBER(H757),ISNUMBER(L757)),IF(AND(L757&gt;=H757-ABS(IF(I757="",0,I757)),L757&lt;=H757+ABS(IF(J757="",0,J757))),"OK","Hors tolérance"),"")</f>
        <v/>
      </c>
    </row>
    <row r="758">
      <c r="M758">
        <f>IF(AND(ISNUMBER(H758),ISNUMBER(L758)),ABS(L758-H758),"")</f>
        <v/>
      </c>
      <c r="N758">
        <f>IF(AND(ISNUMBER(H758),ISNUMBER(L758)),IF(AND(L758&gt;=H758-ABS(IF(I758="",0,I758)),L758&lt;=H758+ABS(IF(J758="",0,J758))),"OK","Hors tolérance"),"")</f>
        <v/>
      </c>
    </row>
    <row r="759">
      <c r="M759">
        <f>IF(AND(ISNUMBER(H759),ISNUMBER(L759)),ABS(L759-H759),"")</f>
        <v/>
      </c>
      <c r="N759">
        <f>IF(AND(ISNUMBER(H759),ISNUMBER(L759)),IF(AND(L759&gt;=H759-ABS(IF(I759="",0,I759)),L759&lt;=H759+ABS(IF(J759="",0,J759))),"OK","Hors tolérance"),"")</f>
        <v/>
      </c>
    </row>
    <row r="760">
      <c r="M760">
        <f>IF(AND(ISNUMBER(H760),ISNUMBER(L760)),ABS(L760-H760),"")</f>
        <v/>
      </c>
      <c r="N760">
        <f>IF(AND(ISNUMBER(H760),ISNUMBER(L760)),IF(AND(L760&gt;=H760-ABS(IF(I760="",0,I760)),L760&lt;=H760+ABS(IF(J760="",0,J760))),"OK","Hors tolérance"),"")</f>
        <v/>
      </c>
    </row>
    <row r="761">
      <c r="M761">
        <f>IF(AND(ISNUMBER(H761),ISNUMBER(L761)),ABS(L761-H761),"")</f>
        <v/>
      </c>
      <c r="N761">
        <f>IF(AND(ISNUMBER(H761),ISNUMBER(L761)),IF(AND(L761&gt;=H761-ABS(IF(I761="",0,I761)),L761&lt;=H761+ABS(IF(J761="",0,J761))),"OK","Hors tolérance"),"")</f>
        <v/>
      </c>
    </row>
    <row r="762">
      <c r="M762">
        <f>IF(AND(ISNUMBER(H762),ISNUMBER(L762)),ABS(L762-H762),"")</f>
        <v/>
      </c>
      <c r="N762">
        <f>IF(AND(ISNUMBER(H762),ISNUMBER(L762)),IF(AND(L762&gt;=H762-ABS(IF(I762="",0,I762)),L762&lt;=H762+ABS(IF(J762="",0,J762))),"OK","Hors tolérance"),"")</f>
        <v/>
      </c>
    </row>
    <row r="763">
      <c r="M763">
        <f>IF(AND(ISNUMBER(H763),ISNUMBER(L763)),ABS(L763-H763),"")</f>
        <v/>
      </c>
      <c r="N763">
        <f>IF(AND(ISNUMBER(H763),ISNUMBER(L763)),IF(AND(L763&gt;=H763-ABS(IF(I763="",0,I763)),L763&lt;=H763+ABS(IF(J763="",0,J763))),"OK","Hors tolérance"),"")</f>
        <v/>
      </c>
    </row>
    <row r="764">
      <c r="M764">
        <f>IF(AND(ISNUMBER(H764),ISNUMBER(L764)),ABS(L764-H764),"")</f>
        <v/>
      </c>
      <c r="N764">
        <f>IF(AND(ISNUMBER(H764),ISNUMBER(L764)),IF(AND(L764&gt;=H764-ABS(IF(I764="",0,I764)),L764&lt;=H764+ABS(IF(J764="",0,J764))),"OK","Hors tolérance"),"")</f>
        <v/>
      </c>
    </row>
    <row r="765">
      <c r="M765">
        <f>IF(AND(ISNUMBER(H765),ISNUMBER(L765)),ABS(L765-H765),"")</f>
        <v/>
      </c>
      <c r="N765">
        <f>IF(AND(ISNUMBER(H765),ISNUMBER(L765)),IF(AND(L765&gt;=H765-ABS(IF(I765="",0,I765)),L765&lt;=H765+ABS(IF(J765="",0,J765))),"OK","Hors tolérance"),"")</f>
        <v/>
      </c>
    </row>
    <row r="766">
      <c r="M766">
        <f>IF(AND(ISNUMBER(H766),ISNUMBER(L766)),ABS(L766-H766),"")</f>
        <v/>
      </c>
      <c r="N766">
        <f>IF(AND(ISNUMBER(H766),ISNUMBER(L766)),IF(AND(L766&gt;=H766-ABS(IF(I766="",0,I766)),L766&lt;=H766+ABS(IF(J766="",0,J766))),"OK","Hors tolérance"),"")</f>
        <v/>
      </c>
    </row>
    <row r="767">
      <c r="M767">
        <f>IF(AND(ISNUMBER(H767),ISNUMBER(L767)),ABS(L767-H767),"")</f>
        <v/>
      </c>
      <c r="N767">
        <f>IF(AND(ISNUMBER(H767),ISNUMBER(L767)),IF(AND(L767&gt;=H767-ABS(IF(I767="",0,I767)),L767&lt;=H767+ABS(IF(J767="",0,J767))),"OK","Hors tolérance"),"")</f>
        <v/>
      </c>
    </row>
    <row r="768">
      <c r="M768">
        <f>IF(AND(ISNUMBER(H768),ISNUMBER(L768)),ABS(L768-H768),"")</f>
        <v/>
      </c>
      <c r="N768">
        <f>IF(AND(ISNUMBER(H768),ISNUMBER(L768)),IF(AND(L768&gt;=H768-ABS(IF(I768="",0,I768)),L768&lt;=H768+ABS(IF(J768="",0,J768))),"OK","Hors tolérance"),"")</f>
        <v/>
      </c>
    </row>
    <row r="769">
      <c r="M769">
        <f>IF(AND(ISNUMBER(H769),ISNUMBER(L769)),ABS(L769-H769),"")</f>
        <v/>
      </c>
      <c r="N769">
        <f>IF(AND(ISNUMBER(H769),ISNUMBER(L769)),IF(AND(L769&gt;=H769-ABS(IF(I769="",0,I769)),L769&lt;=H769+ABS(IF(J769="",0,J769))),"OK","Hors tolérance"),"")</f>
        <v/>
      </c>
    </row>
    <row r="770">
      <c r="M770">
        <f>IF(AND(ISNUMBER(H770),ISNUMBER(L770)),ABS(L770-H770),"")</f>
        <v/>
      </c>
      <c r="N770">
        <f>IF(AND(ISNUMBER(H770),ISNUMBER(L770)),IF(AND(L770&gt;=H770-ABS(IF(I770="",0,I770)),L770&lt;=H770+ABS(IF(J770="",0,J770))),"OK","Hors tolérance"),"")</f>
        <v/>
      </c>
    </row>
    <row r="771">
      <c r="M771">
        <f>IF(AND(ISNUMBER(H771),ISNUMBER(L771)),ABS(L771-H771),"")</f>
        <v/>
      </c>
      <c r="N771">
        <f>IF(AND(ISNUMBER(H771),ISNUMBER(L771)),IF(AND(L771&gt;=H771-ABS(IF(I771="",0,I771)),L771&lt;=H771+ABS(IF(J771="",0,J771))),"OK","Hors tolérance"),"")</f>
        <v/>
      </c>
    </row>
    <row r="772">
      <c r="M772">
        <f>IF(AND(ISNUMBER(H772),ISNUMBER(L772)),ABS(L772-H772),"")</f>
        <v/>
      </c>
      <c r="N772">
        <f>IF(AND(ISNUMBER(H772),ISNUMBER(L772)),IF(AND(L772&gt;=H772-ABS(IF(I772="",0,I772)),L772&lt;=H772+ABS(IF(J772="",0,J772))),"OK","Hors tolérance"),"")</f>
        <v/>
      </c>
    </row>
    <row r="773">
      <c r="M773">
        <f>IF(AND(ISNUMBER(H773),ISNUMBER(L773)),ABS(L773-H773),"")</f>
        <v/>
      </c>
      <c r="N773">
        <f>IF(AND(ISNUMBER(H773),ISNUMBER(L773)),IF(AND(L773&gt;=H773-ABS(IF(I773="",0,I773)),L773&lt;=H773+ABS(IF(J773="",0,J773))),"OK","Hors tolérance"),"")</f>
        <v/>
      </c>
    </row>
    <row r="774">
      <c r="M774">
        <f>IF(AND(ISNUMBER(H774),ISNUMBER(L774)),ABS(L774-H774),"")</f>
        <v/>
      </c>
      <c r="N774">
        <f>IF(AND(ISNUMBER(H774),ISNUMBER(L774)),IF(AND(L774&gt;=H774-ABS(IF(I774="",0,I774)),L774&lt;=H774+ABS(IF(J774="",0,J774))),"OK","Hors tolérance"),"")</f>
        <v/>
      </c>
    </row>
    <row r="775">
      <c r="M775">
        <f>IF(AND(ISNUMBER(H775),ISNUMBER(L775)),ABS(L775-H775),"")</f>
        <v/>
      </c>
      <c r="N775">
        <f>IF(AND(ISNUMBER(H775),ISNUMBER(L775)),IF(AND(L775&gt;=H775-ABS(IF(I775="",0,I775)),L775&lt;=H775+ABS(IF(J775="",0,J775))),"OK","Hors tolérance"),"")</f>
        <v/>
      </c>
    </row>
    <row r="776">
      <c r="M776">
        <f>IF(AND(ISNUMBER(H776),ISNUMBER(L776)),ABS(L776-H776),"")</f>
        <v/>
      </c>
      <c r="N776">
        <f>IF(AND(ISNUMBER(H776),ISNUMBER(L776)),IF(AND(L776&gt;=H776-ABS(IF(I776="",0,I776)),L776&lt;=H776+ABS(IF(J776="",0,J776))),"OK","Hors tolérance"),"")</f>
        <v/>
      </c>
    </row>
    <row r="777">
      <c r="M777">
        <f>IF(AND(ISNUMBER(H777),ISNUMBER(L777)),ABS(L777-H777),"")</f>
        <v/>
      </c>
      <c r="N777">
        <f>IF(AND(ISNUMBER(H777),ISNUMBER(L777)),IF(AND(L777&gt;=H777-ABS(IF(I777="",0,I777)),L777&lt;=H777+ABS(IF(J777="",0,J777))),"OK","Hors tolérance"),"")</f>
        <v/>
      </c>
    </row>
    <row r="778">
      <c r="M778">
        <f>IF(AND(ISNUMBER(H778),ISNUMBER(L778)),ABS(L778-H778),"")</f>
        <v/>
      </c>
      <c r="N778">
        <f>IF(AND(ISNUMBER(H778),ISNUMBER(L778)),IF(AND(L778&gt;=H778-ABS(IF(I778="",0,I778)),L778&lt;=H778+ABS(IF(J778="",0,J778))),"OK","Hors tolérance"),"")</f>
        <v/>
      </c>
    </row>
    <row r="779">
      <c r="M779">
        <f>IF(AND(ISNUMBER(H779),ISNUMBER(L779)),ABS(L779-H779),"")</f>
        <v/>
      </c>
      <c r="N779">
        <f>IF(AND(ISNUMBER(H779),ISNUMBER(L779)),IF(AND(L779&gt;=H779-ABS(IF(I779="",0,I779)),L779&lt;=H779+ABS(IF(J779="",0,J779))),"OK","Hors tolérance"),"")</f>
        <v/>
      </c>
    </row>
    <row r="780">
      <c r="M780">
        <f>IF(AND(ISNUMBER(H780),ISNUMBER(L780)),ABS(L780-H780),"")</f>
        <v/>
      </c>
      <c r="N780">
        <f>IF(AND(ISNUMBER(H780),ISNUMBER(L780)),IF(AND(L780&gt;=H780-ABS(IF(I780="",0,I780)),L780&lt;=H780+ABS(IF(J780="",0,J780))),"OK","Hors tolérance"),"")</f>
        <v/>
      </c>
    </row>
    <row r="781">
      <c r="M781">
        <f>IF(AND(ISNUMBER(H781),ISNUMBER(L781)),ABS(L781-H781),"")</f>
        <v/>
      </c>
      <c r="N781">
        <f>IF(AND(ISNUMBER(H781),ISNUMBER(L781)),IF(AND(L781&gt;=H781-ABS(IF(I781="",0,I781)),L781&lt;=H781+ABS(IF(J781="",0,J781))),"OK","Hors tolérance"),"")</f>
        <v/>
      </c>
    </row>
    <row r="782">
      <c r="M782">
        <f>IF(AND(ISNUMBER(H782),ISNUMBER(L782)),ABS(L782-H782),"")</f>
        <v/>
      </c>
      <c r="N782">
        <f>IF(AND(ISNUMBER(H782),ISNUMBER(L782)),IF(AND(L782&gt;=H782-ABS(IF(I782="",0,I782)),L782&lt;=H782+ABS(IF(J782="",0,J782))),"OK","Hors tolérance"),"")</f>
        <v/>
      </c>
    </row>
    <row r="783">
      <c r="M783">
        <f>IF(AND(ISNUMBER(H783),ISNUMBER(L783)),ABS(L783-H783),"")</f>
        <v/>
      </c>
      <c r="N783">
        <f>IF(AND(ISNUMBER(H783),ISNUMBER(L783)),IF(AND(L783&gt;=H783-ABS(IF(I783="",0,I783)),L783&lt;=H783+ABS(IF(J783="",0,J783))),"OK","Hors tolérance"),"")</f>
        <v/>
      </c>
    </row>
    <row r="784">
      <c r="M784">
        <f>IF(AND(ISNUMBER(H784),ISNUMBER(L784)),ABS(L784-H784),"")</f>
        <v/>
      </c>
      <c r="N784">
        <f>IF(AND(ISNUMBER(H784),ISNUMBER(L784)),IF(AND(L784&gt;=H784-ABS(IF(I784="",0,I784)),L784&lt;=H784+ABS(IF(J784="",0,J784))),"OK","Hors tolérance"),"")</f>
        <v/>
      </c>
    </row>
    <row r="785">
      <c r="M785">
        <f>IF(AND(ISNUMBER(H785),ISNUMBER(L785)),ABS(L785-H785),"")</f>
        <v/>
      </c>
      <c r="N785">
        <f>IF(AND(ISNUMBER(H785),ISNUMBER(L785)),IF(AND(L785&gt;=H785-ABS(IF(I785="",0,I785)),L785&lt;=H785+ABS(IF(J785="",0,J785))),"OK","Hors tolérance"),"")</f>
        <v/>
      </c>
    </row>
    <row r="786">
      <c r="M786">
        <f>IF(AND(ISNUMBER(H786),ISNUMBER(L786)),ABS(L786-H786),"")</f>
        <v/>
      </c>
      <c r="N786">
        <f>IF(AND(ISNUMBER(H786),ISNUMBER(L786)),IF(AND(L786&gt;=H786-ABS(IF(I786="",0,I786)),L786&lt;=H786+ABS(IF(J786="",0,J786))),"OK","Hors tolérance"),"")</f>
        <v/>
      </c>
    </row>
    <row r="787">
      <c r="M787">
        <f>IF(AND(ISNUMBER(H787),ISNUMBER(L787)),ABS(L787-H787),"")</f>
        <v/>
      </c>
      <c r="N787">
        <f>IF(AND(ISNUMBER(H787),ISNUMBER(L787)),IF(AND(L787&gt;=H787-ABS(IF(I787="",0,I787)),L787&lt;=H787+ABS(IF(J787="",0,J787))),"OK","Hors tolérance"),"")</f>
        <v/>
      </c>
    </row>
    <row r="788">
      <c r="M788">
        <f>IF(AND(ISNUMBER(H788),ISNUMBER(L788)),ABS(L788-H788),"")</f>
        <v/>
      </c>
      <c r="N788">
        <f>IF(AND(ISNUMBER(H788),ISNUMBER(L788)),IF(AND(L788&gt;=H788-ABS(IF(I788="",0,I788)),L788&lt;=H788+ABS(IF(J788="",0,J788))),"OK","Hors tolérance"),"")</f>
        <v/>
      </c>
    </row>
    <row r="789">
      <c r="M789">
        <f>IF(AND(ISNUMBER(H789),ISNUMBER(L789)),ABS(L789-H789),"")</f>
        <v/>
      </c>
      <c r="N789">
        <f>IF(AND(ISNUMBER(H789),ISNUMBER(L789)),IF(AND(L789&gt;=H789-ABS(IF(I789="",0,I789)),L789&lt;=H789+ABS(IF(J789="",0,J789))),"OK","Hors tolérance"),"")</f>
        <v/>
      </c>
    </row>
    <row r="790">
      <c r="M790">
        <f>IF(AND(ISNUMBER(H790),ISNUMBER(L790)),ABS(L790-H790),"")</f>
        <v/>
      </c>
      <c r="N790">
        <f>IF(AND(ISNUMBER(H790),ISNUMBER(L790)),IF(AND(L790&gt;=H790-ABS(IF(I790="",0,I790)),L790&lt;=H790+ABS(IF(J790="",0,J790))),"OK","Hors tolérance"),"")</f>
        <v/>
      </c>
    </row>
    <row r="791">
      <c r="M791">
        <f>IF(AND(ISNUMBER(H791),ISNUMBER(L791)),ABS(L791-H791),"")</f>
        <v/>
      </c>
      <c r="N791">
        <f>IF(AND(ISNUMBER(H791),ISNUMBER(L791)),IF(AND(L791&gt;=H791-ABS(IF(I791="",0,I791)),L791&lt;=H791+ABS(IF(J791="",0,J791))),"OK","Hors tolérance"),"")</f>
        <v/>
      </c>
    </row>
    <row r="792">
      <c r="M792">
        <f>IF(AND(ISNUMBER(H792),ISNUMBER(L792)),ABS(L792-H792),"")</f>
        <v/>
      </c>
      <c r="N792">
        <f>IF(AND(ISNUMBER(H792),ISNUMBER(L792)),IF(AND(L792&gt;=H792-ABS(IF(I792="",0,I792)),L792&lt;=H792+ABS(IF(J792="",0,J792))),"OK","Hors tolérance"),"")</f>
        <v/>
      </c>
    </row>
    <row r="793">
      <c r="M793">
        <f>IF(AND(ISNUMBER(H793),ISNUMBER(L793)),ABS(L793-H793),"")</f>
        <v/>
      </c>
      <c r="N793">
        <f>IF(AND(ISNUMBER(H793),ISNUMBER(L793)),IF(AND(L793&gt;=H793-ABS(IF(I793="",0,I793)),L793&lt;=H793+ABS(IF(J793="",0,J793))),"OK","Hors tolérance"),"")</f>
        <v/>
      </c>
    </row>
    <row r="794">
      <c r="M794">
        <f>IF(AND(ISNUMBER(H794),ISNUMBER(L794)),ABS(L794-H794),"")</f>
        <v/>
      </c>
      <c r="N794">
        <f>IF(AND(ISNUMBER(H794),ISNUMBER(L794)),IF(AND(L794&gt;=H794-ABS(IF(I794="",0,I794)),L794&lt;=H794+ABS(IF(J794="",0,J794))),"OK","Hors tolérance"),"")</f>
        <v/>
      </c>
    </row>
    <row r="795">
      <c r="M795">
        <f>IF(AND(ISNUMBER(H795),ISNUMBER(L795)),ABS(L795-H795),"")</f>
        <v/>
      </c>
      <c r="N795">
        <f>IF(AND(ISNUMBER(H795),ISNUMBER(L795)),IF(AND(L795&gt;=H795-ABS(IF(I795="",0,I795)),L795&lt;=H795+ABS(IF(J795="",0,J795))),"OK","Hors tolérance"),"")</f>
        <v/>
      </c>
    </row>
    <row r="796">
      <c r="M796">
        <f>IF(AND(ISNUMBER(H796),ISNUMBER(L796)),ABS(L796-H796),"")</f>
        <v/>
      </c>
      <c r="N796">
        <f>IF(AND(ISNUMBER(H796),ISNUMBER(L796)),IF(AND(L796&gt;=H796-ABS(IF(I796="",0,I796)),L796&lt;=H796+ABS(IF(J796="",0,J796))),"OK","Hors tolérance"),"")</f>
        <v/>
      </c>
    </row>
    <row r="797">
      <c r="M797">
        <f>IF(AND(ISNUMBER(H797),ISNUMBER(L797)),ABS(L797-H797),"")</f>
        <v/>
      </c>
      <c r="N797">
        <f>IF(AND(ISNUMBER(H797),ISNUMBER(L797)),IF(AND(L797&gt;=H797-ABS(IF(I797="",0,I797)),L797&lt;=H797+ABS(IF(J797="",0,J797))),"OK","Hors tolérance"),"")</f>
        <v/>
      </c>
    </row>
    <row r="798">
      <c r="M798">
        <f>IF(AND(ISNUMBER(H798),ISNUMBER(L798)),ABS(L798-H798),"")</f>
        <v/>
      </c>
      <c r="N798">
        <f>IF(AND(ISNUMBER(H798),ISNUMBER(L798)),IF(AND(L798&gt;=H798-ABS(IF(I798="",0,I798)),L798&lt;=H798+ABS(IF(J798="",0,J798))),"OK","Hors tolérance"),"")</f>
        <v/>
      </c>
    </row>
    <row r="799">
      <c r="M799">
        <f>IF(AND(ISNUMBER(H799),ISNUMBER(L799)),ABS(L799-H799),"")</f>
        <v/>
      </c>
      <c r="N799">
        <f>IF(AND(ISNUMBER(H799),ISNUMBER(L799)),IF(AND(L799&gt;=H799-ABS(IF(I799="",0,I799)),L799&lt;=H799+ABS(IF(J799="",0,J799))),"OK","Hors tolérance"),"")</f>
        <v/>
      </c>
    </row>
    <row r="800">
      <c r="M800">
        <f>IF(AND(ISNUMBER(H800),ISNUMBER(L800)),ABS(L800-H800),"")</f>
        <v/>
      </c>
      <c r="N800">
        <f>IF(AND(ISNUMBER(H800),ISNUMBER(L800)),IF(AND(L800&gt;=H800-ABS(IF(I800="",0,I800)),L800&lt;=H800+ABS(IF(J800="",0,J800))),"OK","Hors tolérance"),"")</f>
        <v/>
      </c>
    </row>
    <row r="801">
      <c r="M801">
        <f>IF(AND(ISNUMBER(H801),ISNUMBER(L801)),ABS(L801-H801),"")</f>
        <v/>
      </c>
      <c r="N801">
        <f>IF(AND(ISNUMBER(H801),ISNUMBER(L801)),IF(AND(L801&gt;=H801-ABS(IF(I801="",0,I801)),L801&lt;=H801+ABS(IF(J801="",0,J801))),"OK","Hors tolérance"),"")</f>
        <v/>
      </c>
    </row>
    <row r="802">
      <c r="M802">
        <f>IF(AND(ISNUMBER(H802),ISNUMBER(L802)),ABS(L802-H802),"")</f>
        <v/>
      </c>
      <c r="N802">
        <f>IF(AND(ISNUMBER(H802),ISNUMBER(L802)),IF(AND(L802&gt;=H802-ABS(IF(I802="",0,I802)),L802&lt;=H802+ABS(IF(J802="",0,J802))),"OK","Hors tolérance"),"")</f>
        <v/>
      </c>
    </row>
    <row r="803">
      <c r="M803">
        <f>IF(AND(ISNUMBER(H803),ISNUMBER(L803)),ABS(L803-H803),"")</f>
        <v/>
      </c>
      <c r="N803">
        <f>IF(AND(ISNUMBER(H803),ISNUMBER(L803)),IF(AND(L803&gt;=H803-ABS(IF(I803="",0,I803)),L803&lt;=H803+ABS(IF(J803="",0,J803))),"OK","Hors tolérance"),"")</f>
        <v/>
      </c>
    </row>
    <row r="804">
      <c r="M804">
        <f>IF(AND(ISNUMBER(H804),ISNUMBER(L804)),ABS(L804-H804),"")</f>
        <v/>
      </c>
      <c r="N804">
        <f>IF(AND(ISNUMBER(H804),ISNUMBER(L804)),IF(AND(L804&gt;=H804-ABS(IF(I804="",0,I804)),L804&lt;=H804+ABS(IF(J804="",0,J804))),"OK","Hors tolérance"),"")</f>
        <v/>
      </c>
    </row>
    <row r="805">
      <c r="M805">
        <f>IF(AND(ISNUMBER(H805),ISNUMBER(L805)),ABS(L805-H805),"")</f>
        <v/>
      </c>
      <c r="N805">
        <f>IF(AND(ISNUMBER(H805),ISNUMBER(L805)),IF(AND(L805&gt;=H805-ABS(IF(I805="",0,I805)),L805&lt;=H805+ABS(IF(J805="",0,J805))),"OK","Hors tolérance"),"")</f>
        <v/>
      </c>
    </row>
    <row r="806">
      <c r="M806">
        <f>IF(AND(ISNUMBER(H806),ISNUMBER(L806)),ABS(L806-H806),"")</f>
        <v/>
      </c>
      <c r="N806">
        <f>IF(AND(ISNUMBER(H806),ISNUMBER(L806)),IF(AND(L806&gt;=H806-ABS(IF(I806="",0,I806)),L806&lt;=H806+ABS(IF(J806="",0,J806))),"OK","Hors tolérance"),"")</f>
        <v/>
      </c>
    </row>
    <row r="807">
      <c r="M807">
        <f>IF(AND(ISNUMBER(H807),ISNUMBER(L807)),ABS(L807-H807),"")</f>
        <v/>
      </c>
      <c r="N807">
        <f>IF(AND(ISNUMBER(H807),ISNUMBER(L807)),IF(AND(L807&gt;=H807-ABS(IF(I807="",0,I807)),L807&lt;=H807+ABS(IF(J807="",0,J807))),"OK","Hors tolérance"),"")</f>
        <v/>
      </c>
    </row>
    <row r="808">
      <c r="M808">
        <f>IF(AND(ISNUMBER(H808),ISNUMBER(L808)),ABS(L808-H808),"")</f>
        <v/>
      </c>
      <c r="N808">
        <f>IF(AND(ISNUMBER(H808),ISNUMBER(L808)),IF(AND(L808&gt;=H808-ABS(IF(I808="",0,I808)),L808&lt;=H808+ABS(IF(J808="",0,J808))),"OK","Hors tolérance"),"")</f>
        <v/>
      </c>
    </row>
    <row r="809">
      <c r="M809">
        <f>IF(AND(ISNUMBER(H809),ISNUMBER(L809)),ABS(L809-H809),"")</f>
        <v/>
      </c>
      <c r="N809">
        <f>IF(AND(ISNUMBER(H809),ISNUMBER(L809)),IF(AND(L809&gt;=H809-ABS(IF(I809="",0,I809)),L809&lt;=H809+ABS(IF(J809="",0,J809))),"OK","Hors tolérance"),"")</f>
        <v/>
      </c>
    </row>
    <row r="810">
      <c r="M810">
        <f>IF(AND(ISNUMBER(H810),ISNUMBER(L810)),ABS(L810-H810),"")</f>
        <v/>
      </c>
      <c r="N810">
        <f>IF(AND(ISNUMBER(H810),ISNUMBER(L810)),IF(AND(L810&gt;=H810-ABS(IF(I810="",0,I810)),L810&lt;=H810+ABS(IF(J810="",0,J810))),"OK","Hors tolérance"),"")</f>
        <v/>
      </c>
    </row>
    <row r="811">
      <c r="M811">
        <f>IF(AND(ISNUMBER(H811),ISNUMBER(L811)),ABS(L811-H811),"")</f>
        <v/>
      </c>
      <c r="N811">
        <f>IF(AND(ISNUMBER(H811),ISNUMBER(L811)),IF(AND(L811&gt;=H811-ABS(IF(I811="",0,I811)),L811&lt;=H811+ABS(IF(J811="",0,J811))),"OK","Hors tolérance"),"")</f>
        <v/>
      </c>
    </row>
    <row r="812">
      <c r="M812">
        <f>IF(AND(ISNUMBER(H812),ISNUMBER(L812)),ABS(L812-H812),"")</f>
        <v/>
      </c>
      <c r="N812">
        <f>IF(AND(ISNUMBER(H812),ISNUMBER(L812)),IF(AND(L812&gt;=H812-ABS(IF(I812="",0,I812)),L812&lt;=H812+ABS(IF(J812="",0,J812))),"OK","Hors tolérance"),"")</f>
        <v/>
      </c>
    </row>
    <row r="813">
      <c r="M813">
        <f>IF(AND(ISNUMBER(H813),ISNUMBER(L813)),ABS(L813-H813),"")</f>
        <v/>
      </c>
      <c r="N813">
        <f>IF(AND(ISNUMBER(H813),ISNUMBER(L813)),IF(AND(L813&gt;=H813-ABS(IF(I813="",0,I813)),L813&lt;=H813+ABS(IF(J813="",0,J813))),"OK","Hors tolérance"),"")</f>
        <v/>
      </c>
    </row>
    <row r="814">
      <c r="M814">
        <f>IF(AND(ISNUMBER(H814),ISNUMBER(L814)),ABS(L814-H814),"")</f>
        <v/>
      </c>
      <c r="N814">
        <f>IF(AND(ISNUMBER(H814),ISNUMBER(L814)),IF(AND(L814&gt;=H814-ABS(IF(I814="",0,I814)),L814&lt;=H814+ABS(IF(J814="",0,J814))),"OK","Hors tolérance"),"")</f>
        <v/>
      </c>
    </row>
    <row r="815">
      <c r="M815">
        <f>IF(AND(ISNUMBER(H815),ISNUMBER(L815)),ABS(L815-H815),"")</f>
        <v/>
      </c>
      <c r="N815">
        <f>IF(AND(ISNUMBER(H815),ISNUMBER(L815)),IF(AND(L815&gt;=H815-ABS(IF(I815="",0,I815)),L815&lt;=H815+ABS(IF(J815="",0,J815))),"OK","Hors tolérance"),"")</f>
        <v/>
      </c>
    </row>
    <row r="816">
      <c r="M816">
        <f>IF(AND(ISNUMBER(H816),ISNUMBER(L816)),ABS(L816-H816),"")</f>
        <v/>
      </c>
      <c r="N816">
        <f>IF(AND(ISNUMBER(H816),ISNUMBER(L816)),IF(AND(L816&gt;=H816-ABS(IF(I816="",0,I816)),L816&lt;=H816+ABS(IF(J816="",0,J816))),"OK","Hors tolérance"),"")</f>
        <v/>
      </c>
    </row>
    <row r="817">
      <c r="M817">
        <f>IF(AND(ISNUMBER(H817),ISNUMBER(L817)),ABS(L817-H817),"")</f>
        <v/>
      </c>
      <c r="N817">
        <f>IF(AND(ISNUMBER(H817),ISNUMBER(L817)),IF(AND(L817&gt;=H817-ABS(IF(I817="",0,I817)),L817&lt;=H817+ABS(IF(J817="",0,J817))),"OK","Hors tolérance"),"")</f>
        <v/>
      </c>
    </row>
    <row r="818">
      <c r="M818">
        <f>IF(AND(ISNUMBER(H818),ISNUMBER(L818)),ABS(L818-H818),"")</f>
        <v/>
      </c>
      <c r="N818">
        <f>IF(AND(ISNUMBER(H818),ISNUMBER(L818)),IF(AND(L818&gt;=H818-ABS(IF(I818="",0,I818)),L818&lt;=H818+ABS(IF(J818="",0,J818))),"OK","Hors tolérance"),"")</f>
        <v/>
      </c>
    </row>
    <row r="819">
      <c r="M819">
        <f>IF(AND(ISNUMBER(H819),ISNUMBER(L819)),ABS(L819-H819),"")</f>
        <v/>
      </c>
      <c r="N819">
        <f>IF(AND(ISNUMBER(H819),ISNUMBER(L819)),IF(AND(L819&gt;=H819-ABS(IF(I819="",0,I819)),L819&lt;=H819+ABS(IF(J819="",0,J819))),"OK","Hors tolérance"),"")</f>
        <v/>
      </c>
    </row>
    <row r="820">
      <c r="M820">
        <f>IF(AND(ISNUMBER(H820),ISNUMBER(L820)),ABS(L820-H820),"")</f>
        <v/>
      </c>
      <c r="N820">
        <f>IF(AND(ISNUMBER(H820),ISNUMBER(L820)),IF(AND(L820&gt;=H820-ABS(IF(I820="",0,I820)),L820&lt;=H820+ABS(IF(J820="",0,J820))),"OK","Hors tolérance"),"")</f>
        <v/>
      </c>
    </row>
    <row r="821">
      <c r="M821">
        <f>IF(AND(ISNUMBER(H821),ISNUMBER(L821)),ABS(L821-H821),"")</f>
        <v/>
      </c>
      <c r="N821">
        <f>IF(AND(ISNUMBER(H821),ISNUMBER(L821)),IF(AND(L821&gt;=H821-ABS(IF(I821="",0,I821)),L821&lt;=H821+ABS(IF(J821="",0,J821))),"OK","Hors tolérance"),"")</f>
        <v/>
      </c>
    </row>
    <row r="822">
      <c r="M822">
        <f>IF(AND(ISNUMBER(H822),ISNUMBER(L822)),ABS(L822-H822),"")</f>
        <v/>
      </c>
      <c r="N822">
        <f>IF(AND(ISNUMBER(H822),ISNUMBER(L822)),IF(AND(L822&gt;=H822-ABS(IF(I822="",0,I822)),L822&lt;=H822+ABS(IF(J822="",0,J822))),"OK","Hors tolérance"),"")</f>
        <v/>
      </c>
    </row>
    <row r="823">
      <c r="M823">
        <f>IF(AND(ISNUMBER(H823),ISNUMBER(L823)),ABS(L823-H823),"")</f>
        <v/>
      </c>
      <c r="N823">
        <f>IF(AND(ISNUMBER(H823),ISNUMBER(L823)),IF(AND(L823&gt;=H823-ABS(IF(I823="",0,I823)),L823&lt;=H823+ABS(IF(J823="",0,J823))),"OK","Hors tolérance"),"")</f>
        <v/>
      </c>
    </row>
    <row r="824">
      <c r="M824">
        <f>IF(AND(ISNUMBER(H824),ISNUMBER(L824)),ABS(L824-H824),"")</f>
        <v/>
      </c>
      <c r="N824">
        <f>IF(AND(ISNUMBER(H824),ISNUMBER(L824)),IF(AND(L824&gt;=H824-ABS(IF(I824="",0,I824)),L824&lt;=H824+ABS(IF(J824="",0,J824))),"OK","Hors tolérance"),"")</f>
        <v/>
      </c>
    </row>
    <row r="825">
      <c r="M825">
        <f>IF(AND(ISNUMBER(H825),ISNUMBER(L825)),ABS(L825-H825),"")</f>
        <v/>
      </c>
      <c r="N825">
        <f>IF(AND(ISNUMBER(H825),ISNUMBER(L825)),IF(AND(L825&gt;=H825-ABS(IF(I825="",0,I825)),L825&lt;=H825+ABS(IF(J825="",0,J825))),"OK","Hors tolérance"),"")</f>
        <v/>
      </c>
    </row>
    <row r="826">
      <c r="M826">
        <f>IF(AND(ISNUMBER(H826),ISNUMBER(L826)),ABS(L826-H826),"")</f>
        <v/>
      </c>
      <c r="N826">
        <f>IF(AND(ISNUMBER(H826),ISNUMBER(L826)),IF(AND(L826&gt;=H826-ABS(IF(I826="",0,I826)),L826&lt;=H826+ABS(IF(J826="",0,J826))),"OK","Hors tolérance"),"")</f>
        <v/>
      </c>
    </row>
    <row r="827">
      <c r="M827">
        <f>IF(AND(ISNUMBER(H827),ISNUMBER(L827)),ABS(L827-H827),"")</f>
        <v/>
      </c>
      <c r="N827">
        <f>IF(AND(ISNUMBER(H827),ISNUMBER(L827)),IF(AND(L827&gt;=H827-ABS(IF(I827="",0,I827)),L827&lt;=H827+ABS(IF(J827="",0,J827))),"OK","Hors tolérance"),"")</f>
        <v/>
      </c>
    </row>
    <row r="828">
      <c r="M828">
        <f>IF(AND(ISNUMBER(H828),ISNUMBER(L828)),ABS(L828-H828),"")</f>
        <v/>
      </c>
      <c r="N828">
        <f>IF(AND(ISNUMBER(H828),ISNUMBER(L828)),IF(AND(L828&gt;=H828-ABS(IF(I828="",0,I828)),L828&lt;=H828+ABS(IF(J828="",0,J828))),"OK","Hors tolérance"),"")</f>
        <v/>
      </c>
    </row>
    <row r="829">
      <c r="M829">
        <f>IF(AND(ISNUMBER(H829),ISNUMBER(L829)),ABS(L829-H829),"")</f>
        <v/>
      </c>
      <c r="N829">
        <f>IF(AND(ISNUMBER(H829),ISNUMBER(L829)),IF(AND(L829&gt;=H829-ABS(IF(I829="",0,I829)),L829&lt;=H829+ABS(IF(J829="",0,J829))),"OK","Hors tolérance"),"")</f>
        <v/>
      </c>
    </row>
    <row r="830">
      <c r="M830">
        <f>IF(AND(ISNUMBER(H830),ISNUMBER(L830)),ABS(L830-H830),"")</f>
        <v/>
      </c>
      <c r="N830">
        <f>IF(AND(ISNUMBER(H830),ISNUMBER(L830)),IF(AND(L830&gt;=H830-ABS(IF(I830="",0,I830)),L830&lt;=H830+ABS(IF(J830="",0,J830))),"OK","Hors tolérance"),"")</f>
        <v/>
      </c>
    </row>
    <row r="831">
      <c r="M831">
        <f>IF(AND(ISNUMBER(H831),ISNUMBER(L831)),ABS(L831-H831),"")</f>
        <v/>
      </c>
      <c r="N831">
        <f>IF(AND(ISNUMBER(H831),ISNUMBER(L831)),IF(AND(L831&gt;=H831-ABS(IF(I831="",0,I831)),L831&lt;=H831+ABS(IF(J831="",0,J831))),"OK","Hors tolérance"),"")</f>
        <v/>
      </c>
    </row>
    <row r="832">
      <c r="M832">
        <f>IF(AND(ISNUMBER(H832),ISNUMBER(L832)),ABS(L832-H832),"")</f>
        <v/>
      </c>
      <c r="N832">
        <f>IF(AND(ISNUMBER(H832),ISNUMBER(L832)),IF(AND(L832&gt;=H832-ABS(IF(I832="",0,I832)),L832&lt;=H832+ABS(IF(J832="",0,J832))),"OK","Hors tolérance"),"")</f>
        <v/>
      </c>
    </row>
    <row r="833">
      <c r="M833">
        <f>IF(AND(ISNUMBER(H833),ISNUMBER(L833)),ABS(L833-H833),"")</f>
        <v/>
      </c>
      <c r="N833">
        <f>IF(AND(ISNUMBER(H833),ISNUMBER(L833)),IF(AND(L833&gt;=H833-ABS(IF(I833="",0,I833)),L833&lt;=H833+ABS(IF(J833="",0,J833))),"OK","Hors tolérance"),"")</f>
        <v/>
      </c>
    </row>
    <row r="834">
      <c r="M834">
        <f>IF(AND(ISNUMBER(H834),ISNUMBER(L834)),ABS(L834-H834),"")</f>
        <v/>
      </c>
      <c r="N834">
        <f>IF(AND(ISNUMBER(H834),ISNUMBER(L834)),IF(AND(L834&gt;=H834-ABS(IF(I834="",0,I834)),L834&lt;=H834+ABS(IF(J834="",0,J834))),"OK","Hors tolérance"),"")</f>
        <v/>
      </c>
    </row>
    <row r="835">
      <c r="M835">
        <f>IF(AND(ISNUMBER(H835),ISNUMBER(L835)),ABS(L835-H835),"")</f>
        <v/>
      </c>
      <c r="N835">
        <f>IF(AND(ISNUMBER(H835),ISNUMBER(L835)),IF(AND(L835&gt;=H835-ABS(IF(I835="",0,I835)),L835&lt;=H835+ABS(IF(J835="",0,J835))),"OK","Hors tolérance"),"")</f>
        <v/>
      </c>
    </row>
    <row r="836">
      <c r="M836">
        <f>IF(AND(ISNUMBER(H836),ISNUMBER(L836)),ABS(L836-H836),"")</f>
        <v/>
      </c>
      <c r="N836">
        <f>IF(AND(ISNUMBER(H836),ISNUMBER(L836)),IF(AND(L836&gt;=H836-ABS(IF(I836="",0,I836)),L836&lt;=H836+ABS(IF(J836="",0,J836))),"OK","Hors tolérance"),"")</f>
        <v/>
      </c>
    </row>
    <row r="837">
      <c r="M837">
        <f>IF(AND(ISNUMBER(H837),ISNUMBER(L837)),ABS(L837-H837),"")</f>
        <v/>
      </c>
      <c r="N837">
        <f>IF(AND(ISNUMBER(H837),ISNUMBER(L837)),IF(AND(L837&gt;=H837-ABS(IF(I837="",0,I837)),L837&lt;=H837+ABS(IF(J837="",0,J837))),"OK","Hors tolérance"),"")</f>
        <v/>
      </c>
    </row>
    <row r="838">
      <c r="M838">
        <f>IF(AND(ISNUMBER(H838),ISNUMBER(L838)),ABS(L838-H838),"")</f>
        <v/>
      </c>
      <c r="N838">
        <f>IF(AND(ISNUMBER(H838),ISNUMBER(L838)),IF(AND(L838&gt;=H838-ABS(IF(I838="",0,I838)),L838&lt;=H838+ABS(IF(J838="",0,J838))),"OK","Hors tolérance"),"")</f>
        <v/>
      </c>
    </row>
    <row r="839">
      <c r="M839">
        <f>IF(AND(ISNUMBER(H839),ISNUMBER(L839)),ABS(L839-H839),"")</f>
        <v/>
      </c>
      <c r="N839">
        <f>IF(AND(ISNUMBER(H839),ISNUMBER(L839)),IF(AND(L839&gt;=H839-ABS(IF(I839="",0,I839)),L839&lt;=H839+ABS(IF(J839="",0,J839))),"OK","Hors tolérance"),"")</f>
        <v/>
      </c>
    </row>
    <row r="840">
      <c r="M840">
        <f>IF(AND(ISNUMBER(H840),ISNUMBER(L840)),ABS(L840-H840),"")</f>
        <v/>
      </c>
      <c r="N840">
        <f>IF(AND(ISNUMBER(H840),ISNUMBER(L840)),IF(AND(L840&gt;=H840-ABS(IF(I840="",0,I840)),L840&lt;=H840+ABS(IF(J840="",0,J840))),"OK","Hors tolérance"),"")</f>
        <v/>
      </c>
    </row>
    <row r="841">
      <c r="M841">
        <f>IF(AND(ISNUMBER(H841),ISNUMBER(L841)),ABS(L841-H841),"")</f>
        <v/>
      </c>
      <c r="N841">
        <f>IF(AND(ISNUMBER(H841),ISNUMBER(L841)),IF(AND(L841&gt;=H841-ABS(IF(I841="",0,I841)),L841&lt;=H841+ABS(IF(J841="",0,J841))),"OK","Hors tolérance"),"")</f>
        <v/>
      </c>
    </row>
    <row r="842">
      <c r="M842">
        <f>IF(AND(ISNUMBER(H842),ISNUMBER(L842)),ABS(L842-H842),"")</f>
        <v/>
      </c>
      <c r="N842">
        <f>IF(AND(ISNUMBER(H842),ISNUMBER(L842)),IF(AND(L842&gt;=H842-ABS(IF(I842="",0,I842)),L842&lt;=H842+ABS(IF(J842="",0,J842))),"OK","Hors tolérance"),"")</f>
        <v/>
      </c>
    </row>
    <row r="843">
      <c r="M843">
        <f>IF(AND(ISNUMBER(H843),ISNUMBER(L843)),ABS(L843-H843),"")</f>
        <v/>
      </c>
      <c r="N843">
        <f>IF(AND(ISNUMBER(H843),ISNUMBER(L843)),IF(AND(L843&gt;=H843-ABS(IF(I843="",0,I843)),L843&lt;=H843+ABS(IF(J843="",0,J843))),"OK","Hors tolérance"),"")</f>
        <v/>
      </c>
    </row>
    <row r="844">
      <c r="M844">
        <f>IF(AND(ISNUMBER(H844),ISNUMBER(L844)),ABS(L844-H844),"")</f>
        <v/>
      </c>
      <c r="N844">
        <f>IF(AND(ISNUMBER(H844),ISNUMBER(L844)),IF(AND(L844&gt;=H844-ABS(IF(I844="",0,I844)),L844&lt;=H844+ABS(IF(J844="",0,J844))),"OK","Hors tolérance"),"")</f>
        <v/>
      </c>
    </row>
    <row r="845">
      <c r="M845">
        <f>IF(AND(ISNUMBER(H845),ISNUMBER(L845)),ABS(L845-H845),"")</f>
        <v/>
      </c>
      <c r="N845">
        <f>IF(AND(ISNUMBER(H845),ISNUMBER(L845)),IF(AND(L845&gt;=H845-ABS(IF(I845="",0,I845)),L845&lt;=H845+ABS(IF(J845="",0,J845))),"OK","Hors tolérance"),"")</f>
        <v/>
      </c>
    </row>
    <row r="846">
      <c r="M846">
        <f>IF(AND(ISNUMBER(H846),ISNUMBER(L846)),ABS(L846-H846),"")</f>
        <v/>
      </c>
      <c r="N846">
        <f>IF(AND(ISNUMBER(H846),ISNUMBER(L846)),IF(AND(L846&gt;=H846-ABS(IF(I846="",0,I846)),L846&lt;=H846+ABS(IF(J846="",0,J846))),"OK","Hors tolérance"),"")</f>
        <v/>
      </c>
    </row>
    <row r="847">
      <c r="M847">
        <f>IF(AND(ISNUMBER(H847),ISNUMBER(L847)),ABS(L847-H847),"")</f>
        <v/>
      </c>
      <c r="N847">
        <f>IF(AND(ISNUMBER(H847),ISNUMBER(L847)),IF(AND(L847&gt;=H847-ABS(IF(I847="",0,I847)),L847&lt;=H847+ABS(IF(J847="",0,J847))),"OK","Hors tolérance"),"")</f>
        <v/>
      </c>
    </row>
    <row r="848">
      <c r="M848">
        <f>IF(AND(ISNUMBER(H848),ISNUMBER(L848)),ABS(L848-H848),"")</f>
        <v/>
      </c>
      <c r="N848">
        <f>IF(AND(ISNUMBER(H848),ISNUMBER(L848)),IF(AND(L848&gt;=H848-ABS(IF(I848="",0,I848)),L848&lt;=H848+ABS(IF(J848="",0,J848))),"OK","Hors tolérance"),"")</f>
        <v/>
      </c>
    </row>
    <row r="849">
      <c r="M849">
        <f>IF(AND(ISNUMBER(H849),ISNUMBER(L849)),ABS(L849-H849),"")</f>
        <v/>
      </c>
      <c r="N849">
        <f>IF(AND(ISNUMBER(H849),ISNUMBER(L849)),IF(AND(L849&gt;=H849-ABS(IF(I849="",0,I849)),L849&lt;=H849+ABS(IF(J849="",0,J849))),"OK","Hors tolérance"),"")</f>
        <v/>
      </c>
    </row>
    <row r="850">
      <c r="M850">
        <f>IF(AND(ISNUMBER(H850),ISNUMBER(L850)),ABS(L850-H850),"")</f>
        <v/>
      </c>
      <c r="N850">
        <f>IF(AND(ISNUMBER(H850),ISNUMBER(L850)),IF(AND(L850&gt;=H850-ABS(IF(I850="",0,I850)),L850&lt;=H850+ABS(IF(J850="",0,J850))),"OK","Hors tolérance"),"")</f>
        <v/>
      </c>
    </row>
    <row r="851">
      <c r="M851">
        <f>IF(AND(ISNUMBER(H851),ISNUMBER(L851)),ABS(L851-H851),"")</f>
        <v/>
      </c>
      <c r="N851">
        <f>IF(AND(ISNUMBER(H851),ISNUMBER(L851)),IF(AND(L851&gt;=H851-ABS(IF(I851="",0,I851)),L851&lt;=H851+ABS(IF(J851="",0,J851))),"OK","Hors tolérance"),"")</f>
        <v/>
      </c>
    </row>
    <row r="852">
      <c r="M852">
        <f>IF(AND(ISNUMBER(H852),ISNUMBER(L852)),ABS(L852-H852),"")</f>
        <v/>
      </c>
      <c r="N852">
        <f>IF(AND(ISNUMBER(H852),ISNUMBER(L852)),IF(AND(L852&gt;=H852-ABS(IF(I852="",0,I852)),L852&lt;=H852+ABS(IF(J852="",0,J852))),"OK","Hors tolérance"),"")</f>
        <v/>
      </c>
    </row>
    <row r="853">
      <c r="M853">
        <f>IF(AND(ISNUMBER(H853),ISNUMBER(L853)),ABS(L853-H853),"")</f>
        <v/>
      </c>
      <c r="N853">
        <f>IF(AND(ISNUMBER(H853),ISNUMBER(L853)),IF(AND(L853&gt;=H853-ABS(IF(I853="",0,I853)),L853&lt;=H853+ABS(IF(J853="",0,J853))),"OK","Hors tolérance"),"")</f>
        <v/>
      </c>
    </row>
    <row r="854">
      <c r="M854">
        <f>IF(AND(ISNUMBER(H854),ISNUMBER(L854)),ABS(L854-H854),"")</f>
        <v/>
      </c>
      <c r="N854">
        <f>IF(AND(ISNUMBER(H854),ISNUMBER(L854)),IF(AND(L854&gt;=H854-ABS(IF(I854="",0,I854)),L854&lt;=H854+ABS(IF(J854="",0,J854))),"OK","Hors tolérance"),"")</f>
        <v/>
      </c>
    </row>
    <row r="855">
      <c r="M855">
        <f>IF(AND(ISNUMBER(H855),ISNUMBER(L855)),ABS(L855-H855),"")</f>
        <v/>
      </c>
      <c r="N855">
        <f>IF(AND(ISNUMBER(H855),ISNUMBER(L855)),IF(AND(L855&gt;=H855-ABS(IF(I855="",0,I855)),L855&lt;=H855+ABS(IF(J855="",0,J855))),"OK","Hors tolérance"),"")</f>
        <v/>
      </c>
    </row>
    <row r="856">
      <c r="M856">
        <f>IF(AND(ISNUMBER(H856),ISNUMBER(L856)),ABS(L856-H856),"")</f>
        <v/>
      </c>
      <c r="N856">
        <f>IF(AND(ISNUMBER(H856),ISNUMBER(L856)),IF(AND(L856&gt;=H856-ABS(IF(I856="",0,I856)),L856&lt;=H856+ABS(IF(J856="",0,J856))),"OK","Hors tolérance"),"")</f>
        <v/>
      </c>
    </row>
    <row r="857">
      <c r="M857">
        <f>IF(AND(ISNUMBER(H857),ISNUMBER(L857)),ABS(L857-H857),"")</f>
        <v/>
      </c>
      <c r="N857">
        <f>IF(AND(ISNUMBER(H857),ISNUMBER(L857)),IF(AND(L857&gt;=H857-ABS(IF(I857="",0,I857)),L857&lt;=H857+ABS(IF(J857="",0,J857))),"OK","Hors tolérance"),"")</f>
        <v/>
      </c>
    </row>
    <row r="858">
      <c r="M858">
        <f>IF(AND(ISNUMBER(H858),ISNUMBER(L858)),ABS(L858-H858),"")</f>
        <v/>
      </c>
      <c r="N858">
        <f>IF(AND(ISNUMBER(H858),ISNUMBER(L858)),IF(AND(L858&gt;=H858-ABS(IF(I858="",0,I858)),L858&lt;=H858+ABS(IF(J858="",0,J858))),"OK","Hors tolérance"),"")</f>
        <v/>
      </c>
    </row>
    <row r="859">
      <c r="M859">
        <f>IF(AND(ISNUMBER(H859),ISNUMBER(L859)),ABS(L859-H859),"")</f>
        <v/>
      </c>
      <c r="N859">
        <f>IF(AND(ISNUMBER(H859),ISNUMBER(L859)),IF(AND(L859&gt;=H859-ABS(IF(I859="",0,I859)),L859&lt;=H859+ABS(IF(J859="",0,J859))),"OK","Hors tolérance"),"")</f>
        <v/>
      </c>
    </row>
    <row r="860">
      <c r="M860">
        <f>IF(AND(ISNUMBER(H860),ISNUMBER(L860)),ABS(L860-H860),"")</f>
        <v/>
      </c>
      <c r="N860">
        <f>IF(AND(ISNUMBER(H860),ISNUMBER(L860)),IF(AND(L860&gt;=H860-ABS(IF(I860="",0,I860)),L860&lt;=H860+ABS(IF(J860="",0,J860))),"OK","Hors tolérance"),"")</f>
        <v/>
      </c>
    </row>
    <row r="861">
      <c r="M861">
        <f>IF(AND(ISNUMBER(H861),ISNUMBER(L861)),ABS(L861-H861),"")</f>
        <v/>
      </c>
      <c r="N861">
        <f>IF(AND(ISNUMBER(H861),ISNUMBER(L861)),IF(AND(L861&gt;=H861-ABS(IF(I861="",0,I861)),L861&lt;=H861+ABS(IF(J861="",0,J861))),"OK","Hors tolérance"),"")</f>
        <v/>
      </c>
    </row>
    <row r="862">
      <c r="M862">
        <f>IF(AND(ISNUMBER(H862),ISNUMBER(L862)),ABS(L862-H862),"")</f>
        <v/>
      </c>
      <c r="N862">
        <f>IF(AND(ISNUMBER(H862),ISNUMBER(L862)),IF(AND(L862&gt;=H862-ABS(IF(I862="",0,I862)),L862&lt;=H862+ABS(IF(J862="",0,J862))),"OK","Hors tolérance"),"")</f>
        <v/>
      </c>
    </row>
    <row r="863">
      <c r="M863">
        <f>IF(AND(ISNUMBER(H863),ISNUMBER(L863)),ABS(L863-H863),"")</f>
        <v/>
      </c>
      <c r="N863">
        <f>IF(AND(ISNUMBER(H863),ISNUMBER(L863)),IF(AND(L863&gt;=H863-ABS(IF(I863="",0,I863)),L863&lt;=H863+ABS(IF(J863="",0,J863))),"OK","Hors tolérance"),"")</f>
        <v/>
      </c>
    </row>
    <row r="864">
      <c r="M864">
        <f>IF(AND(ISNUMBER(H864),ISNUMBER(L864)),ABS(L864-H864),"")</f>
        <v/>
      </c>
      <c r="N864">
        <f>IF(AND(ISNUMBER(H864),ISNUMBER(L864)),IF(AND(L864&gt;=H864-ABS(IF(I864="",0,I864)),L864&lt;=H864+ABS(IF(J864="",0,J864))),"OK","Hors tolérance"),"")</f>
        <v/>
      </c>
    </row>
    <row r="865">
      <c r="M865">
        <f>IF(AND(ISNUMBER(H865),ISNUMBER(L865)),ABS(L865-H865),"")</f>
        <v/>
      </c>
      <c r="N865">
        <f>IF(AND(ISNUMBER(H865),ISNUMBER(L865)),IF(AND(L865&gt;=H865-ABS(IF(I865="",0,I865)),L865&lt;=H865+ABS(IF(J865="",0,J865))),"OK","Hors tolérance"),"")</f>
        <v/>
      </c>
    </row>
    <row r="866">
      <c r="M866">
        <f>IF(AND(ISNUMBER(H866),ISNUMBER(L866)),ABS(L866-H866),"")</f>
        <v/>
      </c>
      <c r="N866">
        <f>IF(AND(ISNUMBER(H866),ISNUMBER(L866)),IF(AND(L866&gt;=H866-ABS(IF(I866="",0,I866)),L866&lt;=H866+ABS(IF(J866="",0,J866))),"OK","Hors tolérance"),"")</f>
        <v/>
      </c>
    </row>
    <row r="867">
      <c r="M867">
        <f>IF(AND(ISNUMBER(H867),ISNUMBER(L867)),ABS(L867-H867),"")</f>
        <v/>
      </c>
      <c r="N867">
        <f>IF(AND(ISNUMBER(H867),ISNUMBER(L867)),IF(AND(L867&gt;=H867-ABS(IF(I867="",0,I867)),L867&lt;=H867+ABS(IF(J867="",0,J867))),"OK","Hors tolérance"),"")</f>
        <v/>
      </c>
    </row>
    <row r="868">
      <c r="M868">
        <f>IF(AND(ISNUMBER(H868),ISNUMBER(L868)),ABS(L868-H868),"")</f>
        <v/>
      </c>
      <c r="N868">
        <f>IF(AND(ISNUMBER(H868),ISNUMBER(L868)),IF(AND(L868&gt;=H868-ABS(IF(I868="",0,I868)),L868&lt;=H868+ABS(IF(J868="",0,J868))),"OK","Hors tolérance"),"")</f>
        <v/>
      </c>
    </row>
    <row r="869">
      <c r="M869">
        <f>IF(AND(ISNUMBER(H869),ISNUMBER(L869)),ABS(L869-H869),"")</f>
        <v/>
      </c>
      <c r="N869">
        <f>IF(AND(ISNUMBER(H869),ISNUMBER(L869)),IF(AND(L869&gt;=H869-ABS(IF(I869="",0,I869)),L869&lt;=H869+ABS(IF(J869="",0,J869))),"OK","Hors tolérance"),"")</f>
        <v/>
      </c>
    </row>
    <row r="870">
      <c r="M870">
        <f>IF(AND(ISNUMBER(H870),ISNUMBER(L870)),ABS(L870-H870),"")</f>
        <v/>
      </c>
      <c r="N870">
        <f>IF(AND(ISNUMBER(H870),ISNUMBER(L870)),IF(AND(L870&gt;=H870-ABS(IF(I870="",0,I870)),L870&lt;=H870+ABS(IF(J870="",0,J870))),"OK","Hors tolérance"),"")</f>
        <v/>
      </c>
    </row>
    <row r="871">
      <c r="M871">
        <f>IF(AND(ISNUMBER(H871),ISNUMBER(L871)),ABS(L871-H871),"")</f>
        <v/>
      </c>
      <c r="N871">
        <f>IF(AND(ISNUMBER(H871),ISNUMBER(L871)),IF(AND(L871&gt;=H871-ABS(IF(I871="",0,I871)),L871&lt;=H871+ABS(IF(J871="",0,J871))),"OK","Hors tolérance"),"")</f>
        <v/>
      </c>
    </row>
    <row r="872">
      <c r="M872">
        <f>IF(AND(ISNUMBER(H872),ISNUMBER(L872)),ABS(L872-H872),"")</f>
        <v/>
      </c>
      <c r="N872">
        <f>IF(AND(ISNUMBER(H872),ISNUMBER(L872)),IF(AND(L872&gt;=H872-ABS(IF(I872="",0,I872)),L872&lt;=H872+ABS(IF(J872="",0,J872))),"OK","Hors tolérance"),"")</f>
        <v/>
      </c>
    </row>
    <row r="873">
      <c r="M873">
        <f>IF(AND(ISNUMBER(H873),ISNUMBER(L873)),ABS(L873-H873),"")</f>
        <v/>
      </c>
      <c r="N873">
        <f>IF(AND(ISNUMBER(H873),ISNUMBER(L873)),IF(AND(L873&gt;=H873-ABS(IF(I873="",0,I873)),L873&lt;=H873+ABS(IF(J873="",0,J873))),"OK","Hors tolérance"),"")</f>
        <v/>
      </c>
    </row>
    <row r="874">
      <c r="M874">
        <f>IF(AND(ISNUMBER(H874),ISNUMBER(L874)),ABS(L874-H874),"")</f>
        <v/>
      </c>
      <c r="N874">
        <f>IF(AND(ISNUMBER(H874),ISNUMBER(L874)),IF(AND(L874&gt;=H874-ABS(IF(I874="",0,I874)),L874&lt;=H874+ABS(IF(J874="",0,J874))),"OK","Hors tolérance"),"")</f>
        <v/>
      </c>
    </row>
    <row r="875">
      <c r="M875">
        <f>IF(AND(ISNUMBER(H875),ISNUMBER(L875)),ABS(L875-H875),"")</f>
        <v/>
      </c>
      <c r="N875">
        <f>IF(AND(ISNUMBER(H875),ISNUMBER(L875)),IF(AND(L875&gt;=H875-ABS(IF(I875="",0,I875)),L875&lt;=H875+ABS(IF(J875="",0,J875))),"OK","Hors tolérance"),"")</f>
        <v/>
      </c>
    </row>
    <row r="876">
      <c r="M876">
        <f>IF(AND(ISNUMBER(H876),ISNUMBER(L876)),ABS(L876-H876),"")</f>
        <v/>
      </c>
      <c r="N876">
        <f>IF(AND(ISNUMBER(H876),ISNUMBER(L876)),IF(AND(L876&gt;=H876-ABS(IF(I876="",0,I876)),L876&lt;=H876+ABS(IF(J876="",0,J876))),"OK","Hors tolérance"),"")</f>
        <v/>
      </c>
    </row>
    <row r="877">
      <c r="M877">
        <f>IF(AND(ISNUMBER(H877),ISNUMBER(L877)),ABS(L877-H877),"")</f>
        <v/>
      </c>
      <c r="N877">
        <f>IF(AND(ISNUMBER(H877),ISNUMBER(L877)),IF(AND(L877&gt;=H877-ABS(IF(I877="",0,I877)),L877&lt;=H877+ABS(IF(J877="",0,J877))),"OK","Hors tolérance"),"")</f>
        <v/>
      </c>
    </row>
    <row r="878">
      <c r="M878">
        <f>IF(AND(ISNUMBER(H878),ISNUMBER(L878)),ABS(L878-H878),"")</f>
        <v/>
      </c>
      <c r="N878">
        <f>IF(AND(ISNUMBER(H878),ISNUMBER(L878)),IF(AND(L878&gt;=H878-ABS(IF(I878="",0,I878)),L878&lt;=H878+ABS(IF(J878="",0,J878))),"OK","Hors tolérance"),"")</f>
        <v/>
      </c>
    </row>
    <row r="879">
      <c r="M879">
        <f>IF(AND(ISNUMBER(H879),ISNUMBER(L879)),ABS(L879-H879),"")</f>
        <v/>
      </c>
      <c r="N879">
        <f>IF(AND(ISNUMBER(H879),ISNUMBER(L879)),IF(AND(L879&gt;=H879-ABS(IF(I879="",0,I879)),L879&lt;=H879+ABS(IF(J879="",0,J879))),"OK","Hors tolérance"),"")</f>
        <v/>
      </c>
    </row>
    <row r="880">
      <c r="M880">
        <f>IF(AND(ISNUMBER(H880),ISNUMBER(L880)),ABS(L880-H880),"")</f>
        <v/>
      </c>
      <c r="N880">
        <f>IF(AND(ISNUMBER(H880),ISNUMBER(L880)),IF(AND(L880&gt;=H880-ABS(IF(I880="",0,I880)),L880&lt;=H880+ABS(IF(J880="",0,J880))),"OK","Hors tolérance"),"")</f>
        <v/>
      </c>
    </row>
    <row r="881">
      <c r="M881">
        <f>IF(AND(ISNUMBER(H881),ISNUMBER(L881)),ABS(L881-H881),"")</f>
        <v/>
      </c>
      <c r="N881">
        <f>IF(AND(ISNUMBER(H881),ISNUMBER(L881)),IF(AND(L881&gt;=H881-ABS(IF(I881="",0,I881)),L881&lt;=H881+ABS(IF(J881="",0,J881))),"OK","Hors tolérance"),"")</f>
        <v/>
      </c>
    </row>
    <row r="882">
      <c r="M882">
        <f>IF(AND(ISNUMBER(H882),ISNUMBER(L882)),ABS(L882-H882),"")</f>
        <v/>
      </c>
      <c r="N882">
        <f>IF(AND(ISNUMBER(H882),ISNUMBER(L882)),IF(AND(L882&gt;=H882-ABS(IF(I882="",0,I882)),L882&lt;=H882+ABS(IF(J882="",0,J882))),"OK","Hors tolérance"),"")</f>
        <v/>
      </c>
    </row>
    <row r="883">
      <c r="M883">
        <f>IF(AND(ISNUMBER(H883),ISNUMBER(L883)),ABS(L883-H883),"")</f>
        <v/>
      </c>
      <c r="N883">
        <f>IF(AND(ISNUMBER(H883),ISNUMBER(L883)),IF(AND(L883&gt;=H883-ABS(IF(I883="",0,I883)),L883&lt;=H883+ABS(IF(J883="",0,J883))),"OK","Hors tolérance"),"")</f>
        <v/>
      </c>
    </row>
    <row r="884">
      <c r="M884">
        <f>IF(AND(ISNUMBER(H884),ISNUMBER(L884)),ABS(L884-H884),"")</f>
        <v/>
      </c>
      <c r="N884">
        <f>IF(AND(ISNUMBER(H884),ISNUMBER(L884)),IF(AND(L884&gt;=H884-ABS(IF(I884="",0,I884)),L884&lt;=H884+ABS(IF(J884="",0,J884))),"OK","Hors tolérance"),"")</f>
        <v/>
      </c>
    </row>
    <row r="885">
      <c r="M885">
        <f>IF(AND(ISNUMBER(H885),ISNUMBER(L885)),ABS(L885-H885),"")</f>
        <v/>
      </c>
      <c r="N885">
        <f>IF(AND(ISNUMBER(H885),ISNUMBER(L885)),IF(AND(L885&gt;=H885-ABS(IF(I885="",0,I885)),L885&lt;=H885+ABS(IF(J885="",0,J885))),"OK","Hors tolérance"),"")</f>
        <v/>
      </c>
    </row>
    <row r="886">
      <c r="M886">
        <f>IF(AND(ISNUMBER(H886),ISNUMBER(L886)),ABS(L886-H886),"")</f>
        <v/>
      </c>
      <c r="N886">
        <f>IF(AND(ISNUMBER(H886),ISNUMBER(L886)),IF(AND(L886&gt;=H886-ABS(IF(I886="",0,I886)),L886&lt;=H886+ABS(IF(J886="",0,J886))),"OK","Hors tolérance"),"")</f>
        <v/>
      </c>
    </row>
    <row r="887">
      <c r="M887">
        <f>IF(AND(ISNUMBER(H887),ISNUMBER(L887)),ABS(L887-H887),"")</f>
        <v/>
      </c>
      <c r="N887">
        <f>IF(AND(ISNUMBER(H887),ISNUMBER(L887)),IF(AND(L887&gt;=H887-ABS(IF(I887="",0,I887)),L887&lt;=H887+ABS(IF(J887="",0,J887))),"OK","Hors tolérance"),"")</f>
        <v/>
      </c>
    </row>
    <row r="888">
      <c r="M888">
        <f>IF(AND(ISNUMBER(H888),ISNUMBER(L888)),ABS(L888-H888),"")</f>
        <v/>
      </c>
      <c r="N888">
        <f>IF(AND(ISNUMBER(H888),ISNUMBER(L888)),IF(AND(L888&gt;=H888-ABS(IF(I888="",0,I888)),L888&lt;=H888+ABS(IF(J888="",0,J888))),"OK","Hors tolérance"),"")</f>
        <v/>
      </c>
    </row>
    <row r="889">
      <c r="M889">
        <f>IF(AND(ISNUMBER(H889),ISNUMBER(L889)),ABS(L889-H889),"")</f>
        <v/>
      </c>
      <c r="N889">
        <f>IF(AND(ISNUMBER(H889),ISNUMBER(L889)),IF(AND(L889&gt;=H889-ABS(IF(I889="",0,I889)),L889&lt;=H889+ABS(IF(J889="",0,J889))),"OK","Hors tolérance"),"")</f>
        <v/>
      </c>
    </row>
    <row r="890">
      <c r="M890">
        <f>IF(AND(ISNUMBER(H890),ISNUMBER(L890)),ABS(L890-H890),"")</f>
        <v/>
      </c>
      <c r="N890">
        <f>IF(AND(ISNUMBER(H890),ISNUMBER(L890)),IF(AND(L890&gt;=H890-ABS(IF(I890="",0,I890)),L890&lt;=H890+ABS(IF(J890="",0,J890))),"OK","Hors tolérance"),"")</f>
        <v/>
      </c>
    </row>
    <row r="891">
      <c r="M891">
        <f>IF(AND(ISNUMBER(H891),ISNUMBER(L891)),ABS(L891-H891),"")</f>
        <v/>
      </c>
      <c r="N891">
        <f>IF(AND(ISNUMBER(H891),ISNUMBER(L891)),IF(AND(L891&gt;=H891-ABS(IF(I891="",0,I891)),L891&lt;=H891+ABS(IF(J891="",0,J891))),"OK","Hors tolérance"),"")</f>
        <v/>
      </c>
    </row>
    <row r="892">
      <c r="M892">
        <f>IF(AND(ISNUMBER(H892),ISNUMBER(L892)),ABS(L892-H892),"")</f>
        <v/>
      </c>
      <c r="N892">
        <f>IF(AND(ISNUMBER(H892),ISNUMBER(L892)),IF(AND(L892&gt;=H892-ABS(IF(I892="",0,I892)),L892&lt;=H892+ABS(IF(J892="",0,J892))),"OK","Hors tolérance"),"")</f>
        <v/>
      </c>
    </row>
    <row r="893">
      <c r="M893">
        <f>IF(AND(ISNUMBER(H893),ISNUMBER(L893)),ABS(L893-H893),"")</f>
        <v/>
      </c>
      <c r="N893">
        <f>IF(AND(ISNUMBER(H893),ISNUMBER(L893)),IF(AND(L893&gt;=H893-ABS(IF(I893="",0,I893)),L893&lt;=H893+ABS(IF(J893="",0,J893))),"OK","Hors tolérance"),"")</f>
        <v/>
      </c>
    </row>
    <row r="894">
      <c r="M894">
        <f>IF(AND(ISNUMBER(H894),ISNUMBER(L894)),ABS(L894-H894),"")</f>
        <v/>
      </c>
      <c r="N894">
        <f>IF(AND(ISNUMBER(H894),ISNUMBER(L894)),IF(AND(L894&gt;=H894-ABS(IF(I894="",0,I894)),L894&lt;=H894+ABS(IF(J894="",0,J894))),"OK","Hors tolérance"),"")</f>
        <v/>
      </c>
    </row>
    <row r="895">
      <c r="M895">
        <f>IF(AND(ISNUMBER(H895),ISNUMBER(L895)),ABS(L895-H895),"")</f>
        <v/>
      </c>
      <c r="N895">
        <f>IF(AND(ISNUMBER(H895),ISNUMBER(L895)),IF(AND(L895&gt;=H895-ABS(IF(I895="",0,I895)),L895&lt;=H895+ABS(IF(J895="",0,J895))),"OK","Hors tolérance"),"")</f>
        <v/>
      </c>
    </row>
    <row r="896">
      <c r="M896">
        <f>IF(AND(ISNUMBER(H896),ISNUMBER(L896)),ABS(L896-H896),"")</f>
        <v/>
      </c>
      <c r="N896">
        <f>IF(AND(ISNUMBER(H896),ISNUMBER(L896)),IF(AND(L896&gt;=H896-ABS(IF(I896="",0,I896)),L896&lt;=H896+ABS(IF(J896="",0,J896))),"OK","Hors tolérance"),"")</f>
        <v/>
      </c>
    </row>
    <row r="897">
      <c r="M897">
        <f>IF(AND(ISNUMBER(H897),ISNUMBER(L897)),ABS(L897-H897),"")</f>
        <v/>
      </c>
      <c r="N897">
        <f>IF(AND(ISNUMBER(H897),ISNUMBER(L897)),IF(AND(L897&gt;=H897-ABS(IF(I897="",0,I897)),L897&lt;=H897+ABS(IF(J897="",0,J897))),"OK","Hors tolérance"),"")</f>
        <v/>
      </c>
    </row>
    <row r="898">
      <c r="M898">
        <f>IF(AND(ISNUMBER(H898),ISNUMBER(L898)),ABS(L898-H898),"")</f>
        <v/>
      </c>
      <c r="N898">
        <f>IF(AND(ISNUMBER(H898),ISNUMBER(L898)),IF(AND(L898&gt;=H898-ABS(IF(I898="",0,I898)),L898&lt;=H898+ABS(IF(J898="",0,J898))),"OK","Hors tolérance"),"")</f>
        <v/>
      </c>
    </row>
    <row r="899">
      <c r="M899">
        <f>IF(AND(ISNUMBER(H899),ISNUMBER(L899)),ABS(L899-H899),"")</f>
        <v/>
      </c>
      <c r="N899">
        <f>IF(AND(ISNUMBER(H899),ISNUMBER(L899)),IF(AND(L899&gt;=H899-ABS(IF(I899="",0,I899)),L899&lt;=H899+ABS(IF(J899="",0,J899))),"OK","Hors tolérance"),"")</f>
        <v/>
      </c>
    </row>
    <row r="900">
      <c r="M900">
        <f>IF(AND(ISNUMBER(H900),ISNUMBER(L900)),ABS(L900-H900),"")</f>
        <v/>
      </c>
      <c r="N900">
        <f>IF(AND(ISNUMBER(H900),ISNUMBER(L900)),IF(AND(L900&gt;=H900-ABS(IF(I900="",0,I900)),L900&lt;=H900+ABS(IF(J900="",0,J900))),"OK","Hors tolérance"),"")</f>
        <v/>
      </c>
    </row>
    <row r="901">
      <c r="M901">
        <f>IF(AND(ISNUMBER(H901),ISNUMBER(L901)),ABS(L901-H901),"")</f>
        <v/>
      </c>
      <c r="N901">
        <f>IF(AND(ISNUMBER(H901),ISNUMBER(L901)),IF(AND(L901&gt;=H901-ABS(IF(I901="",0,I901)),L901&lt;=H901+ABS(IF(J901="",0,J901))),"OK","Hors tolérance"),"")</f>
        <v/>
      </c>
    </row>
    <row r="902">
      <c r="M902">
        <f>IF(AND(ISNUMBER(H902),ISNUMBER(L902)),ABS(L902-H902),"")</f>
        <v/>
      </c>
      <c r="N902">
        <f>IF(AND(ISNUMBER(H902),ISNUMBER(L902)),IF(AND(L902&gt;=H902-ABS(IF(I902="",0,I902)),L902&lt;=H902+ABS(IF(J902="",0,J902))),"OK","Hors tolérance"),"")</f>
        <v/>
      </c>
    </row>
    <row r="903">
      <c r="M903">
        <f>IF(AND(ISNUMBER(H903),ISNUMBER(L903)),ABS(L903-H903),"")</f>
        <v/>
      </c>
      <c r="N903">
        <f>IF(AND(ISNUMBER(H903),ISNUMBER(L903)),IF(AND(L903&gt;=H903-ABS(IF(I903="",0,I903)),L903&lt;=H903+ABS(IF(J903="",0,J903))),"OK","Hors tolérance"),"")</f>
        <v/>
      </c>
    </row>
    <row r="904">
      <c r="M904">
        <f>IF(AND(ISNUMBER(H904),ISNUMBER(L904)),ABS(L904-H904),"")</f>
        <v/>
      </c>
      <c r="N904">
        <f>IF(AND(ISNUMBER(H904),ISNUMBER(L904)),IF(AND(L904&gt;=H904-ABS(IF(I904="",0,I904)),L904&lt;=H904+ABS(IF(J904="",0,J904))),"OK","Hors tolérance"),"")</f>
        <v/>
      </c>
    </row>
    <row r="905">
      <c r="M905">
        <f>IF(AND(ISNUMBER(H905),ISNUMBER(L905)),ABS(L905-H905),"")</f>
        <v/>
      </c>
      <c r="N905">
        <f>IF(AND(ISNUMBER(H905),ISNUMBER(L905)),IF(AND(L905&gt;=H905-ABS(IF(I905="",0,I905)),L905&lt;=H905+ABS(IF(J905="",0,J905))),"OK","Hors tolérance"),"")</f>
        <v/>
      </c>
    </row>
    <row r="906">
      <c r="M906">
        <f>IF(AND(ISNUMBER(H906),ISNUMBER(L906)),ABS(L906-H906),"")</f>
        <v/>
      </c>
      <c r="N906">
        <f>IF(AND(ISNUMBER(H906),ISNUMBER(L906)),IF(AND(L906&gt;=H906-ABS(IF(I906="",0,I906)),L906&lt;=H906+ABS(IF(J906="",0,J906))),"OK","Hors tolérance"),"")</f>
        <v/>
      </c>
    </row>
    <row r="907">
      <c r="M907">
        <f>IF(AND(ISNUMBER(H907),ISNUMBER(L907)),ABS(L907-H907),"")</f>
        <v/>
      </c>
      <c r="N907">
        <f>IF(AND(ISNUMBER(H907),ISNUMBER(L907)),IF(AND(L907&gt;=H907-ABS(IF(I907="",0,I907)),L907&lt;=H907+ABS(IF(J907="",0,J907))),"OK","Hors tolérance"),"")</f>
        <v/>
      </c>
    </row>
    <row r="908">
      <c r="M908">
        <f>IF(AND(ISNUMBER(H908),ISNUMBER(L908)),ABS(L908-H908),"")</f>
        <v/>
      </c>
      <c r="N908">
        <f>IF(AND(ISNUMBER(H908),ISNUMBER(L908)),IF(AND(L908&gt;=H908-ABS(IF(I908="",0,I908)),L908&lt;=H908+ABS(IF(J908="",0,J908))),"OK","Hors tolérance"),"")</f>
        <v/>
      </c>
    </row>
    <row r="909">
      <c r="M909">
        <f>IF(AND(ISNUMBER(H909),ISNUMBER(L909)),ABS(L909-H909),"")</f>
        <v/>
      </c>
      <c r="N909">
        <f>IF(AND(ISNUMBER(H909),ISNUMBER(L909)),IF(AND(L909&gt;=H909-ABS(IF(I909="",0,I909)),L909&lt;=H909+ABS(IF(J909="",0,J909))),"OK","Hors tolérance"),"")</f>
        <v/>
      </c>
    </row>
    <row r="910">
      <c r="M910">
        <f>IF(AND(ISNUMBER(H910),ISNUMBER(L910)),ABS(L910-H910),"")</f>
        <v/>
      </c>
      <c r="N910">
        <f>IF(AND(ISNUMBER(H910),ISNUMBER(L910)),IF(AND(L910&gt;=H910-ABS(IF(I910="",0,I910)),L910&lt;=H910+ABS(IF(J910="",0,J910))),"OK","Hors tolérance"),"")</f>
        <v/>
      </c>
    </row>
    <row r="911">
      <c r="M911">
        <f>IF(AND(ISNUMBER(H911),ISNUMBER(L911)),ABS(L911-H911),"")</f>
        <v/>
      </c>
      <c r="N911">
        <f>IF(AND(ISNUMBER(H911),ISNUMBER(L911)),IF(AND(L911&gt;=H911-ABS(IF(I911="",0,I911)),L911&lt;=H911+ABS(IF(J911="",0,J911))),"OK","Hors tolérance"),"")</f>
        <v/>
      </c>
    </row>
    <row r="912">
      <c r="M912">
        <f>IF(AND(ISNUMBER(H912),ISNUMBER(L912)),ABS(L912-H912),"")</f>
        <v/>
      </c>
      <c r="N912">
        <f>IF(AND(ISNUMBER(H912),ISNUMBER(L912)),IF(AND(L912&gt;=H912-ABS(IF(I912="",0,I912)),L912&lt;=H912+ABS(IF(J912="",0,J912))),"OK","Hors tolérance"),"")</f>
        <v/>
      </c>
    </row>
    <row r="913">
      <c r="M913">
        <f>IF(AND(ISNUMBER(H913),ISNUMBER(L913)),ABS(L913-H913),"")</f>
        <v/>
      </c>
      <c r="N913">
        <f>IF(AND(ISNUMBER(H913),ISNUMBER(L913)),IF(AND(L913&gt;=H913-ABS(IF(I913="",0,I913)),L913&lt;=H913+ABS(IF(J913="",0,J913))),"OK","Hors tolérance"),"")</f>
        <v/>
      </c>
    </row>
    <row r="914">
      <c r="M914">
        <f>IF(AND(ISNUMBER(H914),ISNUMBER(L914)),ABS(L914-H914),"")</f>
        <v/>
      </c>
      <c r="N914">
        <f>IF(AND(ISNUMBER(H914),ISNUMBER(L914)),IF(AND(L914&gt;=H914-ABS(IF(I914="",0,I914)),L914&lt;=H914+ABS(IF(J914="",0,J914))),"OK","Hors tolérance"),"")</f>
        <v/>
      </c>
    </row>
    <row r="915">
      <c r="M915">
        <f>IF(AND(ISNUMBER(H915),ISNUMBER(L915)),ABS(L915-H915),"")</f>
        <v/>
      </c>
      <c r="N915">
        <f>IF(AND(ISNUMBER(H915),ISNUMBER(L915)),IF(AND(L915&gt;=H915-ABS(IF(I915="",0,I915)),L915&lt;=H915+ABS(IF(J915="",0,J915))),"OK","Hors tolérance"),"")</f>
        <v/>
      </c>
    </row>
    <row r="916">
      <c r="M916">
        <f>IF(AND(ISNUMBER(H916),ISNUMBER(L916)),ABS(L916-H916),"")</f>
        <v/>
      </c>
      <c r="N916">
        <f>IF(AND(ISNUMBER(H916),ISNUMBER(L916)),IF(AND(L916&gt;=H916-ABS(IF(I916="",0,I916)),L916&lt;=H916+ABS(IF(J916="",0,J916))),"OK","Hors tolérance"),"")</f>
        <v/>
      </c>
    </row>
    <row r="917">
      <c r="M917">
        <f>IF(AND(ISNUMBER(H917),ISNUMBER(L917)),ABS(L917-H917),"")</f>
        <v/>
      </c>
      <c r="N917">
        <f>IF(AND(ISNUMBER(H917),ISNUMBER(L917)),IF(AND(L917&gt;=H917-ABS(IF(I917="",0,I917)),L917&lt;=H917+ABS(IF(J917="",0,J917))),"OK","Hors tolérance"),"")</f>
        <v/>
      </c>
    </row>
    <row r="918">
      <c r="M918">
        <f>IF(AND(ISNUMBER(H918),ISNUMBER(L918)),ABS(L918-H918),"")</f>
        <v/>
      </c>
      <c r="N918">
        <f>IF(AND(ISNUMBER(H918),ISNUMBER(L918)),IF(AND(L918&gt;=H918-ABS(IF(I918="",0,I918)),L918&lt;=H918+ABS(IF(J918="",0,J918))),"OK","Hors tolérance"),"")</f>
        <v/>
      </c>
    </row>
    <row r="919">
      <c r="M919">
        <f>IF(AND(ISNUMBER(H919),ISNUMBER(L919)),ABS(L919-H919),"")</f>
        <v/>
      </c>
      <c r="N919">
        <f>IF(AND(ISNUMBER(H919),ISNUMBER(L919)),IF(AND(L919&gt;=H919-ABS(IF(I919="",0,I919)),L919&lt;=H919+ABS(IF(J919="",0,J919))),"OK","Hors tolérance"),"")</f>
        <v/>
      </c>
    </row>
    <row r="920">
      <c r="M920">
        <f>IF(AND(ISNUMBER(H920),ISNUMBER(L920)),ABS(L920-H920),"")</f>
        <v/>
      </c>
      <c r="N920">
        <f>IF(AND(ISNUMBER(H920),ISNUMBER(L920)),IF(AND(L920&gt;=H920-ABS(IF(I920="",0,I920)),L920&lt;=H920+ABS(IF(J920="",0,J920))),"OK","Hors tolérance"),"")</f>
        <v/>
      </c>
    </row>
    <row r="921">
      <c r="M921">
        <f>IF(AND(ISNUMBER(H921),ISNUMBER(L921)),ABS(L921-H921),"")</f>
        <v/>
      </c>
      <c r="N921">
        <f>IF(AND(ISNUMBER(H921),ISNUMBER(L921)),IF(AND(L921&gt;=H921-ABS(IF(I921="",0,I921)),L921&lt;=H921+ABS(IF(J921="",0,J921))),"OK","Hors tolérance"),"")</f>
        <v/>
      </c>
    </row>
    <row r="922">
      <c r="M922">
        <f>IF(AND(ISNUMBER(H922),ISNUMBER(L922)),ABS(L922-H922),"")</f>
        <v/>
      </c>
      <c r="N922">
        <f>IF(AND(ISNUMBER(H922),ISNUMBER(L922)),IF(AND(L922&gt;=H922-ABS(IF(I922="",0,I922)),L922&lt;=H922+ABS(IF(J922="",0,J922))),"OK","Hors tolérance"),"")</f>
        <v/>
      </c>
    </row>
    <row r="923">
      <c r="M923">
        <f>IF(AND(ISNUMBER(H923),ISNUMBER(L923)),ABS(L923-H923),"")</f>
        <v/>
      </c>
      <c r="N923">
        <f>IF(AND(ISNUMBER(H923),ISNUMBER(L923)),IF(AND(L923&gt;=H923-ABS(IF(I923="",0,I923)),L923&lt;=H923+ABS(IF(J923="",0,J923))),"OK","Hors tolérance"),"")</f>
        <v/>
      </c>
    </row>
    <row r="924">
      <c r="M924">
        <f>IF(AND(ISNUMBER(H924),ISNUMBER(L924)),ABS(L924-H924),"")</f>
        <v/>
      </c>
      <c r="N924">
        <f>IF(AND(ISNUMBER(H924),ISNUMBER(L924)),IF(AND(L924&gt;=H924-ABS(IF(I924="",0,I924)),L924&lt;=H924+ABS(IF(J924="",0,J924))),"OK","Hors tolérance"),"")</f>
        <v/>
      </c>
    </row>
    <row r="925">
      <c r="M925">
        <f>IF(AND(ISNUMBER(H925),ISNUMBER(L925)),ABS(L925-H925),"")</f>
        <v/>
      </c>
      <c r="N925">
        <f>IF(AND(ISNUMBER(H925),ISNUMBER(L925)),IF(AND(L925&gt;=H925-ABS(IF(I925="",0,I925)),L925&lt;=H925+ABS(IF(J925="",0,J925))),"OK","Hors tolérance"),"")</f>
        <v/>
      </c>
    </row>
    <row r="926">
      <c r="M926">
        <f>IF(AND(ISNUMBER(H926),ISNUMBER(L926)),ABS(L926-H926),"")</f>
        <v/>
      </c>
      <c r="N926">
        <f>IF(AND(ISNUMBER(H926),ISNUMBER(L926)),IF(AND(L926&gt;=H926-ABS(IF(I926="",0,I926)),L926&lt;=H926+ABS(IF(J926="",0,J926))),"OK","Hors tolérance"),"")</f>
        <v/>
      </c>
    </row>
    <row r="927">
      <c r="M927">
        <f>IF(AND(ISNUMBER(H927),ISNUMBER(L927)),ABS(L927-H927),"")</f>
        <v/>
      </c>
      <c r="N927">
        <f>IF(AND(ISNUMBER(H927),ISNUMBER(L927)),IF(AND(L927&gt;=H927-ABS(IF(I927="",0,I927)),L927&lt;=H927+ABS(IF(J927="",0,J927))),"OK","Hors tolérance"),"")</f>
        <v/>
      </c>
    </row>
    <row r="928">
      <c r="M928">
        <f>IF(AND(ISNUMBER(H928),ISNUMBER(L928)),ABS(L928-H928),"")</f>
        <v/>
      </c>
      <c r="N928">
        <f>IF(AND(ISNUMBER(H928),ISNUMBER(L928)),IF(AND(L928&gt;=H928-ABS(IF(I928="",0,I928)),L928&lt;=H928+ABS(IF(J928="",0,J928))),"OK","Hors tolérance"),"")</f>
        <v/>
      </c>
    </row>
    <row r="929">
      <c r="M929">
        <f>IF(AND(ISNUMBER(H929),ISNUMBER(L929)),ABS(L929-H929),"")</f>
        <v/>
      </c>
      <c r="N929">
        <f>IF(AND(ISNUMBER(H929),ISNUMBER(L929)),IF(AND(L929&gt;=H929-ABS(IF(I929="",0,I929)),L929&lt;=H929+ABS(IF(J929="",0,J929))),"OK","Hors tolérance"),"")</f>
        <v/>
      </c>
    </row>
    <row r="930">
      <c r="M930">
        <f>IF(AND(ISNUMBER(H930),ISNUMBER(L930)),ABS(L930-H930),"")</f>
        <v/>
      </c>
      <c r="N930">
        <f>IF(AND(ISNUMBER(H930),ISNUMBER(L930)),IF(AND(L930&gt;=H930-ABS(IF(I930="",0,I930)),L930&lt;=H930+ABS(IF(J930="",0,J930))),"OK","Hors tolérance"),"")</f>
        <v/>
      </c>
    </row>
    <row r="931">
      <c r="M931">
        <f>IF(AND(ISNUMBER(H931),ISNUMBER(L931)),ABS(L931-H931),"")</f>
        <v/>
      </c>
      <c r="N931">
        <f>IF(AND(ISNUMBER(H931),ISNUMBER(L931)),IF(AND(L931&gt;=H931-ABS(IF(I931="",0,I931)),L931&lt;=H931+ABS(IF(J931="",0,J931))),"OK","Hors tolérance"),"")</f>
        <v/>
      </c>
    </row>
    <row r="932">
      <c r="M932">
        <f>IF(AND(ISNUMBER(H932),ISNUMBER(L932)),ABS(L932-H932),"")</f>
        <v/>
      </c>
      <c r="N932">
        <f>IF(AND(ISNUMBER(H932),ISNUMBER(L932)),IF(AND(L932&gt;=H932-ABS(IF(I932="",0,I932)),L932&lt;=H932+ABS(IF(J932="",0,J932))),"OK","Hors tolérance"),"")</f>
        <v/>
      </c>
    </row>
    <row r="933">
      <c r="M933">
        <f>IF(AND(ISNUMBER(H933),ISNUMBER(L933)),ABS(L933-H933),"")</f>
        <v/>
      </c>
      <c r="N933">
        <f>IF(AND(ISNUMBER(H933),ISNUMBER(L933)),IF(AND(L933&gt;=H933-ABS(IF(I933="",0,I933)),L933&lt;=H933+ABS(IF(J933="",0,J933))),"OK","Hors tolérance"),"")</f>
        <v/>
      </c>
    </row>
    <row r="934">
      <c r="M934">
        <f>IF(AND(ISNUMBER(H934),ISNUMBER(L934)),ABS(L934-H934),"")</f>
        <v/>
      </c>
      <c r="N934">
        <f>IF(AND(ISNUMBER(H934),ISNUMBER(L934)),IF(AND(L934&gt;=H934-ABS(IF(I934="",0,I934)),L934&lt;=H934+ABS(IF(J934="",0,J934))),"OK","Hors tolérance"),"")</f>
        <v/>
      </c>
    </row>
    <row r="935">
      <c r="M935">
        <f>IF(AND(ISNUMBER(H935),ISNUMBER(L935)),ABS(L935-H935),"")</f>
        <v/>
      </c>
      <c r="N935">
        <f>IF(AND(ISNUMBER(H935),ISNUMBER(L935)),IF(AND(L935&gt;=H935-ABS(IF(I935="",0,I935)),L935&lt;=H935+ABS(IF(J935="",0,J935))),"OK","Hors tolérance"),"")</f>
        <v/>
      </c>
    </row>
    <row r="936">
      <c r="M936">
        <f>IF(AND(ISNUMBER(H936),ISNUMBER(L936)),ABS(L936-H936),"")</f>
        <v/>
      </c>
      <c r="N936">
        <f>IF(AND(ISNUMBER(H936),ISNUMBER(L936)),IF(AND(L936&gt;=H936-ABS(IF(I936="",0,I936)),L936&lt;=H936+ABS(IF(J936="",0,J936))),"OK","Hors tolérance"),"")</f>
        <v/>
      </c>
    </row>
    <row r="937">
      <c r="M937">
        <f>IF(AND(ISNUMBER(H937),ISNUMBER(L937)),ABS(L937-H937),"")</f>
        <v/>
      </c>
      <c r="N937">
        <f>IF(AND(ISNUMBER(H937),ISNUMBER(L937)),IF(AND(L937&gt;=H937-ABS(IF(I937="",0,I937)),L937&lt;=H937+ABS(IF(J937="",0,J937))),"OK","Hors tolérance"),"")</f>
        <v/>
      </c>
    </row>
    <row r="938">
      <c r="M938">
        <f>IF(AND(ISNUMBER(H938),ISNUMBER(L938)),ABS(L938-H938),"")</f>
        <v/>
      </c>
      <c r="N938">
        <f>IF(AND(ISNUMBER(H938),ISNUMBER(L938)),IF(AND(L938&gt;=H938-ABS(IF(I938="",0,I938)),L938&lt;=H938+ABS(IF(J938="",0,J938))),"OK","Hors tolérance"),"")</f>
        <v/>
      </c>
    </row>
    <row r="939">
      <c r="M939">
        <f>IF(AND(ISNUMBER(H939),ISNUMBER(L939)),ABS(L939-H939),"")</f>
        <v/>
      </c>
      <c r="N939">
        <f>IF(AND(ISNUMBER(H939),ISNUMBER(L939)),IF(AND(L939&gt;=H939-ABS(IF(I939="",0,I939)),L939&lt;=H939+ABS(IF(J939="",0,J939))),"OK","Hors tolérance"),"")</f>
        <v/>
      </c>
    </row>
    <row r="940">
      <c r="M940">
        <f>IF(AND(ISNUMBER(H940),ISNUMBER(L940)),ABS(L940-H940),"")</f>
        <v/>
      </c>
      <c r="N940">
        <f>IF(AND(ISNUMBER(H940),ISNUMBER(L940)),IF(AND(L940&gt;=H940-ABS(IF(I940="",0,I940)),L940&lt;=H940+ABS(IF(J940="",0,J940))),"OK","Hors tolérance"),"")</f>
        <v/>
      </c>
    </row>
    <row r="941">
      <c r="M941">
        <f>IF(AND(ISNUMBER(H941),ISNUMBER(L941)),ABS(L941-H941),"")</f>
        <v/>
      </c>
      <c r="N941">
        <f>IF(AND(ISNUMBER(H941),ISNUMBER(L941)),IF(AND(L941&gt;=H941-ABS(IF(I941="",0,I941)),L941&lt;=H941+ABS(IF(J941="",0,J941))),"OK","Hors tolérance"),"")</f>
        <v/>
      </c>
    </row>
    <row r="942">
      <c r="M942">
        <f>IF(AND(ISNUMBER(H942),ISNUMBER(L942)),ABS(L942-H942),"")</f>
        <v/>
      </c>
      <c r="N942">
        <f>IF(AND(ISNUMBER(H942),ISNUMBER(L942)),IF(AND(L942&gt;=H942-ABS(IF(I942="",0,I942)),L942&lt;=H942+ABS(IF(J942="",0,J942))),"OK","Hors tolérance"),"")</f>
        <v/>
      </c>
    </row>
    <row r="943">
      <c r="M943">
        <f>IF(AND(ISNUMBER(H943),ISNUMBER(L943)),ABS(L943-H943),"")</f>
        <v/>
      </c>
      <c r="N943">
        <f>IF(AND(ISNUMBER(H943),ISNUMBER(L943)),IF(AND(L943&gt;=H943-ABS(IF(I943="",0,I943)),L943&lt;=H943+ABS(IF(J943="",0,J943))),"OK","Hors tolérance"),"")</f>
        <v/>
      </c>
    </row>
    <row r="944">
      <c r="M944">
        <f>IF(AND(ISNUMBER(H944),ISNUMBER(L944)),ABS(L944-H944),"")</f>
        <v/>
      </c>
      <c r="N944">
        <f>IF(AND(ISNUMBER(H944),ISNUMBER(L944)),IF(AND(L944&gt;=H944-ABS(IF(I944="",0,I944)),L944&lt;=H944+ABS(IF(J944="",0,J944))),"OK","Hors tolérance"),"")</f>
        <v/>
      </c>
    </row>
    <row r="945">
      <c r="M945">
        <f>IF(AND(ISNUMBER(H945),ISNUMBER(L945)),ABS(L945-H945),"")</f>
        <v/>
      </c>
      <c r="N945">
        <f>IF(AND(ISNUMBER(H945),ISNUMBER(L945)),IF(AND(L945&gt;=H945-ABS(IF(I945="",0,I945)),L945&lt;=H945+ABS(IF(J945="",0,J945))),"OK","Hors tolérance"),"")</f>
        <v/>
      </c>
    </row>
    <row r="946">
      <c r="M946">
        <f>IF(AND(ISNUMBER(H946),ISNUMBER(L946)),ABS(L946-H946),"")</f>
        <v/>
      </c>
      <c r="N946">
        <f>IF(AND(ISNUMBER(H946),ISNUMBER(L946)),IF(AND(L946&gt;=H946-ABS(IF(I946="",0,I946)),L946&lt;=H946+ABS(IF(J946="",0,J946))),"OK","Hors tolérance"),"")</f>
        <v/>
      </c>
    </row>
    <row r="947">
      <c r="M947">
        <f>IF(AND(ISNUMBER(H947),ISNUMBER(L947)),ABS(L947-H947),"")</f>
        <v/>
      </c>
      <c r="N947">
        <f>IF(AND(ISNUMBER(H947),ISNUMBER(L947)),IF(AND(L947&gt;=H947-ABS(IF(I947="",0,I947)),L947&lt;=H947+ABS(IF(J947="",0,J947))),"OK","Hors tolérance"),"")</f>
        <v/>
      </c>
    </row>
    <row r="948">
      <c r="M948">
        <f>IF(AND(ISNUMBER(H948),ISNUMBER(L948)),ABS(L948-H948),"")</f>
        <v/>
      </c>
      <c r="N948">
        <f>IF(AND(ISNUMBER(H948),ISNUMBER(L948)),IF(AND(L948&gt;=H948-ABS(IF(I948="",0,I948)),L948&lt;=H948+ABS(IF(J948="",0,J948))),"OK","Hors tolérance"),"")</f>
        <v/>
      </c>
    </row>
    <row r="949">
      <c r="M949">
        <f>IF(AND(ISNUMBER(H949),ISNUMBER(L949)),ABS(L949-H949),"")</f>
        <v/>
      </c>
      <c r="N949">
        <f>IF(AND(ISNUMBER(H949),ISNUMBER(L949)),IF(AND(L949&gt;=H949-ABS(IF(I949="",0,I949)),L949&lt;=H949+ABS(IF(J949="",0,J949))),"OK","Hors tolérance"),"")</f>
        <v/>
      </c>
    </row>
    <row r="950">
      <c r="M950">
        <f>IF(AND(ISNUMBER(H950),ISNUMBER(L950)),ABS(L950-H950),"")</f>
        <v/>
      </c>
      <c r="N950">
        <f>IF(AND(ISNUMBER(H950),ISNUMBER(L950)),IF(AND(L950&gt;=H950-ABS(IF(I950="",0,I950)),L950&lt;=H950+ABS(IF(J950="",0,J950))),"OK","Hors tolérance"),"")</f>
        <v/>
      </c>
    </row>
    <row r="951">
      <c r="M951">
        <f>IF(AND(ISNUMBER(H951),ISNUMBER(L951)),ABS(L951-H951),"")</f>
        <v/>
      </c>
      <c r="N951">
        <f>IF(AND(ISNUMBER(H951),ISNUMBER(L951)),IF(AND(L951&gt;=H951-ABS(IF(I951="",0,I951)),L951&lt;=H951+ABS(IF(J951="",0,J951))),"OK","Hors tolérance"),"")</f>
        <v/>
      </c>
    </row>
    <row r="952">
      <c r="M952">
        <f>IF(AND(ISNUMBER(H952),ISNUMBER(L952)),ABS(L952-H952),"")</f>
        <v/>
      </c>
      <c r="N952">
        <f>IF(AND(ISNUMBER(H952),ISNUMBER(L952)),IF(AND(L952&gt;=H952-ABS(IF(I952="",0,I952)),L952&lt;=H952+ABS(IF(J952="",0,J952))),"OK","Hors tolérance"),"")</f>
        <v/>
      </c>
    </row>
    <row r="953">
      <c r="M953">
        <f>IF(AND(ISNUMBER(H953),ISNUMBER(L953)),ABS(L953-H953),"")</f>
        <v/>
      </c>
      <c r="N953">
        <f>IF(AND(ISNUMBER(H953),ISNUMBER(L953)),IF(AND(L953&gt;=H953-ABS(IF(I953="",0,I953)),L953&lt;=H953+ABS(IF(J953="",0,J953))),"OK","Hors tolérance"),"")</f>
        <v/>
      </c>
    </row>
    <row r="954">
      <c r="M954">
        <f>IF(AND(ISNUMBER(H954),ISNUMBER(L954)),ABS(L954-H954),"")</f>
        <v/>
      </c>
      <c r="N954">
        <f>IF(AND(ISNUMBER(H954),ISNUMBER(L954)),IF(AND(L954&gt;=H954-ABS(IF(I954="",0,I954)),L954&lt;=H954+ABS(IF(J954="",0,J954))),"OK","Hors tolérance"),"")</f>
        <v/>
      </c>
    </row>
    <row r="955">
      <c r="M955">
        <f>IF(AND(ISNUMBER(H955),ISNUMBER(L955)),ABS(L955-H955),"")</f>
        <v/>
      </c>
      <c r="N955">
        <f>IF(AND(ISNUMBER(H955),ISNUMBER(L955)),IF(AND(L955&gt;=H955-ABS(IF(I955="",0,I955)),L955&lt;=H955+ABS(IF(J955="",0,J955))),"OK","Hors tolérance"),"")</f>
        <v/>
      </c>
    </row>
    <row r="956">
      <c r="M956">
        <f>IF(AND(ISNUMBER(H956),ISNUMBER(L956)),ABS(L956-H956),"")</f>
        <v/>
      </c>
      <c r="N956">
        <f>IF(AND(ISNUMBER(H956),ISNUMBER(L956)),IF(AND(L956&gt;=H956-ABS(IF(I956="",0,I956)),L956&lt;=H956+ABS(IF(J956="",0,J956))),"OK","Hors tolérance"),"")</f>
        <v/>
      </c>
    </row>
    <row r="957">
      <c r="M957">
        <f>IF(AND(ISNUMBER(H957),ISNUMBER(L957)),ABS(L957-H957),"")</f>
        <v/>
      </c>
      <c r="N957">
        <f>IF(AND(ISNUMBER(H957),ISNUMBER(L957)),IF(AND(L957&gt;=H957-ABS(IF(I957="",0,I957)),L957&lt;=H957+ABS(IF(J957="",0,J957))),"OK","Hors tolérance"),"")</f>
        <v/>
      </c>
    </row>
    <row r="958">
      <c r="M958">
        <f>IF(AND(ISNUMBER(H958),ISNUMBER(L958)),ABS(L958-H958),"")</f>
        <v/>
      </c>
      <c r="N958">
        <f>IF(AND(ISNUMBER(H958),ISNUMBER(L958)),IF(AND(L958&gt;=H958-ABS(IF(I958="",0,I958)),L958&lt;=H958+ABS(IF(J958="",0,J958))),"OK","Hors tolérance"),"")</f>
        <v/>
      </c>
    </row>
    <row r="959">
      <c r="M959">
        <f>IF(AND(ISNUMBER(H959),ISNUMBER(L959)),ABS(L959-H959),"")</f>
        <v/>
      </c>
      <c r="N959">
        <f>IF(AND(ISNUMBER(H959),ISNUMBER(L959)),IF(AND(L959&gt;=H959-ABS(IF(I959="",0,I959)),L959&lt;=H959+ABS(IF(J959="",0,J959))),"OK","Hors tolérance"),"")</f>
        <v/>
      </c>
    </row>
    <row r="960">
      <c r="M960">
        <f>IF(AND(ISNUMBER(H960),ISNUMBER(L960)),ABS(L960-H960),"")</f>
        <v/>
      </c>
      <c r="N960">
        <f>IF(AND(ISNUMBER(H960),ISNUMBER(L960)),IF(AND(L960&gt;=H960-ABS(IF(I960="",0,I960)),L960&lt;=H960+ABS(IF(J960="",0,J960))),"OK","Hors tolérance"),"")</f>
        <v/>
      </c>
    </row>
    <row r="961">
      <c r="M961">
        <f>IF(AND(ISNUMBER(H961),ISNUMBER(L961)),ABS(L961-H961),"")</f>
        <v/>
      </c>
      <c r="N961">
        <f>IF(AND(ISNUMBER(H961),ISNUMBER(L961)),IF(AND(L961&gt;=H961-ABS(IF(I961="",0,I961)),L961&lt;=H961+ABS(IF(J961="",0,J961))),"OK","Hors tolérance"),"")</f>
        <v/>
      </c>
    </row>
    <row r="962">
      <c r="M962">
        <f>IF(AND(ISNUMBER(H962),ISNUMBER(L962)),ABS(L962-H962),"")</f>
        <v/>
      </c>
      <c r="N962">
        <f>IF(AND(ISNUMBER(H962),ISNUMBER(L962)),IF(AND(L962&gt;=H962-ABS(IF(I962="",0,I962)),L962&lt;=H962+ABS(IF(J962="",0,J962))),"OK","Hors tolérance"),"")</f>
        <v/>
      </c>
    </row>
    <row r="963">
      <c r="M963">
        <f>IF(AND(ISNUMBER(H963),ISNUMBER(L963)),ABS(L963-H963),"")</f>
        <v/>
      </c>
      <c r="N963">
        <f>IF(AND(ISNUMBER(H963),ISNUMBER(L963)),IF(AND(L963&gt;=H963-ABS(IF(I963="",0,I963)),L963&lt;=H963+ABS(IF(J963="",0,J963))),"OK","Hors tolérance"),"")</f>
        <v/>
      </c>
    </row>
    <row r="964">
      <c r="M964">
        <f>IF(AND(ISNUMBER(H964),ISNUMBER(L964)),ABS(L964-H964),"")</f>
        <v/>
      </c>
      <c r="N964">
        <f>IF(AND(ISNUMBER(H964),ISNUMBER(L964)),IF(AND(L964&gt;=H964-ABS(IF(I964="",0,I964)),L964&lt;=H964+ABS(IF(J964="",0,J964))),"OK","Hors tolérance"),"")</f>
        <v/>
      </c>
    </row>
    <row r="965">
      <c r="M965">
        <f>IF(AND(ISNUMBER(H965),ISNUMBER(L965)),ABS(L965-H965),"")</f>
        <v/>
      </c>
      <c r="N965">
        <f>IF(AND(ISNUMBER(H965),ISNUMBER(L965)),IF(AND(L965&gt;=H965-ABS(IF(I965="",0,I965)),L965&lt;=H965+ABS(IF(J965="",0,J965))),"OK","Hors tolérance"),"")</f>
        <v/>
      </c>
    </row>
    <row r="966">
      <c r="M966">
        <f>IF(AND(ISNUMBER(H966),ISNUMBER(L966)),ABS(L966-H966),"")</f>
        <v/>
      </c>
      <c r="N966">
        <f>IF(AND(ISNUMBER(H966),ISNUMBER(L966)),IF(AND(L966&gt;=H966-ABS(IF(I966="",0,I966)),L966&lt;=H966+ABS(IF(J966="",0,J966))),"OK","Hors tolérance"),"")</f>
        <v/>
      </c>
    </row>
    <row r="967">
      <c r="M967">
        <f>IF(AND(ISNUMBER(H967),ISNUMBER(L967)),ABS(L967-H967),"")</f>
        <v/>
      </c>
      <c r="N967">
        <f>IF(AND(ISNUMBER(H967),ISNUMBER(L967)),IF(AND(L967&gt;=H967-ABS(IF(I967="",0,I967)),L967&lt;=H967+ABS(IF(J967="",0,J967))),"OK","Hors tolérance"),"")</f>
        <v/>
      </c>
    </row>
    <row r="968">
      <c r="M968">
        <f>IF(AND(ISNUMBER(H968),ISNUMBER(L968)),ABS(L968-H968),"")</f>
        <v/>
      </c>
      <c r="N968">
        <f>IF(AND(ISNUMBER(H968),ISNUMBER(L968)),IF(AND(L968&gt;=H968-ABS(IF(I968="",0,I968)),L968&lt;=H968+ABS(IF(J968="",0,J968))),"OK","Hors tolérance"),"")</f>
        <v/>
      </c>
    </row>
    <row r="969">
      <c r="M969">
        <f>IF(AND(ISNUMBER(H969),ISNUMBER(L969)),ABS(L969-H969),"")</f>
        <v/>
      </c>
      <c r="N969">
        <f>IF(AND(ISNUMBER(H969),ISNUMBER(L969)),IF(AND(L969&gt;=H969-ABS(IF(I969="",0,I969)),L969&lt;=H969+ABS(IF(J969="",0,J969))),"OK","Hors tolérance"),"")</f>
        <v/>
      </c>
    </row>
    <row r="970">
      <c r="M970">
        <f>IF(AND(ISNUMBER(H970),ISNUMBER(L970)),ABS(L970-H970),"")</f>
        <v/>
      </c>
      <c r="N970">
        <f>IF(AND(ISNUMBER(H970),ISNUMBER(L970)),IF(AND(L970&gt;=H970-ABS(IF(I970="",0,I970)),L970&lt;=H970+ABS(IF(J970="",0,J970))),"OK","Hors tolérance"),"")</f>
        <v/>
      </c>
    </row>
    <row r="971">
      <c r="M971">
        <f>IF(AND(ISNUMBER(H971),ISNUMBER(L971)),ABS(L971-H971),"")</f>
        <v/>
      </c>
      <c r="N971">
        <f>IF(AND(ISNUMBER(H971),ISNUMBER(L971)),IF(AND(L971&gt;=H971-ABS(IF(I971="",0,I971)),L971&lt;=H971+ABS(IF(J971="",0,J971))),"OK","Hors tolérance"),"")</f>
        <v/>
      </c>
    </row>
    <row r="972">
      <c r="M972">
        <f>IF(AND(ISNUMBER(H972),ISNUMBER(L972)),ABS(L972-H972),"")</f>
        <v/>
      </c>
      <c r="N972">
        <f>IF(AND(ISNUMBER(H972),ISNUMBER(L972)),IF(AND(L972&gt;=H972-ABS(IF(I972="",0,I972)),L972&lt;=H972+ABS(IF(J972="",0,J972))),"OK","Hors tolérance"),"")</f>
        <v/>
      </c>
    </row>
    <row r="973">
      <c r="M973">
        <f>IF(AND(ISNUMBER(H973),ISNUMBER(L973)),ABS(L973-H973),"")</f>
        <v/>
      </c>
      <c r="N973">
        <f>IF(AND(ISNUMBER(H973),ISNUMBER(L973)),IF(AND(L973&gt;=H973-ABS(IF(I973="",0,I973)),L973&lt;=H973+ABS(IF(J973="",0,J973))),"OK","Hors tolérance"),"")</f>
        <v/>
      </c>
    </row>
    <row r="974">
      <c r="M974">
        <f>IF(AND(ISNUMBER(H974),ISNUMBER(L974)),ABS(L974-H974),"")</f>
        <v/>
      </c>
      <c r="N974">
        <f>IF(AND(ISNUMBER(H974),ISNUMBER(L974)),IF(AND(L974&gt;=H974-ABS(IF(I974="",0,I974)),L974&lt;=H974+ABS(IF(J974="",0,J974))),"OK","Hors tolérance"),"")</f>
        <v/>
      </c>
    </row>
    <row r="975">
      <c r="M975">
        <f>IF(AND(ISNUMBER(H975),ISNUMBER(L975)),ABS(L975-H975),"")</f>
        <v/>
      </c>
      <c r="N975">
        <f>IF(AND(ISNUMBER(H975),ISNUMBER(L975)),IF(AND(L975&gt;=H975-ABS(IF(I975="",0,I975)),L975&lt;=H975+ABS(IF(J975="",0,J975))),"OK","Hors tolérance"),"")</f>
        <v/>
      </c>
    </row>
    <row r="976">
      <c r="M976">
        <f>IF(AND(ISNUMBER(H976),ISNUMBER(L976)),ABS(L976-H976),"")</f>
        <v/>
      </c>
      <c r="N976">
        <f>IF(AND(ISNUMBER(H976),ISNUMBER(L976)),IF(AND(L976&gt;=H976-ABS(IF(I976="",0,I976)),L976&lt;=H976+ABS(IF(J976="",0,J976))),"OK","Hors tolérance"),"")</f>
        <v/>
      </c>
    </row>
    <row r="977">
      <c r="M977">
        <f>IF(AND(ISNUMBER(H977),ISNUMBER(L977)),ABS(L977-H977),"")</f>
        <v/>
      </c>
      <c r="N977">
        <f>IF(AND(ISNUMBER(H977),ISNUMBER(L977)),IF(AND(L977&gt;=H977-ABS(IF(I977="",0,I977)),L977&lt;=H977+ABS(IF(J977="",0,J977))),"OK","Hors tolérance"),"")</f>
        <v/>
      </c>
    </row>
    <row r="978">
      <c r="M978">
        <f>IF(AND(ISNUMBER(H978),ISNUMBER(L978)),ABS(L978-H978),"")</f>
        <v/>
      </c>
      <c r="N978">
        <f>IF(AND(ISNUMBER(H978),ISNUMBER(L978)),IF(AND(L978&gt;=H978-ABS(IF(I978="",0,I978)),L978&lt;=H978+ABS(IF(J978="",0,J978))),"OK","Hors tolérance"),"")</f>
        <v/>
      </c>
    </row>
    <row r="979">
      <c r="M979">
        <f>IF(AND(ISNUMBER(H979),ISNUMBER(L979)),ABS(L979-H979),"")</f>
        <v/>
      </c>
      <c r="N979">
        <f>IF(AND(ISNUMBER(H979),ISNUMBER(L979)),IF(AND(L979&gt;=H979-ABS(IF(I979="",0,I979)),L979&lt;=H979+ABS(IF(J979="",0,J979))),"OK","Hors tolérance"),"")</f>
        <v/>
      </c>
    </row>
    <row r="980">
      <c r="M980">
        <f>IF(AND(ISNUMBER(H980),ISNUMBER(L980)),ABS(L980-H980),"")</f>
        <v/>
      </c>
      <c r="N980">
        <f>IF(AND(ISNUMBER(H980),ISNUMBER(L980)),IF(AND(L980&gt;=H980-ABS(IF(I980="",0,I980)),L980&lt;=H980+ABS(IF(J980="",0,J980))),"OK","Hors tolérance"),"")</f>
        <v/>
      </c>
    </row>
    <row r="981">
      <c r="M981">
        <f>IF(AND(ISNUMBER(H981),ISNUMBER(L981)),ABS(L981-H981),"")</f>
        <v/>
      </c>
      <c r="N981">
        <f>IF(AND(ISNUMBER(H981),ISNUMBER(L981)),IF(AND(L981&gt;=H981-ABS(IF(I981="",0,I981)),L981&lt;=H981+ABS(IF(J981="",0,J981))),"OK","Hors tolérance"),"")</f>
        <v/>
      </c>
    </row>
    <row r="982">
      <c r="M982">
        <f>IF(AND(ISNUMBER(H982),ISNUMBER(L982)),ABS(L982-H982),"")</f>
        <v/>
      </c>
      <c r="N982">
        <f>IF(AND(ISNUMBER(H982),ISNUMBER(L982)),IF(AND(L982&gt;=H982-ABS(IF(I982="",0,I982)),L982&lt;=H982+ABS(IF(J982="",0,J982))),"OK","Hors tolérance"),"")</f>
        <v/>
      </c>
    </row>
    <row r="983">
      <c r="M983">
        <f>IF(AND(ISNUMBER(H983),ISNUMBER(L983)),ABS(L983-H983),"")</f>
        <v/>
      </c>
      <c r="N983">
        <f>IF(AND(ISNUMBER(H983),ISNUMBER(L983)),IF(AND(L983&gt;=H983-ABS(IF(I983="",0,I983)),L983&lt;=H983+ABS(IF(J983="",0,J983))),"OK","Hors tolérance"),"")</f>
        <v/>
      </c>
    </row>
    <row r="984">
      <c r="M984">
        <f>IF(AND(ISNUMBER(H984),ISNUMBER(L984)),ABS(L984-H984),"")</f>
        <v/>
      </c>
      <c r="N984">
        <f>IF(AND(ISNUMBER(H984),ISNUMBER(L984)),IF(AND(L984&gt;=H984-ABS(IF(I984="",0,I984)),L984&lt;=H984+ABS(IF(J984="",0,J984))),"OK","Hors tolérance"),"")</f>
        <v/>
      </c>
    </row>
    <row r="985">
      <c r="M985">
        <f>IF(AND(ISNUMBER(H985),ISNUMBER(L985)),ABS(L985-H985),"")</f>
        <v/>
      </c>
      <c r="N985">
        <f>IF(AND(ISNUMBER(H985),ISNUMBER(L985)),IF(AND(L985&gt;=H985-ABS(IF(I985="",0,I985)),L985&lt;=H985+ABS(IF(J985="",0,J985))),"OK","Hors tolérance"),"")</f>
        <v/>
      </c>
    </row>
    <row r="986">
      <c r="M986">
        <f>IF(AND(ISNUMBER(H986),ISNUMBER(L986)),ABS(L986-H986),"")</f>
        <v/>
      </c>
      <c r="N986">
        <f>IF(AND(ISNUMBER(H986),ISNUMBER(L986)),IF(AND(L986&gt;=H986-ABS(IF(I986="",0,I986)),L986&lt;=H986+ABS(IF(J986="",0,J986))),"OK","Hors tolérance"),"")</f>
        <v/>
      </c>
    </row>
    <row r="987">
      <c r="M987">
        <f>IF(AND(ISNUMBER(H987),ISNUMBER(L987)),ABS(L987-H987),"")</f>
        <v/>
      </c>
      <c r="N987">
        <f>IF(AND(ISNUMBER(H987),ISNUMBER(L987)),IF(AND(L987&gt;=H987-ABS(IF(I987="",0,I987)),L987&lt;=H987+ABS(IF(J987="",0,J987))),"OK","Hors tolérance"),"")</f>
        <v/>
      </c>
    </row>
    <row r="988">
      <c r="M988">
        <f>IF(AND(ISNUMBER(H988),ISNUMBER(L988)),ABS(L988-H988),"")</f>
        <v/>
      </c>
      <c r="N988">
        <f>IF(AND(ISNUMBER(H988),ISNUMBER(L988)),IF(AND(L988&gt;=H988-ABS(IF(I988="",0,I988)),L988&lt;=H988+ABS(IF(J988="",0,J988))),"OK","Hors tolérance"),"")</f>
        <v/>
      </c>
    </row>
    <row r="989">
      <c r="M989">
        <f>IF(AND(ISNUMBER(H989),ISNUMBER(L989)),ABS(L989-H989),"")</f>
        <v/>
      </c>
      <c r="N989">
        <f>IF(AND(ISNUMBER(H989),ISNUMBER(L989)),IF(AND(L989&gt;=H989-ABS(IF(I989="",0,I989)),L989&lt;=H989+ABS(IF(J989="",0,J989))),"OK","Hors tolérance"),"")</f>
        <v/>
      </c>
    </row>
    <row r="990">
      <c r="M990">
        <f>IF(AND(ISNUMBER(H990),ISNUMBER(L990)),ABS(L990-H990),"")</f>
        <v/>
      </c>
      <c r="N990">
        <f>IF(AND(ISNUMBER(H990),ISNUMBER(L990)),IF(AND(L990&gt;=H990-ABS(IF(I990="",0,I990)),L990&lt;=H990+ABS(IF(J990="",0,J990))),"OK","Hors tolérance"),"")</f>
        <v/>
      </c>
    </row>
    <row r="991">
      <c r="M991">
        <f>IF(AND(ISNUMBER(H991),ISNUMBER(L991)),ABS(L991-H991),"")</f>
        <v/>
      </c>
      <c r="N991">
        <f>IF(AND(ISNUMBER(H991),ISNUMBER(L991)),IF(AND(L991&gt;=H991-ABS(IF(I991="",0,I991)),L991&lt;=H991+ABS(IF(J991="",0,J991))),"OK","Hors tolérance"),"")</f>
        <v/>
      </c>
    </row>
    <row r="992">
      <c r="M992">
        <f>IF(AND(ISNUMBER(H992),ISNUMBER(L992)),ABS(L992-H992),"")</f>
        <v/>
      </c>
      <c r="N992">
        <f>IF(AND(ISNUMBER(H992),ISNUMBER(L992)),IF(AND(L992&gt;=H992-ABS(IF(I992="",0,I992)),L992&lt;=H992+ABS(IF(J992="",0,J992))),"OK","Hors tolérance"),"")</f>
        <v/>
      </c>
    </row>
    <row r="993">
      <c r="M993">
        <f>IF(AND(ISNUMBER(H993),ISNUMBER(L993)),ABS(L993-H993),"")</f>
        <v/>
      </c>
      <c r="N993">
        <f>IF(AND(ISNUMBER(H993),ISNUMBER(L993)),IF(AND(L993&gt;=H993-ABS(IF(I993="",0,I993)),L993&lt;=H993+ABS(IF(J993="",0,J993))),"OK","Hors tolérance"),"")</f>
        <v/>
      </c>
    </row>
    <row r="994">
      <c r="M994">
        <f>IF(AND(ISNUMBER(H994),ISNUMBER(L994)),ABS(L994-H994),"")</f>
        <v/>
      </c>
      <c r="N994">
        <f>IF(AND(ISNUMBER(H994),ISNUMBER(L994)),IF(AND(L994&gt;=H994-ABS(IF(I994="",0,I994)),L994&lt;=H994+ABS(IF(J994="",0,J994))),"OK","Hors tolérance"),"")</f>
        <v/>
      </c>
    </row>
    <row r="995">
      <c r="M995">
        <f>IF(AND(ISNUMBER(H995),ISNUMBER(L995)),ABS(L995-H995),"")</f>
        <v/>
      </c>
      <c r="N995">
        <f>IF(AND(ISNUMBER(H995),ISNUMBER(L995)),IF(AND(L995&gt;=H995-ABS(IF(I995="",0,I995)),L995&lt;=H995+ABS(IF(J995="",0,J995))),"OK","Hors tolérance"),"")</f>
        <v/>
      </c>
    </row>
    <row r="996">
      <c r="M996">
        <f>IF(AND(ISNUMBER(H996),ISNUMBER(L996)),ABS(L996-H996),"")</f>
        <v/>
      </c>
      <c r="N996">
        <f>IF(AND(ISNUMBER(H996),ISNUMBER(L996)),IF(AND(L996&gt;=H996-ABS(IF(I996="",0,I996)),L996&lt;=H996+ABS(IF(J996="",0,J996))),"OK","Hors tolérance"),"")</f>
        <v/>
      </c>
    </row>
    <row r="997">
      <c r="M997">
        <f>IF(AND(ISNUMBER(H997),ISNUMBER(L997)),ABS(L997-H997),"")</f>
        <v/>
      </c>
      <c r="N997">
        <f>IF(AND(ISNUMBER(H997),ISNUMBER(L997)),IF(AND(L997&gt;=H997-ABS(IF(I997="",0,I997)),L997&lt;=H997+ABS(IF(J997="",0,J997))),"OK","Hors tolérance"),"")</f>
        <v/>
      </c>
    </row>
    <row r="998">
      <c r="M998">
        <f>IF(AND(ISNUMBER(H998),ISNUMBER(L998)),ABS(L998-H998),"")</f>
        <v/>
      </c>
      <c r="N998">
        <f>IF(AND(ISNUMBER(H998),ISNUMBER(L998)),IF(AND(L998&gt;=H998-ABS(IF(I998="",0,I998)),L998&lt;=H998+ABS(IF(J998="",0,J998))),"OK","Hors tolérance"),"")</f>
        <v/>
      </c>
    </row>
    <row r="999">
      <c r="M999">
        <f>IF(AND(ISNUMBER(H999),ISNUMBER(L999)),ABS(L999-H999),"")</f>
        <v/>
      </c>
      <c r="N999">
        <f>IF(AND(ISNUMBER(H999),ISNUMBER(L999)),IF(AND(L999&gt;=H999-ABS(IF(I999="",0,I999)),L999&lt;=H999+ABS(IF(J999="",0,J999))),"OK","Hors tolérance"),"")</f>
        <v/>
      </c>
    </row>
    <row r="1000">
      <c r="M1000">
        <f>IF(AND(ISNUMBER(H1000),ISNUMBER(L1000)),ABS(L1000-H1000),"")</f>
        <v/>
      </c>
      <c r="N1000">
        <f>IF(AND(ISNUMBER(H1000),ISNUMBER(L1000)),IF(AND(L1000&gt;=H1000-ABS(IF(I1000="",0,I1000)),L1000&lt;=H1000+ABS(IF(J1000="",0,J1000))),"OK","Hors tolérance"),"")</f>
        <v/>
      </c>
    </row>
    <row r="1001">
      <c r="A1001" t="inlineStr">
        <is>
          <t>Ligne A</t>
        </is>
      </c>
      <c r="B1001" t="inlineStr">
        <is>
          <t>Etiqueteuse</t>
        </is>
      </c>
      <c r="C1001" t="inlineStr">
        <is>
          <t>Tête T1</t>
        </is>
      </c>
      <c r="D1001" t="inlineStr">
        <is>
          <t>EQ-ET1-002</t>
        </is>
      </c>
      <c r="E1001" t="inlineStr">
        <is>
          <t>Inspecter</t>
        </is>
      </c>
      <c r="F1001" t="inlineStr">
        <is>
          <t>STD-TPM-03</t>
        </is>
      </c>
      <c r="G1001" t="inlineStr">
        <is>
          <t>Quotidien</t>
        </is>
      </c>
      <c r="H1001" t="n">
        <v>0.3</v>
      </c>
      <c r="I1001" t="n">
        <v>-0.05</v>
      </c>
      <c r="J1001" t="n">
        <v>0.05</v>
      </c>
      <c r="K1001" t="inlineStr">
        <is>
          <t>mm</t>
        </is>
      </c>
      <c r="L1001" t="n">
        <v>0.28</v>
      </c>
      <c r="O1001" t="inlineStr">
        <is>
          <t>☐</t>
        </is>
      </c>
      <c r="P1001" t="inlineStr">
        <is>
          <t>Usure</t>
        </is>
      </c>
      <c r="Q1001" t="inlineStr">
        <is>
          <t>B</t>
        </is>
      </c>
      <c r="R1001" t="inlineStr">
        <is>
          <t>TAG-012</t>
        </is>
      </c>
      <c r="S1001" t="inlineStr">
        <is>
          <t>Jeu léger sur support tête</t>
        </is>
      </c>
      <c r="T1001" t="inlineStr">
        <is>
          <t>Reserrer support</t>
        </is>
      </c>
      <c r="U1001" t="inlineStr">
        <is>
          <t>Changer cale d’usure</t>
        </is>
      </c>
      <c r="V1001" t="inlineStr">
        <is>
          <t>Planifiée</t>
        </is>
      </c>
      <c r="W1001" t="inlineStr">
        <is>
          <t>2025-08-19</t>
        </is>
      </c>
      <c r="X1001" t="inlineStr">
        <is>
          <t>Chef d'équipe</t>
        </is>
      </c>
      <c r="Y1001" t="inlineStr">
        <is>
          <t>Photo</t>
        </is>
      </c>
      <c r="Z1001" t="inlineStr">
        <is>
          <t>2025-08-17</t>
        </is>
      </c>
      <c r="AA1001" t="inlineStr">
        <is>
          <t>Samir</t>
        </is>
      </c>
    </row>
    <row r="1002">
      <c r="A1002" t="inlineStr">
        <is>
          <t>Ligne A</t>
        </is>
      </c>
      <c r="B1002" t="inlineStr">
        <is>
          <t>Etiqueteuse</t>
        </is>
      </c>
      <c r="C1002" t="inlineStr">
        <is>
          <t>Tête T1</t>
        </is>
      </c>
      <c r="D1002" t="inlineStr">
        <is>
          <t>EQ-ET1-002</t>
        </is>
      </c>
      <c r="E1002" t="inlineStr">
        <is>
          <t>Serrer</t>
        </is>
      </c>
      <c r="F1002" t="inlineStr">
        <is>
          <t>STD-TPM-03</t>
        </is>
      </c>
      <c r="G1002" t="inlineStr">
        <is>
          <t>Quotidien</t>
        </is>
      </c>
      <c r="H1002" t="n">
        <v>8</v>
      </c>
      <c r="I1002" t="n">
        <v>-1</v>
      </c>
      <c r="J1002" t="n">
        <v>1</v>
      </c>
      <c r="K1002" t="inlineStr">
        <is>
          <t>Nm</t>
        </is>
      </c>
      <c r="L1002" t="n">
        <v>7.1</v>
      </c>
      <c r="O1002" t="inlineStr">
        <is>
          <t>☑</t>
        </is>
      </c>
      <c r="P1002" t="inlineStr">
        <is>
          <t>Jeu/Usure</t>
        </is>
      </c>
      <c r="Q1002" t="inlineStr">
        <is>
          <t>B</t>
        </is>
      </c>
      <c r="R1002" t="inlineStr">
        <is>
          <t>TAG-013</t>
        </is>
      </c>
      <c r="S1002" t="inlineStr">
        <is>
          <t>Couple sous mini récurrent</t>
        </is>
      </c>
      <c r="T1002" t="inlineStr">
        <is>
          <t>Bloquer machine + vérifier couple</t>
        </is>
      </c>
      <c r="U1002" t="inlineStr">
        <is>
          <t>Remplacer vis M6</t>
        </is>
      </c>
      <c r="V1002" t="inlineStr">
        <is>
          <t>En cours</t>
        </is>
      </c>
      <c r="W1002" t="inlineStr">
        <is>
          <t>2025-08-18</t>
        </is>
      </c>
      <c r="X1002" t="inlineStr">
        <is>
          <t>Maintenance</t>
        </is>
      </c>
      <c r="Y1002" t="inlineStr">
        <is>
          <t>BT-045</t>
        </is>
      </c>
      <c r="Z1002" t="inlineStr">
        <is>
          <t>2025-08-17</t>
        </is>
      </c>
      <c r="AA1002" t="inlineStr">
        <is>
          <t>Samir</t>
        </is>
      </c>
    </row>
    <row r="1003">
      <c r="A1003" t="inlineStr">
        <is>
          <t>Ligne B</t>
        </is>
      </c>
      <c r="B1003" t="inlineStr">
        <is>
          <t>Doseur</t>
        </is>
      </c>
      <c r="C1003" t="inlineStr">
        <is>
          <t>Cellule C2</t>
        </is>
      </c>
      <c r="D1003" t="inlineStr">
        <is>
          <t>EQ-C2-008</t>
        </is>
      </c>
      <c r="E1003" t="inlineStr">
        <is>
          <t>Nettoyer</t>
        </is>
      </c>
      <c r="F1003" t="inlineStr">
        <is>
          <t>STD-TPM-12</t>
        </is>
      </c>
      <c r="G1003" t="inlineStr">
        <is>
          <t>Quotidien</t>
        </is>
      </c>
      <c r="O1003" t="inlineStr">
        <is>
          <t>☐</t>
        </is>
      </c>
      <c r="P1003" t="inlineStr">
        <is>
          <t>Propreté</t>
        </is>
      </c>
      <c r="Q1003" t="inlineStr">
        <is>
          <t>C</t>
        </is>
      </c>
      <c r="R1003" t="inlineStr">
        <is>
          <t>TAG-020</t>
        </is>
      </c>
      <c r="S1003" t="inlineStr">
        <is>
          <t>Résidus sucre au pied</t>
        </is>
      </c>
      <c r="T1003" t="inlineStr">
        <is>
          <t>Nettoyage immédiat</t>
        </is>
      </c>
      <c r="U1003" t="inlineStr">
        <is>
          <t>Ajouter écran anti-retombées</t>
        </is>
      </c>
      <c r="V1003" t="inlineStr">
        <is>
          <t>Planifiée</t>
        </is>
      </c>
      <c r="W1003" t="inlineStr">
        <is>
          <t>2025-08-21</t>
        </is>
      </c>
      <c r="X1003" t="inlineStr">
        <is>
          <t>Opérateur</t>
        </is>
      </c>
      <c r="Y1003" t="inlineStr">
        <is>
          <t>Photo</t>
        </is>
      </c>
      <c r="Z1003" t="inlineStr">
        <is>
          <t>2025-08-17</t>
        </is>
      </c>
      <c r="AA1003" t="inlineStr">
        <is>
          <t>Nadia</t>
        </is>
      </c>
    </row>
    <row r="1004">
      <c r="A1004" t="inlineStr">
        <is>
          <t>Ligne B</t>
        </is>
      </c>
      <c r="B1004" t="inlineStr">
        <is>
          <t>Doseur</t>
        </is>
      </c>
      <c r="C1004" t="inlineStr">
        <is>
          <t>Pompe P3</t>
        </is>
      </c>
      <c r="D1004" t="inlineStr">
        <is>
          <t>EQ-P3-009</t>
        </is>
      </c>
      <c r="E1004" t="inlineStr">
        <is>
          <t>Lubrifier</t>
        </is>
      </c>
      <c r="F1004" t="inlineStr">
        <is>
          <t>STD-TPM-07</t>
        </is>
      </c>
      <c r="G1004" t="inlineStr">
        <is>
          <t>Hebdomadaire</t>
        </is>
      </c>
      <c r="H1004" t="n">
        <v>2.2</v>
      </c>
      <c r="I1004" t="n">
        <v>-0.2</v>
      </c>
      <c r="J1004" t="n">
        <v>0.2</v>
      </c>
      <c r="K1004" t="inlineStr">
        <is>
          <t>bar</t>
        </is>
      </c>
      <c r="L1004" t="n">
        <v>2.45</v>
      </c>
      <c r="O1004" t="inlineStr">
        <is>
          <t>☑</t>
        </is>
      </c>
      <c r="P1004" t="inlineStr">
        <is>
          <t>Fuite</t>
        </is>
      </c>
      <c r="Q1004" t="inlineStr">
        <is>
          <t>A</t>
        </is>
      </c>
      <c r="R1004" t="inlineStr">
        <is>
          <t>TAG-021</t>
        </is>
      </c>
      <c r="S1004" t="inlineStr">
        <is>
          <t>Pression au-dessus + bruit</t>
        </is>
      </c>
      <c r="T1004" t="inlineStr">
        <is>
          <t>Bac rétention + EPI</t>
        </is>
      </c>
      <c r="U1004" t="inlineStr">
        <is>
          <t>Changer joint + réaligner</t>
        </is>
      </c>
      <c r="V1004" t="inlineStr">
        <is>
          <t>Planifiée</t>
        </is>
      </c>
      <c r="W1004" t="inlineStr">
        <is>
          <t>2025-08-18</t>
        </is>
      </c>
      <c r="X1004" t="inlineStr">
        <is>
          <t>Maintenance</t>
        </is>
      </c>
      <c r="Y1004" t="inlineStr">
        <is>
          <t>Vidéo</t>
        </is>
      </c>
      <c r="Z1004" t="inlineStr">
        <is>
          <t>2025-08-17</t>
        </is>
      </c>
      <c r="AA1004" t="inlineStr">
        <is>
          <t>Othmane</t>
        </is>
      </c>
    </row>
    <row r="1005">
      <c r="A1005" t="inlineStr">
        <is>
          <t>Ligne C</t>
        </is>
      </c>
      <c r="B1005" t="inlineStr">
        <is>
          <t>Convoyeur</t>
        </is>
      </c>
      <c r="C1005" t="inlineStr">
        <is>
          <t>Chaîne C5</t>
        </is>
      </c>
      <c r="D1005" t="inlineStr">
        <is>
          <t>EQ-CC5-005</t>
        </is>
      </c>
      <c r="E1005" t="inlineStr">
        <is>
          <t>Serrer</t>
        </is>
      </c>
      <c r="F1005" t="inlineStr">
        <is>
          <t>STD-TPM-01</t>
        </is>
      </c>
      <c r="G1005" t="inlineStr">
        <is>
          <t>Mensuel</t>
        </is>
      </c>
      <c r="H1005" t="n">
        <v>15</v>
      </c>
      <c r="I1005" t="n">
        <v>-2</v>
      </c>
      <c r="J1005" t="n">
        <v>2</v>
      </c>
      <c r="K1005" t="inlineStr">
        <is>
          <t>mm</t>
        </is>
      </c>
      <c r="L1005" t="n">
        <v>18.5</v>
      </c>
      <c r="O1005" t="inlineStr">
        <is>
          <t>☑</t>
        </is>
      </c>
      <c r="P1005" t="inlineStr">
        <is>
          <t>Jeu/Usure</t>
        </is>
      </c>
      <c r="Q1005" t="inlineStr">
        <is>
          <t>B</t>
        </is>
      </c>
      <c r="R1005" t="inlineStr">
        <is>
          <t>TAG-025</t>
        </is>
      </c>
      <c r="S1005" t="inlineStr">
        <is>
          <t>Flèche chaîne excessive</t>
        </is>
      </c>
      <c r="T1005" t="inlineStr">
        <is>
          <t>Réduire tension + vérifier tendeur</t>
        </is>
      </c>
      <c r="U1005" t="inlineStr">
        <is>
          <t>Remplacer tendeur</t>
        </is>
      </c>
      <c r="V1005" t="inlineStr">
        <is>
          <t>Planifiée</t>
        </is>
      </c>
      <c r="W1005" t="inlineStr">
        <is>
          <t>2025-08-26</t>
        </is>
      </c>
      <c r="X1005" t="inlineStr">
        <is>
          <t>Maintenance</t>
        </is>
      </c>
      <c r="Y1005" t="inlineStr">
        <is>
          <t>Photo</t>
        </is>
      </c>
      <c r="Z1005" t="inlineStr">
        <is>
          <t>2025-08-17</t>
        </is>
      </c>
      <c r="AA1005" t="inlineStr">
        <is>
          <t>Mouna</t>
        </is>
      </c>
    </row>
    <row r="1006">
      <c r="A1006" t="inlineStr">
        <is>
          <t>Ligne C</t>
        </is>
      </c>
      <c r="B1006" t="inlineStr">
        <is>
          <t>Convoyeur</t>
        </is>
      </c>
      <c r="C1006" t="inlineStr">
        <is>
          <t>Moteur M1</t>
        </is>
      </c>
      <c r="D1006" t="inlineStr">
        <is>
          <t>EQ-M1-011</t>
        </is>
      </c>
      <c r="E1006" t="inlineStr">
        <is>
          <t>Inspecter</t>
        </is>
      </c>
      <c r="F1006" t="inlineStr">
        <is>
          <t>STD-TPM-04</t>
        </is>
      </c>
      <c r="G1006" t="inlineStr">
        <is>
          <t>Hebdomadaire</t>
        </is>
      </c>
      <c r="H1006" t="n">
        <v>45</v>
      </c>
      <c r="I1006" t="n">
        <v>-5</v>
      </c>
      <c r="J1006" t="n">
        <v>5</v>
      </c>
      <c r="K1006" t="inlineStr">
        <is>
          <t>°C</t>
        </is>
      </c>
      <c r="L1006" t="n">
        <v>56</v>
      </c>
      <c r="O1006" t="inlineStr">
        <is>
          <t>☑</t>
        </is>
      </c>
      <c r="P1006" t="inlineStr">
        <is>
          <t>Température anormale</t>
        </is>
      </c>
      <c r="Q1006" t="inlineStr">
        <is>
          <t>A</t>
        </is>
      </c>
      <c r="R1006" t="inlineStr">
        <is>
          <t>TAG-026</t>
        </is>
      </c>
      <c r="S1006" t="inlineStr">
        <is>
          <t>Température &gt; consigne</t>
        </is>
      </c>
      <c r="T1006" t="inlineStr">
        <is>
          <t>Couper + ventilateur d'appoint</t>
        </is>
      </c>
      <c r="U1006" t="inlineStr">
        <is>
          <t>Nettoyer grille/Remplacer roulement</t>
        </is>
      </c>
      <c r="V1006" t="inlineStr">
        <is>
          <t>En cours</t>
        </is>
      </c>
      <c r="W1006" t="inlineStr">
        <is>
          <t>2025-08-19</t>
        </is>
      </c>
      <c r="X1006" t="inlineStr">
        <is>
          <t>Maintenance</t>
        </is>
      </c>
      <c r="Y1006" t="inlineStr">
        <is>
          <t>Thermo</t>
        </is>
      </c>
      <c r="Z1006" t="inlineStr">
        <is>
          <t>2025-08-17</t>
        </is>
      </c>
      <c r="AA1006" t="inlineStr">
        <is>
          <t>Mouna</t>
        </is>
      </c>
    </row>
    <row r="1007">
      <c r="A1007" t="inlineStr">
        <is>
          <t>Utilités</t>
        </is>
      </c>
      <c r="B1007" t="inlineStr">
        <is>
          <t>Compresseur</t>
        </is>
      </c>
      <c r="C1007" t="inlineStr">
        <is>
          <t>Compresseur C1</t>
        </is>
      </c>
      <c r="D1007" t="inlineStr">
        <is>
          <t>EQ-COMP-01</t>
        </is>
      </c>
      <c r="E1007" t="inlineStr">
        <is>
          <t>Lubrifier</t>
        </is>
      </c>
      <c r="F1007" t="inlineStr">
        <is>
          <t>STD-TPM-07</t>
        </is>
      </c>
      <c r="G1007" t="inlineStr">
        <is>
          <t>Mensuel</t>
        </is>
      </c>
      <c r="H1007" t="n">
        <v>3</v>
      </c>
      <c r="I1007" t="n">
        <v>-0.3</v>
      </c>
      <c r="J1007" t="n">
        <v>0.3</v>
      </c>
      <c r="K1007" t="inlineStr">
        <is>
          <t>bar</t>
        </is>
      </c>
      <c r="L1007" t="n">
        <v>2.9</v>
      </c>
      <c r="O1007" t="inlineStr">
        <is>
          <t>☐</t>
        </is>
      </c>
      <c r="P1007" t="inlineStr">
        <is>
          <t>Bruit/Vibration</t>
        </is>
      </c>
      <c r="Q1007" t="inlineStr">
        <is>
          <t>B</t>
        </is>
      </c>
      <c r="R1007" t="inlineStr">
        <is>
          <t>TAG-030</t>
        </is>
      </c>
      <c r="S1007" t="inlineStr">
        <is>
          <t>Rien d'anormal détecté</t>
        </is>
      </c>
      <c r="T1007" t="inlineStr">
        <is>
          <t>RAS</t>
        </is>
      </c>
      <c r="U1007" t="inlineStr">
        <is>
          <t>RAS</t>
        </is>
      </c>
      <c r="V1007" t="inlineStr">
        <is>
          <t>Clôturée</t>
        </is>
      </c>
      <c r="W1007" t="inlineStr">
        <is>
          <t>2025-08-10</t>
        </is>
      </c>
      <c r="X1007" t="inlineStr">
        <is>
          <t>Utilités</t>
        </is>
      </c>
      <c r="Y1007" t="inlineStr">
        <is>
          <t>Rapport</t>
        </is>
      </c>
      <c r="Z1007" t="inlineStr">
        <is>
          <t>2025-08-10</t>
        </is>
      </c>
      <c r="AA1007" t="inlineStr">
        <is>
          <t>Yassine</t>
        </is>
      </c>
    </row>
    <row r="1008">
      <c r="A1008" t="inlineStr">
        <is>
          <t>Utilités</t>
        </is>
      </c>
      <c r="B1008" t="inlineStr">
        <is>
          <t>Compresseur</t>
        </is>
      </c>
      <c r="C1008" t="inlineStr">
        <is>
          <t>Sécheur D2</t>
        </is>
      </c>
      <c r="D1008" t="inlineStr">
        <is>
          <t>EQ-DRY-02</t>
        </is>
      </c>
      <c r="E1008" t="inlineStr">
        <is>
          <t>Inspecter</t>
        </is>
      </c>
      <c r="F1008" t="inlineStr">
        <is>
          <t>STD-TPM-04</t>
        </is>
      </c>
      <c r="G1008" t="inlineStr">
        <is>
          <t>Hebdomadaire</t>
        </is>
      </c>
      <c r="H1008" t="n">
        <v>0</v>
      </c>
      <c r="I1008" t="n">
        <v>0</v>
      </c>
      <c r="J1008" t="n">
        <v>0</v>
      </c>
      <c r="K1008" t="inlineStr">
        <is>
          <t>°C</t>
        </is>
      </c>
      <c r="L1008" t="n">
        <v>0.2</v>
      </c>
      <c r="O1008" t="inlineStr">
        <is>
          <t>☐</t>
        </is>
      </c>
      <c r="P1008" t="inlineStr">
        <is>
          <t>Température anormale</t>
        </is>
      </c>
      <c r="Q1008" t="inlineStr">
        <is>
          <t>C</t>
        </is>
      </c>
      <c r="R1008" t="inlineStr">
        <is>
          <t>TAG-031</t>
        </is>
      </c>
      <c r="S1008" t="inlineStr">
        <is>
          <t>Point de rosée légèrement &gt;0</t>
        </is>
      </c>
      <c r="T1008" t="inlineStr">
        <is>
          <t>Vérifier sonde</t>
        </is>
      </c>
      <c r="U1008" t="inlineStr">
        <is>
          <t>Calibrer sonde</t>
        </is>
      </c>
      <c r="V1008" t="inlineStr">
        <is>
          <t>Planifiée</t>
        </is>
      </c>
      <c r="W1008" t="inlineStr">
        <is>
          <t>2025-08-23</t>
        </is>
      </c>
      <c r="X1008" t="inlineStr">
        <is>
          <t>Utilités</t>
        </is>
      </c>
      <c r="Y1008" t="inlineStr">
        <is>
          <t>Photo</t>
        </is>
      </c>
      <c r="Z1008" t="inlineStr">
        <is>
          <t>2025-08-17</t>
        </is>
      </c>
      <c r="AA1008" t="inlineStr">
        <is>
          <t>Yassine</t>
        </is>
      </c>
    </row>
    <row r="1009">
      <c r="A1009" t="inlineStr">
        <is>
          <t>Ligne D</t>
        </is>
      </c>
      <c r="B1009" t="inlineStr">
        <is>
          <t>Banderoleuse</t>
        </is>
      </c>
      <c r="C1009" t="inlineStr">
        <is>
          <t>Frein film</t>
        </is>
      </c>
      <c r="D1009" t="inlineStr">
        <is>
          <t>EQ-BAND-03</t>
        </is>
      </c>
      <c r="E1009" t="inlineStr">
        <is>
          <t>Serrer</t>
        </is>
      </c>
      <c r="F1009" t="inlineStr">
        <is>
          <t>STD-TPM-01</t>
        </is>
      </c>
      <c r="G1009" t="inlineStr">
        <is>
          <t>Quotidien</t>
        </is>
      </c>
      <c r="H1009" t="n">
        <v>12</v>
      </c>
      <c r="I1009" t="n">
        <v>-1</v>
      </c>
      <c r="J1009" t="n">
        <v>1</v>
      </c>
      <c r="K1009" t="inlineStr">
        <is>
          <t>Nm</t>
        </is>
      </c>
      <c r="L1009" t="n">
        <v>12.3</v>
      </c>
      <c r="O1009" t="inlineStr">
        <is>
          <t>☐</t>
        </is>
      </c>
      <c r="P1009" t="inlineStr">
        <is>
          <t>Jeu/Usure</t>
        </is>
      </c>
      <c r="Q1009" t="inlineStr">
        <is>
          <t>C</t>
        </is>
      </c>
      <c r="R1009" t="inlineStr">
        <is>
          <t>TAG-040</t>
        </is>
      </c>
      <c r="S1009" t="inlineStr">
        <is>
          <t>Conforme à la consigne</t>
        </is>
      </c>
      <c r="T1009" t="inlineStr">
        <is>
          <t>RAS</t>
        </is>
      </c>
      <c r="U1009" t="inlineStr">
        <is>
          <t>RAS</t>
        </is>
      </c>
      <c r="V1009" t="inlineStr">
        <is>
          <t>Clôturée</t>
        </is>
      </c>
      <c r="W1009" t="inlineStr">
        <is>
          <t>2025-08-17</t>
        </is>
      </c>
      <c r="X1009" t="inlineStr">
        <is>
          <t>Opérateur</t>
        </is>
      </c>
      <c r="Y1009" t="inlineStr">
        <is>
          <t>Enreg.</t>
        </is>
      </c>
      <c r="Z1009" t="inlineStr">
        <is>
          <t>2025-08-17</t>
        </is>
      </c>
      <c r="AA1009" t="inlineStr">
        <is>
          <t>Hiba</t>
        </is>
      </c>
    </row>
    <row r="1010">
      <c r="A1010" t="inlineStr">
        <is>
          <t>Ligne D</t>
        </is>
      </c>
      <c r="B1010" t="inlineStr">
        <is>
          <t>Banderoleuse</t>
        </is>
      </c>
      <c r="C1010" t="inlineStr">
        <is>
          <t>Capteur fin de film</t>
        </is>
      </c>
      <c r="D1010" t="inlineStr">
        <is>
          <t>EQ-BAND-03</t>
        </is>
      </c>
      <c r="E1010" t="inlineStr">
        <is>
          <t>Inspecter</t>
        </is>
      </c>
      <c r="F1010" t="inlineStr">
        <is>
          <t>STD-TPM-04</t>
        </is>
      </c>
      <c r="G1010" t="inlineStr">
        <is>
          <t>Quotidien</t>
        </is>
      </c>
      <c r="H1010" t="n">
        <v>1</v>
      </c>
      <c r="I1010" t="n">
        <v>-0.2</v>
      </c>
      <c r="J1010" t="n">
        <v>0.2</v>
      </c>
      <c r="K1010" t="inlineStr">
        <is>
          <t>V</t>
        </is>
      </c>
      <c r="L1010" t="n">
        <v>0.71</v>
      </c>
      <c r="O1010" t="inlineStr">
        <is>
          <t>☑</t>
        </is>
      </c>
      <c r="P1010" t="inlineStr">
        <is>
          <t>Électrique</t>
        </is>
      </c>
      <c r="Q1010" t="inlineStr">
        <is>
          <t>B</t>
        </is>
      </c>
      <c r="R1010" t="inlineStr">
        <is>
          <t>TAG-041</t>
        </is>
      </c>
      <c r="S1010" t="inlineStr">
        <is>
          <t>Seuil bas détecté</t>
        </is>
      </c>
      <c r="T1010" t="inlineStr">
        <is>
          <t>Stopper + diagnostiquer capteur</t>
        </is>
      </c>
      <c r="U1010" t="inlineStr">
        <is>
          <t>Remplacer capteur</t>
        </is>
      </c>
      <c r="V1010" t="inlineStr">
        <is>
          <t>Planifiée</t>
        </is>
      </c>
      <c r="W1010" t="inlineStr">
        <is>
          <t>2025-08-20</t>
        </is>
      </c>
      <c r="X1010" t="inlineStr">
        <is>
          <t>Maintenance</t>
        </is>
      </c>
      <c r="Y1010" t="inlineStr">
        <is>
          <t>Diag</t>
        </is>
      </c>
      <c r="Z1010" t="inlineStr">
        <is>
          <t>2025-08-17</t>
        </is>
      </c>
      <c r="AA1010" t="inlineStr">
        <is>
          <t>Hiba</t>
        </is>
      </c>
    </row>
    <row r="1011">
      <c r="A1011" t="inlineStr">
        <is>
          <t>Ligne E</t>
        </is>
      </c>
      <c r="B1011" t="inlineStr">
        <is>
          <t>Pasteurisateur</t>
        </is>
      </c>
      <c r="C1011" t="inlineStr">
        <is>
          <t>Température T</t>
        </is>
      </c>
      <c r="D1011" t="inlineStr">
        <is>
          <t>EQ-PAS-01</t>
        </is>
      </c>
      <c r="E1011" t="inlineStr">
        <is>
          <t>Inspecter</t>
        </is>
      </c>
      <c r="F1011" t="inlineStr">
        <is>
          <t>STD-TPM-04</t>
        </is>
      </c>
      <c r="G1011" t="inlineStr">
        <is>
          <t>À chaque démarrage</t>
        </is>
      </c>
      <c r="H1011" t="n">
        <v>72</v>
      </c>
      <c r="I1011" t="n">
        <v>-1</v>
      </c>
      <c r="J1011" t="n">
        <v>1</v>
      </c>
      <c r="K1011" t="inlineStr">
        <is>
          <t>°C</t>
        </is>
      </c>
      <c r="L1011" t="n">
        <v>72.8</v>
      </c>
      <c r="O1011" t="inlineStr">
        <is>
          <t>☐</t>
        </is>
      </c>
      <c r="P1011" t="inlineStr">
        <is>
          <t>Température anormale</t>
        </is>
      </c>
      <c r="Q1011" t="inlineStr">
        <is>
          <t>C</t>
        </is>
      </c>
      <c r="R1011" t="inlineStr">
        <is>
          <t>TAG-050</t>
        </is>
      </c>
      <c r="S1011" t="inlineStr">
        <is>
          <t>Dans la tolérance</t>
        </is>
      </c>
      <c r="T1011" t="inlineStr">
        <is>
          <t>RAS</t>
        </is>
      </c>
      <c r="U1011" t="inlineStr">
        <is>
          <t>RAS</t>
        </is>
      </c>
      <c r="V1011" t="inlineStr">
        <is>
          <t>Clôturée</t>
        </is>
      </c>
      <c r="W1011" t="inlineStr">
        <is>
          <t>2025-08-16</t>
        </is>
      </c>
      <c r="X1011" t="inlineStr">
        <is>
          <t>Qualité</t>
        </is>
      </c>
      <c r="Y1011" t="inlineStr">
        <is>
          <t>Graph.</t>
        </is>
      </c>
      <c r="Z1011" t="inlineStr">
        <is>
          <t>2025-08-16</t>
        </is>
      </c>
      <c r="AA1011" t="inlineStr">
        <is>
          <t>Sana</t>
        </is>
      </c>
    </row>
    <row r="1012">
      <c r="A1012" t="inlineStr">
        <is>
          <t>Ligne E</t>
        </is>
      </c>
      <c r="B1012" t="inlineStr">
        <is>
          <t>Pasteurisateur</t>
        </is>
      </c>
      <c r="C1012" t="inlineStr">
        <is>
          <t>Pompe recirc.</t>
        </is>
      </c>
      <c r="D1012" t="inlineStr">
        <is>
          <t>EQ-PAS-01</t>
        </is>
      </c>
      <c r="E1012" t="inlineStr">
        <is>
          <t>Lubrifier</t>
        </is>
      </c>
      <c r="F1012" t="inlineStr">
        <is>
          <t>STD-TPM-07</t>
        </is>
      </c>
      <c r="G1012" t="inlineStr">
        <is>
          <t>Mensuel</t>
        </is>
      </c>
      <c r="H1012" t="n">
        <v>2</v>
      </c>
      <c r="I1012" t="n">
        <v>-0.2</v>
      </c>
      <c r="J1012" t="n">
        <v>0.2</v>
      </c>
      <c r="K1012" t="inlineStr">
        <is>
          <t>bar</t>
        </is>
      </c>
      <c r="L1012" t="n">
        <v>1.65</v>
      </c>
      <c r="O1012" t="inlineStr">
        <is>
          <t>☑</t>
        </is>
      </c>
      <c r="P1012" t="inlineStr">
        <is>
          <t>Bruit/Vibration</t>
        </is>
      </c>
      <c r="Q1012" t="inlineStr">
        <is>
          <t>B</t>
        </is>
      </c>
      <c r="R1012" t="inlineStr">
        <is>
          <t>TAG-051</t>
        </is>
      </c>
      <c r="S1012" t="inlineStr">
        <is>
          <t>Sous-pression + bruit</t>
        </is>
      </c>
      <c r="T1012" t="inlineStr">
        <is>
          <t>Sécuriser + check roulements</t>
        </is>
      </c>
      <c r="U1012" t="inlineStr">
        <is>
          <t>Remplacer roulement</t>
        </is>
      </c>
      <c r="V1012" t="inlineStr">
        <is>
          <t>Planifiée</t>
        </is>
      </c>
      <c r="W1012" t="inlineStr">
        <is>
          <t>2025-08-22</t>
        </is>
      </c>
      <c r="X1012" t="inlineStr">
        <is>
          <t>Maintenance</t>
        </is>
      </c>
      <c r="Y1012" t="inlineStr">
        <is>
          <t>Vidéo</t>
        </is>
      </c>
      <c r="Z1012" t="inlineStr">
        <is>
          <t>2025-08-17</t>
        </is>
      </c>
      <c r="AA1012" t="inlineStr">
        <is>
          <t>Sana</t>
        </is>
      </c>
    </row>
    <row r="1013">
      <c r="A1013" t="inlineStr">
        <is>
          <t>Ligne F</t>
        </is>
      </c>
      <c r="B1013" t="inlineStr">
        <is>
          <t>Four</t>
        </is>
      </c>
      <c r="C1013" t="inlineStr">
        <is>
          <t>Ventilateur V1</t>
        </is>
      </c>
      <c r="D1013" t="inlineStr">
        <is>
          <t>EQ-FOUR-01</t>
        </is>
      </c>
      <c r="E1013" t="inlineStr">
        <is>
          <t>Nettoyer</t>
        </is>
      </c>
      <c r="F1013" t="inlineStr">
        <is>
          <t>STD-TPM-12</t>
        </is>
      </c>
      <c r="G1013" t="inlineStr">
        <is>
          <t>Hebdomadaire</t>
        </is>
      </c>
      <c r="O1013" t="inlineStr">
        <is>
          <t>☑</t>
        </is>
      </c>
      <c r="P1013" t="inlineStr">
        <is>
          <t>Propreté</t>
        </is>
      </c>
      <c r="Q1013" t="inlineStr">
        <is>
          <t>B</t>
        </is>
      </c>
      <c r="R1013" t="inlineStr">
        <is>
          <t>TAG-060</t>
        </is>
      </c>
      <c r="S1013" t="inlineStr">
        <is>
          <t>Poussière sur ailettes</t>
        </is>
      </c>
      <c r="T1013" t="inlineStr">
        <is>
          <t>Arrêt + nettoyage</t>
        </is>
      </c>
      <c r="U1013" t="inlineStr">
        <is>
          <t>Créer standard visuel</t>
        </is>
      </c>
      <c r="V1013" t="inlineStr">
        <is>
          <t>Planifiée</t>
        </is>
      </c>
      <c r="W1013" t="inlineStr">
        <is>
          <t>2025-08-24</t>
        </is>
      </c>
      <c r="X1013" t="inlineStr">
        <is>
          <t>HSE</t>
        </is>
      </c>
      <c r="Y1013" t="inlineStr">
        <is>
          <t>Photo</t>
        </is>
      </c>
      <c r="Z1013" t="inlineStr">
        <is>
          <t>2025-08-17</t>
        </is>
      </c>
      <c r="AA1013" t="inlineStr">
        <is>
          <t>Karim</t>
        </is>
      </c>
    </row>
    <row r="1014">
      <c r="A1014" t="inlineStr">
        <is>
          <t>Ligne F</t>
        </is>
      </c>
      <c r="B1014" t="inlineStr">
        <is>
          <t>Four</t>
        </is>
      </c>
      <c r="C1014" t="inlineStr">
        <is>
          <t>Thermocouple</t>
        </is>
      </c>
      <c r="D1014" t="inlineStr">
        <is>
          <t>EQ-FOUR-01</t>
        </is>
      </c>
      <c r="E1014" t="inlineStr">
        <is>
          <t>Inspecter</t>
        </is>
      </c>
      <c r="F1014" t="inlineStr">
        <is>
          <t>STD-TPM-04</t>
        </is>
      </c>
      <c r="G1014" t="inlineStr">
        <is>
          <t>Mensuel</t>
        </is>
      </c>
      <c r="H1014" t="n">
        <v>0</v>
      </c>
      <c r="I1014" t="n">
        <v>0</v>
      </c>
      <c r="J1014" t="n">
        <v>0</v>
      </c>
      <c r="K1014" t="inlineStr">
        <is>
          <t>°C</t>
        </is>
      </c>
      <c r="L1014" t="n">
        <v>0</v>
      </c>
      <c r="O1014" t="inlineStr">
        <is>
          <t>☐</t>
        </is>
      </c>
      <c r="P1014" t="inlineStr">
        <is>
          <t>Mesure</t>
        </is>
      </c>
      <c r="Q1014" t="inlineStr">
        <is>
          <t>C</t>
        </is>
      </c>
      <c r="R1014" t="inlineStr">
        <is>
          <t>TAG-061</t>
        </is>
      </c>
      <c r="S1014" t="inlineStr">
        <is>
          <t>OK étalonnage</t>
        </is>
      </c>
      <c r="T1014" t="inlineStr">
        <is>
          <t>RAS</t>
        </is>
      </c>
      <c r="U1014" t="inlineStr">
        <is>
          <t>RAS</t>
        </is>
      </c>
      <c r="V1014" t="inlineStr">
        <is>
          <t>Clôturée</t>
        </is>
      </c>
      <c r="W1014" t="inlineStr">
        <is>
          <t>2025-08-12</t>
        </is>
      </c>
      <c r="X1014" t="inlineStr">
        <is>
          <t>Qualité</t>
        </is>
      </c>
      <c r="Y1014" t="inlineStr">
        <is>
          <t>Certif</t>
        </is>
      </c>
      <c r="Z1014" t="inlineStr">
        <is>
          <t>2025-08-12</t>
        </is>
      </c>
      <c r="AA1014" t="inlineStr">
        <is>
          <t>Karim</t>
        </is>
      </c>
    </row>
    <row r="1015">
      <c r="A1015" t="inlineStr">
        <is>
          <t>Ligne H</t>
        </is>
      </c>
      <c r="B1015" t="inlineStr">
        <is>
          <t>Boucheuse</t>
        </is>
      </c>
      <c r="C1015" t="inlineStr">
        <is>
          <t>Boucheuse 1</t>
        </is>
      </c>
      <c r="D1015" t="inlineStr">
        <is>
          <t>EQ-BOU-001</t>
        </is>
      </c>
      <c r="E1015" t="inlineStr">
        <is>
          <t>Inspecter</t>
        </is>
      </c>
      <c r="F1015" t="inlineStr">
        <is>
          <t>STD-TPM-04</t>
        </is>
      </c>
      <c r="G1015" t="inlineStr">
        <is>
          <t>Hebdomadaire</t>
        </is>
      </c>
      <c r="H1015" t="n">
        <v>45</v>
      </c>
      <c r="I1015" t="n">
        <v>-5</v>
      </c>
      <c r="J1015" t="n">
        <v>5</v>
      </c>
      <c r="K1015" t="inlineStr">
        <is>
          <t>°C</t>
        </is>
      </c>
      <c r="L1015" t="n">
        <v>47.2</v>
      </c>
      <c r="O1015" t="inlineStr">
        <is>
          <t>☐</t>
        </is>
      </c>
      <c r="P1015" t="inlineStr">
        <is>
          <t>Jeu/Usure</t>
        </is>
      </c>
      <c r="Q1015" t="inlineStr">
        <is>
          <t>B</t>
        </is>
      </c>
      <c r="R1015" t="inlineStr">
        <is>
          <t>TAG-101</t>
        </is>
      </c>
      <c r="S1015" t="inlineStr">
        <is>
          <t>Jeu anormal sur organe</t>
        </is>
      </c>
      <c r="T1015" t="inlineStr">
        <is>
          <t>RAS</t>
        </is>
      </c>
      <c r="U1015" t="inlineStr">
        <is>
          <t>Remplacer pièce d’usure</t>
        </is>
      </c>
      <c r="V1015" t="inlineStr">
        <is>
          <t>Planifiée</t>
        </is>
      </c>
      <c r="W1015" t="inlineStr">
        <is>
          <t>2025-08-19</t>
        </is>
      </c>
      <c r="X1015" t="inlineStr">
        <is>
          <t>Chef d'équipe</t>
        </is>
      </c>
      <c r="Y1015" t="inlineStr">
        <is>
          <t>Vidéo</t>
        </is>
      </c>
      <c r="Z1015" t="inlineStr">
        <is>
          <t>2025-08-17</t>
        </is>
      </c>
      <c r="AA1015" t="inlineStr">
        <is>
          <t>Nadia</t>
        </is>
      </c>
    </row>
    <row r="1016">
      <c r="A1016" t="inlineStr">
        <is>
          <t>Ligne I</t>
        </is>
      </c>
      <c r="B1016" t="inlineStr">
        <is>
          <t>Capsuleuse</t>
        </is>
      </c>
      <c r="C1016" t="inlineStr">
        <is>
          <t>Capsuleuse 2</t>
        </is>
      </c>
      <c r="D1016" t="inlineStr">
        <is>
          <t>EQ-CAP-002</t>
        </is>
      </c>
      <c r="E1016" t="inlineStr">
        <is>
          <t>Lubrifier</t>
        </is>
      </c>
      <c r="F1016" t="inlineStr">
        <is>
          <t>STD-TPM-07</t>
        </is>
      </c>
      <c r="G1016" t="inlineStr">
        <is>
          <t>Mensuel</t>
        </is>
      </c>
      <c r="H1016" t="n">
        <v>2</v>
      </c>
      <c r="I1016" t="n">
        <v>-0.2</v>
      </c>
      <c r="J1016" t="n">
        <v>0.2</v>
      </c>
      <c r="K1016" t="inlineStr">
        <is>
          <t>bar</t>
        </is>
      </c>
      <c r="L1016" t="n">
        <v>1.8</v>
      </c>
      <c r="O1016" t="inlineStr">
        <is>
          <t>☐</t>
        </is>
      </c>
      <c r="P1016" t="inlineStr">
        <is>
          <t>Bruit/Vibration</t>
        </is>
      </c>
      <c r="Q1016" t="inlineStr">
        <is>
          <t>C</t>
        </is>
      </c>
      <c r="R1016" t="inlineStr">
        <is>
          <t>TAG-102</t>
        </is>
      </c>
      <c r="S1016" t="inlineStr">
        <is>
          <t>Bruit au palier</t>
        </is>
      </c>
      <c r="T1016" t="inlineStr">
        <is>
          <t>RAS</t>
        </is>
      </c>
      <c r="U1016" t="inlineStr">
        <is>
          <t>Recentrer + graisser palier</t>
        </is>
      </c>
      <c r="V1016" t="inlineStr">
        <is>
          <t>En cours</t>
        </is>
      </c>
      <c r="W1016" t="inlineStr">
        <is>
          <t>2025-08-20</t>
        </is>
      </c>
      <c r="X1016" t="inlineStr">
        <is>
          <t>Maintenance</t>
        </is>
      </c>
      <c r="Y1016" t="inlineStr">
        <is>
          <t>Lecture</t>
        </is>
      </c>
      <c r="Z1016" t="inlineStr">
        <is>
          <t>2025-08-17</t>
        </is>
      </c>
      <c r="AA1016" t="inlineStr">
        <is>
          <t>Othmane</t>
        </is>
      </c>
    </row>
    <row r="1017">
      <c r="A1017" t="inlineStr">
        <is>
          <t>Ligne J</t>
        </is>
      </c>
      <c r="B1017" t="inlineStr">
        <is>
          <t>Etiqueteuse</t>
        </is>
      </c>
      <c r="C1017" t="inlineStr">
        <is>
          <t>Etiqueteuse 3</t>
        </is>
      </c>
      <c r="D1017" t="inlineStr">
        <is>
          <t>EQ-ETI-003</t>
        </is>
      </c>
      <c r="E1017" t="inlineStr">
        <is>
          <t>Serrer</t>
        </is>
      </c>
      <c r="F1017" t="inlineStr">
        <is>
          <t>STD-TPM-01</t>
        </is>
      </c>
      <c r="G1017" t="inlineStr">
        <is>
          <t>Quotidien</t>
        </is>
      </c>
      <c r="H1017" t="n">
        <v>12</v>
      </c>
      <c r="I1017" t="n">
        <v>-1</v>
      </c>
      <c r="J1017" t="n">
        <v>1</v>
      </c>
      <c r="K1017" t="inlineStr">
        <is>
          <t>Nm</t>
        </is>
      </c>
      <c r="L1017" t="n">
        <v>12.9</v>
      </c>
      <c r="O1017" t="inlineStr">
        <is>
          <t>☐</t>
        </is>
      </c>
      <c r="P1017" t="inlineStr">
        <is>
          <t>Température anormale</t>
        </is>
      </c>
      <c r="Q1017" t="inlineStr">
        <is>
          <t>A</t>
        </is>
      </c>
      <c r="R1017" t="inlineStr">
        <is>
          <t>TAG-103</t>
        </is>
      </c>
      <c r="S1017" t="inlineStr">
        <is>
          <t>Température au-dessus consigne</t>
        </is>
      </c>
      <c r="T1017" t="inlineStr">
        <is>
          <t>RAS</t>
        </is>
      </c>
      <c r="U1017" t="inlineStr">
        <is>
          <t>Nettoyer grille/ventiler</t>
        </is>
      </c>
      <c r="V1017" t="inlineStr">
        <is>
          <t>Clôturée</t>
        </is>
      </c>
      <c r="W1017" t="inlineStr">
        <is>
          <t>2025-08-21</t>
        </is>
      </c>
      <c r="X1017" t="inlineStr">
        <is>
          <t>Qualité</t>
        </is>
      </c>
      <c r="Y1017" t="inlineStr">
        <is>
          <t>OT</t>
        </is>
      </c>
      <c r="Z1017" t="inlineStr">
        <is>
          <t>2025-08-17</t>
        </is>
      </c>
      <c r="AA1017" t="inlineStr">
        <is>
          <t>Mouna</t>
        </is>
      </c>
    </row>
    <row r="1018">
      <c r="A1018" t="inlineStr">
        <is>
          <t>Utilités</t>
        </is>
      </c>
      <c r="B1018" t="inlineStr">
        <is>
          <t>Compresseur</t>
        </is>
      </c>
      <c r="C1018" t="inlineStr">
        <is>
          <t>Compresseur 4</t>
        </is>
      </c>
      <c r="D1018" t="inlineStr">
        <is>
          <t>EQ-COM-004</t>
        </is>
      </c>
      <c r="E1018" t="inlineStr">
        <is>
          <t>Inspecter</t>
        </is>
      </c>
      <c r="F1018" t="inlineStr">
        <is>
          <t>STD-TPM-03</t>
        </is>
      </c>
      <c r="G1018" t="inlineStr">
        <is>
          <t>À chaque démarrage</t>
        </is>
      </c>
      <c r="H1018" t="n">
        <v>0.3</v>
      </c>
      <c r="I1018" t="n">
        <v>-0.05</v>
      </c>
      <c r="J1018" t="n">
        <v>0.05</v>
      </c>
      <c r="K1018" t="inlineStr">
        <is>
          <t>mm</t>
        </is>
      </c>
      <c r="L1018" t="n">
        <v>2.35</v>
      </c>
      <c r="O1018" t="inlineStr">
        <is>
          <t>☑</t>
        </is>
      </c>
      <c r="P1018" t="inlineStr">
        <is>
          <t>Propreté</t>
        </is>
      </c>
      <c r="Q1018" t="inlineStr">
        <is>
          <t>B</t>
        </is>
      </c>
      <c r="R1018" t="inlineStr">
        <is>
          <t>TAG-104</t>
        </is>
      </c>
      <c r="S1018" t="inlineStr">
        <is>
          <t>Résidus visibles</t>
        </is>
      </c>
      <c r="T1018" t="inlineStr">
        <is>
          <t>Sécuriser zone</t>
        </is>
      </c>
      <c r="U1018" t="inlineStr">
        <is>
          <t>Nettoyage standard + visuel</t>
        </is>
      </c>
      <c r="V1018" t="inlineStr">
        <is>
          <t>Non planifiée</t>
        </is>
      </c>
      <c r="W1018" t="inlineStr">
        <is>
          <t>2025-08-22</t>
        </is>
      </c>
      <c r="X1018" t="inlineStr">
        <is>
          <t>HSE</t>
        </is>
      </c>
      <c r="Y1018" t="inlineStr">
        <is>
          <t>Enreg.</t>
        </is>
      </c>
      <c r="Z1018" t="inlineStr">
        <is>
          <t>2025-08-17</t>
        </is>
      </c>
      <c r="AA1018" t="inlineStr">
        <is>
          <t>Hiba</t>
        </is>
      </c>
    </row>
    <row r="1019">
      <c r="A1019" t="inlineStr">
        <is>
          <t>Conditionnement</t>
        </is>
      </c>
      <c r="B1019" t="inlineStr">
        <is>
          <t>Tunnels</t>
        </is>
      </c>
      <c r="C1019" t="inlineStr">
        <is>
          <t>Tunnels 5</t>
        </is>
      </c>
      <c r="D1019" t="inlineStr">
        <is>
          <t>EQ-TUN-005</t>
        </is>
      </c>
      <c r="E1019" t="inlineStr">
        <is>
          <t>Nettoyer</t>
        </is>
      </c>
      <c r="F1019" t="inlineStr">
        <is>
          <t>STD-TPM-12</t>
        </is>
      </c>
      <c r="G1019" t="inlineStr">
        <is>
          <t>Quotidien</t>
        </is>
      </c>
      <c r="O1019" t="inlineStr">
        <is>
          <t>☐</t>
        </is>
      </c>
      <c r="P1019" t="inlineStr">
        <is>
          <t>Électrique</t>
        </is>
      </c>
      <c r="Q1019" t="inlineStr">
        <is>
          <t>C</t>
        </is>
      </c>
      <c r="R1019" t="inlineStr">
        <is>
          <t>TAG-105</t>
        </is>
      </c>
      <c r="S1019" t="inlineStr">
        <is>
          <t>Seuil capteur instable</t>
        </is>
      </c>
      <c r="T1019" t="inlineStr">
        <is>
          <t>RAS</t>
        </is>
      </c>
      <c r="U1019" t="inlineStr">
        <is>
          <t>Remplacer capteur</t>
        </is>
      </c>
      <c r="V1019" t="inlineStr">
        <is>
          <t>Planifiée</t>
        </is>
      </c>
      <c r="W1019" t="inlineStr">
        <is>
          <t>2025-08-23</t>
        </is>
      </c>
      <c r="X1019" t="inlineStr">
        <is>
          <t>Utilités</t>
        </is>
      </c>
      <c r="Y1019" t="inlineStr">
        <is>
          <t>Photo</t>
        </is>
      </c>
      <c r="Z1019" t="inlineStr">
        <is>
          <t>2025-08-17</t>
        </is>
      </c>
      <c r="AA1019" t="inlineStr">
        <is>
          <t>Youssef</t>
        </is>
      </c>
    </row>
    <row r="1020">
      <c r="A1020" t="inlineStr">
        <is>
          <t>Ligne G</t>
        </is>
      </c>
      <c r="B1020" t="inlineStr">
        <is>
          <t>Remplisseuse</t>
        </is>
      </c>
      <c r="C1020" t="inlineStr">
        <is>
          <t>Remplisseuse 6</t>
        </is>
      </c>
      <c r="D1020" t="inlineStr">
        <is>
          <t>EQ-REM-006</t>
        </is>
      </c>
      <c r="E1020" t="inlineStr">
        <is>
          <t>Nettoyer</t>
        </is>
      </c>
      <c r="F1020" t="inlineStr">
        <is>
          <t>STD-TPM-12</t>
        </is>
      </c>
      <c r="G1020" t="inlineStr">
        <is>
          <t>Quotidien</t>
        </is>
      </c>
      <c r="O1020" t="inlineStr">
        <is>
          <t>☐</t>
        </is>
      </c>
      <c r="P1020" t="inlineStr">
        <is>
          <t>Standard manquant</t>
        </is>
      </c>
      <c r="Q1020" t="inlineStr">
        <is>
          <t>A</t>
        </is>
      </c>
      <c r="R1020" t="inlineStr">
        <is>
          <t>TAG-106</t>
        </is>
      </c>
      <c r="S1020" t="inlineStr">
        <is>
          <t>Standard non affiché</t>
        </is>
      </c>
      <c r="T1020" t="inlineStr">
        <is>
          <t>RAS</t>
        </is>
      </c>
      <c r="U1020" t="inlineStr">
        <is>
          <t>Créer/afficher standard</t>
        </is>
      </c>
      <c r="V1020" t="inlineStr">
        <is>
          <t>En cours</t>
        </is>
      </c>
      <c r="W1020" t="inlineStr">
        <is>
          <t>2025-08-24</t>
        </is>
      </c>
      <c r="X1020" t="inlineStr">
        <is>
          <t>Opérateur</t>
        </is>
      </c>
      <c r="Y1020" t="inlineStr">
        <is>
          <t>Vidéo</t>
        </is>
      </c>
      <c r="Z1020" t="inlineStr">
        <is>
          <t>2025-08-17</t>
        </is>
      </c>
      <c r="AA1020" t="inlineStr">
        <is>
          <t>Sana</t>
        </is>
      </c>
    </row>
    <row r="1021">
      <c r="A1021" t="inlineStr">
        <is>
          <t>Ligne H</t>
        </is>
      </c>
      <c r="B1021" t="inlineStr">
        <is>
          <t>Boucheuse</t>
        </is>
      </c>
      <c r="C1021" t="inlineStr">
        <is>
          <t>Boucheuse 7</t>
        </is>
      </c>
      <c r="D1021" t="inlineStr">
        <is>
          <t>EQ-BOU-007</t>
        </is>
      </c>
      <c r="E1021" t="inlineStr">
        <is>
          <t>Inspecter</t>
        </is>
      </c>
      <c r="F1021" t="inlineStr">
        <is>
          <t>STD-TPM-04</t>
        </is>
      </c>
      <c r="G1021" t="inlineStr">
        <is>
          <t>Hebdomadaire</t>
        </is>
      </c>
      <c r="H1021" t="n">
        <v>45</v>
      </c>
      <c r="I1021" t="n">
        <v>-5</v>
      </c>
      <c r="J1021" t="n">
        <v>5</v>
      </c>
      <c r="K1021" t="inlineStr">
        <is>
          <t>°C</t>
        </is>
      </c>
      <c r="L1021" t="n">
        <v>47.2</v>
      </c>
      <c r="O1021" t="inlineStr">
        <is>
          <t>☐</t>
        </is>
      </c>
      <c r="P1021" t="inlineStr">
        <is>
          <t>Fuite</t>
        </is>
      </c>
      <c r="Q1021" t="inlineStr">
        <is>
          <t>B</t>
        </is>
      </c>
      <c r="R1021" t="inlineStr">
        <is>
          <t>TAG-107</t>
        </is>
      </c>
      <c r="S1021" t="inlineStr">
        <is>
          <t>Trace d’huile détectée</t>
        </is>
      </c>
      <c r="T1021" t="inlineStr">
        <is>
          <t>RAS</t>
        </is>
      </c>
      <c r="U1021" t="inlineStr">
        <is>
          <t>Changer joint + resserrer</t>
        </is>
      </c>
      <c r="V1021" t="inlineStr">
        <is>
          <t>Clôturée</t>
        </is>
      </c>
      <c r="W1021" t="inlineStr">
        <is>
          <t>2025-08-25</t>
        </is>
      </c>
      <c r="X1021" t="inlineStr">
        <is>
          <t>Chef d'équipe</t>
        </is>
      </c>
      <c r="Y1021" t="inlineStr">
        <is>
          <t>Lecture</t>
        </is>
      </c>
      <c r="Z1021" t="inlineStr">
        <is>
          <t>2025-08-17</t>
        </is>
      </c>
      <c r="AA1021" t="inlineStr">
        <is>
          <t>Karim</t>
        </is>
      </c>
    </row>
    <row r="1022">
      <c r="A1022" t="inlineStr">
        <is>
          <t>Ligne I</t>
        </is>
      </c>
      <c r="B1022" t="inlineStr">
        <is>
          <t>Capsuleuse</t>
        </is>
      </c>
      <c r="C1022" t="inlineStr">
        <is>
          <t>Capsuleuse 8</t>
        </is>
      </c>
      <c r="D1022" t="inlineStr">
        <is>
          <t>EQ-CAP-008</t>
        </is>
      </c>
      <c r="E1022" t="inlineStr">
        <is>
          <t>Lubrifier</t>
        </is>
      </c>
      <c r="F1022" t="inlineStr">
        <is>
          <t>STD-TPM-07</t>
        </is>
      </c>
      <c r="G1022" t="inlineStr">
        <is>
          <t>Mensuel</t>
        </is>
      </c>
      <c r="H1022" t="n">
        <v>2</v>
      </c>
      <c r="I1022" t="n">
        <v>-0.2</v>
      </c>
      <c r="J1022" t="n">
        <v>0.2</v>
      </c>
      <c r="K1022" t="inlineStr">
        <is>
          <t>bar</t>
        </is>
      </c>
      <c r="L1022" t="n">
        <v>2.5</v>
      </c>
      <c r="O1022" t="inlineStr">
        <is>
          <t>☑</t>
        </is>
      </c>
      <c r="P1022" t="inlineStr">
        <is>
          <t>Jeu/Usure</t>
        </is>
      </c>
      <c r="Q1022" t="inlineStr">
        <is>
          <t>C</t>
        </is>
      </c>
      <c r="R1022" t="inlineStr">
        <is>
          <t>TAG-108</t>
        </is>
      </c>
      <c r="S1022" t="inlineStr">
        <is>
          <t>Jeu anormal sur organe</t>
        </is>
      </c>
      <c r="T1022" t="inlineStr">
        <is>
          <t>Sécuriser zone</t>
        </is>
      </c>
      <c r="U1022" t="inlineStr">
        <is>
          <t>Remplacer pièce d’usure</t>
        </is>
      </c>
      <c r="V1022" t="inlineStr">
        <is>
          <t>Non planifiée</t>
        </is>
      </c>
      <c r="W1022" t="inlineStr">
        <is>
          <t>2025-08-26</t>
        </is>
      </c>
      <c r="X1022" t="inlineStr">
        <is>
          <t>Maintenance</t>
        </is>
      </c>
      <c r="Y1022" t="inlineStr">
        <is>
          <t>OT</t>
        </is>
      </c>
      <c r="Z1022" t="inlineStr">
        <is>
          <t>2025-08-17</t>
        </is>
      </c>
      <c r="AA1022" t="inlineStr">
        <is>
          <t>Ali</t>
        </is>
      </c>
    </row>
    <row r="1023">
      <c r="A1023" t="inlineStr">
        <is>
          <t>Ligne J</t>
        </is>
      </c>
      <c r="B1023" t="inlineStr">
        <is>
          <t>Etiqueteuse</t>
        </is>
      </c>
      <c r="C1023" t="inlineStr">
        <is>
          <t>Etiqueteuse 9</t>
        </is>
      </c>
      <c r="D1023" t="inlineStr">
        <is>
          <t>EQ-ETI-009</t>
        </is>
      </c>
      <c r="E1023" t="inlineStr">
        <is>
          <t>Serrer</t>
        </is>
      </c>
      <c r="F1023" t="inlineStr">
        <is>
          <t>STD-TPM-01</t>
        </is>
      </c>
      <c r="G1023" t="inlineStr">
        <is>
          <t>Quotidien</t>
        </is>
      </c>
      <c r="H1023" t="n">
        <v>12</v>
      </c>
      <c r="I1023" t="n">
        <v>-1</v>
      </c>
      <c r="J1023" t="n">
        <v>1</v>
      </c>
      <c r="K1023" t="inlineStr">
        <is>
          <t>Nm</t>
        </is>
      </c>
      <c r="L1023" t="n">
        <v>12.9</v>
      </c>
      <c r="O1023" t="inlineStr">
        <is>
          <t>☐</t>
        </is>
      </c>
      <c r="P1023" t="inlineStr">
        <is>
          <t>Bruit/Vibration</t>
        </is>
      </c>
      <c r="Q1023" t="inlineStr">
        <is>
          <t>A</t>
        </is>
      </c>
      <c r="R1023" t="inlineStr">
        <is>
          <t>TAG-109</t>
        </is>
      </c>
      <c r="S1023" t="inlineStr">
        <is>
          <t>Bruit au palier</t>
        </is>
      </c>
      <c r="T1023" t="inlineStr">
        <is>
          <t>RAS</t>
        </is>
      </c>
      <c r="U1023" t="inlineStr">
        <is>
          <t>Recentrer + graisser palier</t>
        </is>
      </c>
      <c r="V1023" t="inlineStr">
        <is>
          <t>Planifiée</t>
        </is>
      </c>
      <c r="W1023" t="inlineStr">
        <is>
          <t>2025-08-27</t>
        </is>
      </c>
      <c r="X1023" t="inlineStr">
        <is>
          <t>Qualité</t>
        </is>
      </c>
      <c r="Y1023" t="inlineStr">
        <is>
          <t>Enreg.</t>
        </is>
      </c>
      <c r="Z1023" t="inlineStr">
        <is>
          <t>2025-08-17</t>
        </is>
      </c>
      <c r="AA1023" t="inlineStr">
        <is>
          <t>Nadia</t>
        </is>
      </c>
    </row>
    <row r="1024">
      <c r="A1024" t="inlineStr">
        <is>
          <t>Utilités</t>
        </is>
      </c>
      <c r="B1024" t="inlineStr">
        <is>
          <t>Compresseur</t>
        </is>
      </c>
      <c r="C1024" t="inlineStr">
        <is>
          <t>Compresseur 10</t>
        </is>
      </c>
      <c r="D1024" t="inlineStr">
        <is>
          <t>EQ-COM-010</t>
        </is>
      </c>
      <c r="E1024" t="inlineStr">
        <is>
          <t>Inspecter</t>
        </is>
      </c>
      <c r="F1024" t="inlineStr">
        <is>
          <t>STD-TPM-03</t>
        </is>
      </c>
      <c r="G1024" t="inlineStr">
        <is>
          <t>À chaque démarrage</t>
        </is>
      </c>
      <c r="H1024" t="n">
        <v>0.3</v>
      </c>
      <c r="I1024" t="n">
        <v>-0.05</v>
      </c>
      <c r="J1024" t="n">
        <v>0.05</v>
      </c>
      <c r="K1024" t="inlineStr">
        <is>
          <t>mm</t>
        </is>
      </c>
      <c r="L1024" t="n">
        <v>-0.15</v>
      </c>
      <c r="O1024" t="inlineStr">
        <is>
          <t>☑</t>
        </is>
      </c>
      <c r="P1024" t="inlineStr">
        <is>
          <t>Température anormale</t>
        </is>
      </c>
      <c r="Q1024" t="inlineStr">
        <is>
          <t>B</t>
        </is>
      </c>
      <c r="R1024" t="inlineStr">
        <is>
          <t>TAG-110</t>
        </is>
      </c>
      <c r="S1024" t="inlineStr">
        <is>
          <t>Température au-dessus consigne</t>
        </is>
      </c>
      <c r="T1024" t="inlineStr">
        <is>
          <t>Sécuriser zone</t>
        </is>
      </c>
      <c r="U1024" t="inlineStr">
        <is>
          <t>Nettoyer grille/ventiler</t>
        </is>
      </c>
      <c r="V1024" t="inlineStr">
        <is>
          <t>En cours</t>
        </is>
      </c>
      <c r="W1024" t="inlineStr">
        <is>
          <t>2025-08-28</t>
        </is>
      </c>
      <c r="X1024" t="inlineStr">
        <is>
          <t>HSE</t>
        </is>
      </c>
      <c r="Y1024" t="inlineStr">
        <is>
          <t>Photo</t>
        </is>
      </c>
      <c r="Z1024" t="inlineStr">
        <is>
          <t>2025-08-17</t>
        </is>
      </c>
      <c r="AA1024" t="inlineStr">
        <is>
          <t>Othmane</t>
        </is>
      </c>
    </row>
    <row r="1025">
      <c r="A1025" t="inlineStr">
        <is>
          <t>Conditionnement</t>
        </is>
      </c>
      <c r="B1025" t="inlineStr">
        <is>
          <t>Tunnels</t>
        </is>
      </c>
      <c r="C1025" t="inlineStr">
        <is>
          <t>Tunnels 11</t>
        </is>
      </c>
      <c r="D1025" t="inlineStr">
        <is>
          <t>EQ-TUN-011</t>
        </is>
      </c>
      <c r="E1025" t="inlineStr">
        <is>
          <t>Nettoyer</t>
        </is>
      </c>
      <c r="F1025" t="inlineStr">
        <is>
          <t>STD-TPM-12</t>
        </is>
      </c>
      <c r="G1025" t="inlineStr">
        <is>
          <t>Quotidien</t>
        </is>
      </c>
      <c r="O1025" t="inlineStr">
        <is>
          <t>☐</t>
        </is>
      </c>
      <c r="P1025" t="inlineStr">
        <is>
          <t>Propreté</t>
        </is>
      </c>
      <c r="Q1025" t="inlineStr">
        <is>
          <t>C</t>
        </is>
      </c>
      <c r="R1025" t="inlineStr">
        <is>
          <t>TAG-111</t>
        </is>
      </c>
      <c r="S1025" t="inlineStr">
        <is>
          <t>Résidus visibles</t>
        </is>
      </c>
      <c r="T1025" t="inlineStr">
        <is>
          <t>RAS</t>
        </is>
      </c>
      <c r="U1025" t="inlineStr">
        <is>
          <t>Nettoyage standard + visuel</t>
        </is>
      </c>
      <c r="V1025" t="inlineStr">
        <is>
          <t>Clôturée</t>
        </is>
      </c>
      <c r="W1025" t="inlineStr">
        <is>
          <t>2025-08-29</t>
        </is>
      </c>
      <c r="X1025" t="inlineStr">
        <is>
          <t>Utilités</t>
        </is>
      </c>
      <c r="Y1025" t="inlineStr">
        <is>
          <t>Vidéo</t>
        </is>
      </c>
      <c r="Z1025" t="inlineStr">
        <is>
          <t>2025-08-17</t>
        </is>
      </c>
      <c r="AA1025" t="inlineStr">
        <is>
          <t>Mouna</t>
        </is>
      </c>
    </row>
    <row r="1026">
      <c r="A1026" t="inlineStr">
        <is>
          <t>Ligne G</t>
        </is>
      </c>
      <c r="B1026" t="inlineStr">
        <is>
          <t>Remplisseuse</t>
        </is>
      </c>
      <c r="C1026" t="inlineStr">
        <is>
          <t>Remplisseuse 12</t>
        </is>
      </c>
      <c r="D1026" t="inlineStr">
        <is>
          <t>EQ-REM-012</t>
        </is>
      </c>
      <c r="E1026" t="inlineStr">
        <is>
          <t>Nettoyer</t>
        </is>
      </c>
      <c r="F1026" t="inlineStr">
        <is>
          <t>STD-TPM-12</t>
        </is>
      </c>
      <c r="G1026" t="inlineStr">
        <is>
          <t>Quotidien</t>
        </is>
      </c>
      <c r="O1026" t="inlineStr">
        <is>
          <t>☐</t>
        </is>
      </c>
      <c r="P1026" t="inlineStr">
        <is>
          <t>Électrique</t>
        </is>
      </c>
      <c r="Q1026" t="inlineStr">
        <is>
          <t>A</t>
        </is>
      </c>
      <c r="R1026" t="inlineStr">
        <is>
          <t>TAG-112</t>
        </is>
      </c>
      <c r="S1026" t="inlineStr">
        <is>
          <t>Seuil capteur instable</t>
        </is>
      </c>
      <c r="T1026" t="inlineStr">
        <is>
          <t>RAS</t>
        </is>
      </c>
      <c r="U1026" t="inlineStr">
        <is>
          <t>Remplacer capteur</t>
        </is>
      </c>
      <c r="V1026" t="inlineStr">
        <is>
          <t>Non planifiée</t>
        </is>
      </c>
      <c r="W1026" t="inlineStr">
        <is>
          <t>2025-08-18</t>
        </is>
      </c>
      <c r="X1026" t="inlineStr">
        <is>
          <t>Opérateur</t>
        </is>
      </c>
      <c r="Y1026" t="inlineStr">
        <is>
          <t>Lecture</t>
        </is>
      </c>
      <c r="Z1026" t="inlineStr">
        <is>
          <t>2025-08-17</t>
        </is>
      </c>
      <c r="AA1026" t="inlineStr">
        <is>
          <t>Hiba</t>
        </is>
      </c>
    </row>
    <row r="1027">
      <c r="A1027" t="inlineStr">
        <is>
          <t>Ligne H</t>
        </is>
      </c>
      <c r="B1027" t="inlineStr">
        <is>
          <t>Boucheuse</t>
        </is>
      </c>
      <c r="C1027" t="inlineStr">
        <is>
          <t>Boucheuse 13</t>
        </is>
      </c>
      <c r="D1027" t="inlineStr">
        <is>
          <t>EQ-BOU-013</t>
        </is>
      </c>
      <c r="E1027" t="inlineStr">
        <is>
          <t>Inspecter</t>
        </is>
      </c>
      <c r="F1027" t="inlineStr">
        <is>
          <t>STD-TPM-04</t>
        </is>
      </c>
      <c r="G1027" t="inlineStr">
        <is>
          <t>Hebdomadaire</t>
        </is>
      </c>
      <c r="H1027" t="n">
        <v>45</v>
      </c>
      <c r="I1027" t="n">
        <v>-5</v>
      </c>
      <c r="J1027" t="n">
        <v>5</v>
      </c>
      <c r="K1027" t="inlineStr">
        <is>
          <t>°C</t>
        </is>
      </c>
      <c r="L1027" t="n">
        <v>47.2</v>
      </c>
      <c r="O1027" t="inlineStr">
        <is>
          <t>☐</t>
        </is>
      </c>
      <c r="P1027" t="inlineStr">
        <is>
          <t>Standard manquant</t>
        </is>
      </c>
      <c r="Q1027" t="inlineStr">
        <is>
          <t>B</t>
        </is>
      </c>
      <c r="R1027" t="inlineStr">
        <is>
          <t>TAG-113</t>
        </is>
      </c>
      <c r="S1027" t="inlineStr">
        <is>
          <t>Standard non affiché</t>
        </is>
      </c>
      <c r="T1027" t="inlineStr">
        <is>
          <t>RAS</t>
        </is>
      </c>
      <c r="U1027" t="inlineStr">
        <is>
          <t>Créer/afficher standard</t>
        </is>
      </c>
      <c r="V1027" t="inlineStr">
        <is>
          <t>Planifiée</t>
        </is>
      </c>
      <c r="W1027" t="inlineStr">
        <is>
          <t>2025-08-19</t>
        </is>
      </c>
      <c r="X1027" t="inlineStr">
        <is>
          <t>Chef d'équipe</t>
        </is>
      </c>
      <c r="Y1027" t="inlineStr">
        <is>
          <t>OT</t>
        </is>
      </c>
      <c r="Z1027" t="inlineStr">
        <is>
          <t>2025-08-17</t>
        </is>
      </c>
      <c r="AA1027" t="inlineStr">
        <is>
          <t>Youssef</t>
        </is>
      </c>
    </row>
    <row r="1028">
      <c r="A1028" t="inlineStr">
        <is>
          <t>Ligne I</t>
        </is>
      </c>
      <c r="B1028" t="inlineStr">
        <is>
          <t>Capsuleuse</t>
        </is>
      </c>
      <c r="C1028" t="inlineStr">
        <is>
          <t>Capsuleuse 14</t>
        </is>
      </c>
      <c r="D1028" t="inlineStr">
        <is>
          <t>EQ-CAP-014</t>
        </is>
      </c>
      <c r="E1028" t="inlineStr">
        <is>
          <t>Lubrifier</t>
        </is>
      </c>
      <c r="F1028" t="inlineStr">
        <is>
          <t>STD-TPM-07</t>
        </is>
      </c>
      <c r="G1028" t="inlineStr">
        <is>
          <t>Mensuel</t>
        </is>
      </c>
      <c r="H1028" t="n">
        <v>2</v>
      </c>
      <c r="I1028" t="n">
        <v>-0.2</v>
      </c>
      <c r="J1028" t="n">
        <v>0.2</v>
      </c>
      <c r="K1028" t="inlineStr">
        <is>
          <t>bar</t>
        </is>
      </c>
      <c r="L1028" t="n">
        <v>1.8</v>
      </c>
      <c r="O1028" t="inlineStr">
        <is>
          <t>☐</t>
        </is>
      </c>
      <c r="P1028" t="inlineStr">
        <is>
          <t>Fuite</t>
        </is>
      </c>
      <c r="Q1028" t="inlineStr">
        <is>
          <t>C</t>
        </is>
      </c>
      <c r="R1028" t="inlineStr">
        <is>
          <t>TAG-114</t>
        </is>
      </c>
      <c r="S1028" t="inlineStr">
        <is>
          <t>Trace d’huile détectée</t>
        </is>
      </c>
      <c r="T1028" t="inlineStr">
        <is>
          <t>RAS</t>
        </is>
      </c>
      <c r="U1028" t="inlineStr">
        <is>
          <t>Changer joint + resserrer</t>
        </is>
      </c>
      <c r="V1028" t="inlineStr">
        <is>
          <t>En cours</t>
        </is>
      </c>
      <c r="W1028" t="inlineStr">
        <is>
          <t>2025-08-20</t>
        </is>
      </c>
      <c r="X1028" t="inlineStr">
        <is>
          <t>Maintenance</t>
        </is>
      </c>
      <c r="Y1028" t="inlineStr">
        <is>
          <t>Enreg.</t>
        </is>
      </c>
      <c r="Z1028" t="inlineStr">
        <is>
          <t>2025-08-17</t>
        </is>
      </c>
      <c r="AA1028" t="inlineStr">
        <is>
          <t>Sana</t>
        </is>
      </c>
    </row>
    <row r="1029">
      <c r="A1029" t="inlineStr">
        <is>
          <t>Ligne J</t>
        </is>
      </c>
      <c r="B1029" t="inlineStr">
        <is>
          <t>Etiqueteuse</t>
        </is>
      </c>
      <c r="C1029" t="inlineStr">
        <is>
          <t>Etiqueteuse 15</t>
        </is>
      </c>
      <c r="D1029" t="inlineStr">
        <is>
          <t>EQ-ETI-015</t>
        </is>
      </c>
      <c r="E1029" t="inlineStr">
        <is>
          <t>Serrer</t>
        </is>
      </c>
      <c r="F1029" t="inlineStr">
        <is>
          <t>STD-TPM-01</t>
        </is>
      </c>
      <c r="G1029" t="inlineStr">
        <is>
          <t>Quotidien</t>
        </is>
      </c>
      <c r="H1029" t="n">
        <v>12</v>
      </c>
      <c r="I1029" t="n">
        <v>-1</v>
      </c>
      <c r="J1029" t="n">
        <v>1</v>
      </c>
      <c r="K1029" t="inlineStr">
        <is>
          <t>Nm</t>
        </is>
      </c>
      <c r="L1029" t="n">
        <v>10.6</v>
      </c>
      <c r="O1029" t="inlineStr">
        <is>
          <t>☑</t>
        </is>
      </c>
      <c r="P1029" t="inlineStr">
        <is>
          <t>Jeu/Usure</t>
        </is>
      </c>
      <c r="Q1029" t="inlineStr">
        <is>
          <t>A</t>
        </is>
      </c>
      <c r="R1029" t="inlineStr">
        <is>
          <t>TAG-115</t>
        </is>
      </c>
      <c r="S1029" t="inlineStr">
        <is>
          <t>Jeu anormal sur organe</t>
        </is>
      </c>
      <c r="T1029" t="inlineStr">
        <is>
          <t>Sécuriser zone</t>
        </is>
      </c>
      <c r="U1029" t="inlineStr">
        <is>
          <t>Remplacer pièce d’usure</t>
        </is>
      </c>
      <c r="V1029" t="inlineStr">
        <is>
          <t>Clôturée</t>
        </is>
      </c>
      <c r="W1029" t="inlineStr">
        <is>
          <t>2025-08-21</t>
        </is>
      </c>
      <c r="X1029" t="inlineStr">
        <is>
          <t>Qualité</t>
        </is>
      </c>
      <c r="Y1029" t="inlineStr">
        <is>
          <t>Photo</t>
        </is>
      </c>
      <c r="Z1029" t="inlineStr">
        <is>
          <t>2025-08-17</t>
        </is>
      </c>
      <c r="AA1029" t="inlineStr">
        <is>
          <t>Karim</t>
        </is>
      </c>
    </row>
    <row r="1030">
      <c r="A1030" t="inlineStr">
        <is>
          <t>Utilités</t>
        </is>
      </c>
      <c r="B1030" t="inlineStr">
        <is>
          <t>Compresseur</t>
        </is>
      </c>
      <c r="C1030" t="inlineStr">
        <is>
          <t>Compresseur 16</t>
        </is>
      </c>
      <c r="D1030" t="inlineStr">
        <is>
          <t>EQ-COM-016</t>
        </is>
      </c>
      <c r="E1030" t="inlineStr">
        <is>
          <t>Inspecter</t>
        </is>
      </c>
      <c r="F1030" t="inlineStr">
        <is>
          <t>STD-TPM-03</t>
        </is>
      </c>
      <c r="G1030" t="inlineStr">
        <is>
          <t>À chaque démarrage</t>
        </is>
      </c>
      <c r="H1030" t="n">
        <v>0.3</v>
      </c>
      <c r="I1030" t="n">
        <v>-0.05</v>
      </c>
      <c r="J1030" t="n">
        <v>0.05</v>
      </c>
      <c r="K1030" t="inlineStr">
        <is>
          <t>mm</t>
        </is>
      </c>
      <c r="L1030" t="n">
        <v>2.35</v>
      </c>
      <c r="O1030" t="inlineStr">
        <is>
          <t>☑</t>
        </is>
      </c>
      <c r="P1030" t="inlineStr">
        <is>
          <t>Bruit/Vibration</t>
        </is>
      </c>
      <c r="Q1030" t="inlineStr">
        <is>
          <t>B</t>
        </is>
      </c>
      <c r="R1030" t="inlineStr">
        <is>
          <t>TAG-116</t>
        </is>
      </c>
      <c r="S1030" t="inlineStr">
        <is>
          <t>Bruit au palier</t>
        </is>
      </c>
      <c r="T1030" t="inlineStr">
        <is>
          <t>Sécuriser zone</t>
        </is>
      </c>
      <c r="U1030" t="inlineStr">
        <is>
          <t>Recentrer + graisser palier</t>
        </is>
      </c>
      <c r="V1030" t="inlineStr">
        <is>
          <t>Non planifiée</t>
        </is>
      </c>
      <c r="W1030" t="inlineStr">
        <is>
          <t>2025-08-22</t>
        </is>
      </c>
      <c r="X1030" t="inlineStr">
        <is>
          <t>HSE</t>
        </is>
      </c>
      <c r="Y1030" t="inlineStr">
        <is>
          <t>Vidéo</t>
        </is>
      </c>
      <c r="Z1030" t="inlineStr">
        <is>
          <t>2025-08-17</t>
        </is>
      </c>
      <c r="AA1030" t="inlineStr">
        <is>
          <t>Ali</t>
        </is>
      </c>
    </row>
    <row r="1031">
      <c r="A1031" t="inlineStr">
        <is>
          <t>Conditionnement</t>
        </is>
      </c>
      <c r="B1031" t="inlineStr">
        <is>
          <t>Tunnels</t>
        </is>
      </c>
      <c r="C1031" t="inlineStr">
        <is>
          <t>Tunnels 17</t>
        </is>
      </c>
      <c r="D1031" t="inlineStr">
        <is>
          <t>EQ-TUN-017</t>
        </is>
      </c>
      <c r="E1031" t="inlineStr">
        <is>
          <t>Nettoyer</t>
        </is>
      </c>
      <c r="F1031" t="inlineStr">
        <is>
          <t>STD-TPM-12</t>
        </is>
      </c>
      <c r="G1031" t="inlineStr">
        <is>
          <t>Quotidien</t>
        </is>
      </c>
      <c r="O1031" t="inlineStr">
        <is>
          <t>☐</t>
        </is>
      </c>
      <c r="P1031" t="inlineStr">
        <is>
          <t>Température anormale</t>
        </is>
      </c>
      <c r="Q1031" t="inlineStr">
        <is>
          <t>C</t>
        </is>
      </c>
      <c r="R1031" t="inlineStr">
        <is>
          <t>TAG-117</t>
        </is>
      </c>
      <c r="S1031" t="inlineStr">
        <is>
          <t>Température au-dessus consigne</t>
        </is>
      </c>
      <c r="T1031" t="inlineStr">
        <is>
          <t>RAS</t>
        </is>
      </c>
      <c r="U1031" t="inlineStr">
        <is>
          <t>Nettoyer grille/ventiler</t>
        </is>
      </c>
      <c r="V1031" t="inlineStr">
        <is>
          <t>Planifiée</t>
        </is>
      </c>
      <c r="W1031" t="inlineStr">
        <is>
          <t>2025-08-23</t>
        </is>
      </c>
      <c r="X1031" t="inlineStr">
        <is>
          <t>Utilités</t>
        </is>
      </c>
      <c r="Y1031" t="inlineStr">
        <is>
          <t>Lecture</t>
        </is>
      </c>
      <c r="Z1031" t="inlineStr">
        <is>
          <t>2025-08-17</t>
        </is>
      </c>
      <c r="AA1031" t="inlineStr">
        <is>
          <t>Nadia</t>
        </is>
      </c>
    </row>
    <row r="1032">
      <c r="A1032" t="inlineStr">
        <is>
          <t>Ligne G</t>
        </is>
      </c>
      <c r="B1032" t="inlineStr">
        <is>
          <t>Remplisseuse</t>
        </is>
      </c>
      <c r="C1032" t="inlineStr">
        <is>
          <t>Remplisseuse 18</t>
        </is>
      </c>
      <c r="D1032" t="inlineStr">
        <is>
          <t>EQ-REM-018</t>
        </is>
      </c>
      <c r="E1032" t="inlineStr">
        <is>
          <t>Nettoyer</t>
        </is>
      </c>
      <c r="F1032" t="inlineStr">
        <is>
          <t>STD-TPM-12</t>
        </is>
      </c>
      <c r="G1032" t="inlineStr">
        <is>
          <t>Quotidien</t>
        </is>
      </c>
      <c r="O1032" t="inlineStr">
        <is>
          <t>☐</t>
        </is>
      </c>
      <c r="P1032" t="inlineStr">
        <is>
          <t>Propreté</t>
        </is>
      </c>
      <c r="Q1032" t="inlineStr">
        <is>
          <t>A</t>
        </is>
      </c>
      <c r="R1032" t="inlineStr">
        <is>
          <t>TAG-118</t>
        </is>
      </c>
      <c r="S1032" t="inlineStr">
        <is>
          <t>Résidus visibles</t>
        </is>
      </c>
      <c r="T1032" t="inlineStr">
        <is>
          <t>RAS</t>
        </is>
      </c>
      <c r="U1032" t="inlineStr">
        <is>
          <t>Nettoyage standard + visuel</t>
        </is>
      </c>
      <c r="V1032" t="inlineStr">
        <is>
          <t>En cours</t>
        </is>
      </c>
      <c r="W1032" t="inlineStr">
        <is>
          <t>2025-08-24</t>
        </is>
      </c>
      <c r="X1032" t="inlineStr">
        <is>
          <t>Opérateur</t>
        </is>
      </c>
      <c r="Y1032" t="inlineStr">
        <is>
          <t>OT</t>
        </is>
      </c>
      <c r="Z1032" t="inlineStr">
        <is>
          <t>2025-08-17</t>
        </is>
      </c>
      <c r="AA1032" t="inlineStr">
        <is>
          <t>Othmane</t>
        </is>
      </c>
    </row>
    <row r="1033">
      <c r="A1033" t="inlineStr">
        <is>
          <t>Ligne H</t>
        </is>
      </c>
      <c r="B1033" t="inlineStr">
        <is>
          <t>Boucheuse</t>
        </is>
      </c>
      <c r="C1033" t="inlineStr">
        <is>
          <t>Boucheuse 19</t>
        </is>
      </c>
      <c r="D1033" t="inlineStr">
        <is>
          <t>EQ-BOU-019</t>
        </is>
      </c>
      <c r="E1033" t="inlineStr">
        <is>
          <t>Inspecter</t>
        </is>
      </c>
      <c r="F1033" t="inlineStr">
        <is>
          <t>STD-TPM-04</t>
        </is>
      </c>
      <c r="G1033" t="inlineStr">
        <is>
          <t>Hebdomadaire</t>
        </is>
      </c>
      <c r="H1033" t="n">
        <v>45</v>
      </c>
      <c r="I1033" t="n">
        <v>-5</v>
      </c>
      <c r="J1033" t="n">
        <v>5</v>
      </c>
      <c r="K1033" t="inlineStr">
        <is>
          <t>°C</t>
        </is>
      </c>
      <c r="L1033" t="n">
        <v>47.2</v>
      </c>
      <c r="O1033" t="inlineStr">
        <is>
          <t>☐</t>
        </is>
      </c>
      <c r="P1033" t="inlineStr">
        <is>
          <t>Électrique</t>
        </is>
      </c>
      <c r="Q1033" t="inlineStr">
        <is>
          <t>B</t>
        </is>
      </c>
      <c r="R1033" t="inlineStr">
        <is>
          <t>TAG-119</t>
        </is>
      </c>
      <c r="S1033" t="inlineStr">
        <is>
          <t>Seuil capteur instable</t>
        </is>
      </c>
      <c r="T1033" t="inlineStr">
        <is>
          <t>RAS</t>
        </is>
      </c>
      <c r="U1033" t="inlineStr">
        <is>
          <t>Remplacer capteur</t>
        </is>
      </c>
      <c r="V1033" t="inlineStr">
        <is>
          <t>Clôturée</t>
        </is>
      </c>
      <c r="W1033" t="inlineStr">
        <is>
          <t>2025-08-25</t>
        </is>
      </c>
      <c r="X1033" t="inlineStr">
        <is>
          <t>Chef d'équipe</t>
        </is>
      </c>
      <c r="Y1033" t="inlineStr">
        <is>
          <t>Enreg.</t>
        </is>
      </c>
      <c r="Z1033" t="inlineStr">
        <is>
          <t>2025-08-17</t>
        </is>
      </c>
      <c r="AA1033" t="inlineStr">
        <is>
          <t>Mouna</t>
        </is>
      </c>
    </row>
    <row r="1034">
      <c r="A1034" t="inlineStr">
        <is>
          <t>Ligne I</t>
        </is>
      </c>
      <c r="B1034" t="inlineStr">
        <is>
          <t>Capsuleuse</t>
        </is>
      </c>
      <c r="C1034" t="inlineStr">
        <is>
          <t>Capsuleuse 20</t>
        </is>
      </c>
      <c r="D1034" t="inlineStr">
        <is>
          <t>EQ-CAP-020</t>
        </is>
      </c>
      <c r="E1034" t="inlineStr">
        <is>
          <t>Lubrifier</t>
        </is>
      </c>
      <c r="F1034" t="inlineStr">
        <is>
          <t>STD-TPM-07</t>
        </is>
      </c>
      <c r="G1034" t="inlineStr">
        <is>
          <t>Mensuel</t>
        </is>
      </c>
      <c r="H1034" t="n">
        <v>2</v>
      </c>
      <c r="I1034" t="n">
        <v>-0.2</v>
      </c>
      <c r="J1034" t="n">
        <v>0.2</v>
      </c>
      <c r="K1034" t="inlineStr">
        <is>
          <t>bar</t>
        </is>
      </c>
      <c r="L1034" t="n">
        <v>2.5</v>
      </c>
      <c r="O1034" t="inlineStr">
        <is>
          <t>☑</t>
        </is>
      </c>
      <c r="P1034" t="inlineStr">
        <is>
          <t>Standard manquant</t>
        </is>
      </c>
      <c r="Q1034" t="inlineStr">
        <is>
          <t>C</t>
        </is>
      </c>
      <c r="R1034" t="inlineStr">
        <is>
          <t>TAG-120</t>
        </is>
      </c>
      <c r="S1034" t="inlineStr">
        <is>
          <t>Standard non affiché</t>
        </is>
      </c>
      <c r="T1034" t="inlineStr">
        <is>
          <t>Sécuriser zone</t>
        </is>
      </c>
      <c r="U1034" t="inlineStr">
        <is>
          <t>Créer/afficher standard</t>
        </is>
      </c>
      <c r="V1034" t="inlineStr">
        <is>
          <t>Non planifiée</t>
        </is>
      </c>
      <c r="W1034" t="inlineStr">
        <is>
          <t>2025-08-26</t>
        </is>
      </c>
      <c r="X1034" t="inlineStr">
        <is>
          <t>Maintenance</t>
        </is>
      </c>
      <c r="Y1034" t="inlineStr">
        <is>
          <t>Photo</t>
        </is>
      </c>
      <c r="Z1034" t="inlineStr">
        <is>
          <t>2025-08-17</t>
        </is>
      </c>
      <c r="AA1034" t="inlineStr">
        <is>
          <t>Hiba</t>
        </is>
      </c>
    </row>
    <row r="1035">
      <c r="A1035" t="inlineStr">
        <is>
          <t>Ligne J</t>
        </is>
      </c>
      <c r="B1035" t="inlineStr">
        <is>
          <t>Etiqueteuse</t>
        </is>
      </c>
      <c r="C1035" t="inlineStr">
        <is>
          <t>Etiqueteuse 21</t>
        </is>
      </c>
      <c r="D1035" t="inlineStr">
        <is>
          <t>EQ-ETI-021</t>
        </is>
      </c>
      <c r="E1035" t="inlineStr">
        <is>
          <t>Serrer</t>
        </is>
      </c>
      <c r="F1035" t="inlineStr">
        <is>
          <t>STD-TPM-01</t>
        </is>
      </c>
      <c r="G1035" t="inlineStr">
        <is>
          <t>Quotidien</t>
        </is>
      </c>
      <c r="H1035" t="n">
        <v>12</v>
      </c>
      <c r="I1035" t="n">
        <v>-1</v>
      </c>
      <c r="J1035" t="n">
        <v>1</v>
      </c>
      <c r="K1035" t="inlineStr">
        <is>
          <t>Nm</t>
        </is>
      </c>
      <c r="L1035" t="n">
        <v>12.9</v>
      </c>
      <c r="O1035" t="inlineStr">
        <is>
          <t>☐</t>
        </is>
      </c>
      <c r="P1035" t="inlineStr">
        <is>
          <t>Fuite</t>
        </is>
      </c>
      <c r="Q1035" t="inlineStr">
        <is>
          <t>A</t>
        </is>
      </c>
      <c r="R1035" t="inlineStr">
        <is>
          <t>TAG-121</t>
        </is>
      </c>
      <c r="S1035" t="inlineStr">
        <is>
          <t>Trace d’huile détectée</t>
        </is>
      </c>
      <c r="T1035" t="inlineStr">
        <is>
          <t>RAS</t>
        </is>
      </c>
      <c r="U1035" t="inlineStr">
        <is>
          <t>Changer joint + resserrer</t>
        </is>
      </c>
      <c r="V1035" t="inlineStr">
        <is>
          <t>Planifiée</t>
        </is>
      </c>
      <c r="W1035" t="inlineStr">
        <is>
          <t>2025-08-27</t>
        </is>
      </c>
      <c r="X1035" t="inlineStr">
        <is>
          <t>Qualité</t>
        </is>
      </c>
      <c r="Y1035" t="inlineStr">
        <is>
          <t>Vidéo</t>
        </is>
      </c>
      <c r="Z1035" t="inlineStr">
        <is>
          <t>2025-08-17</t>
        </is>
      </c>
      <c r="AA1035" t="inlineStr">
        <is>
          <t>Youssef</t>
        </is>
      </c>
    </row>
    <row r="1036">
      <c r="A1036" t="inlineStr">
        <is>
          <t>Utilités</t>
        </is>
      </c>
      <c r="B1036" t="inlineStr">
        <is>
          <t>Compresseur</t>
        </is>
      </c>
      <c r="C1036" t="inlineStr">
        <is>
          <t>Compresseur 22</t>
        </is>
      </c>
      <c r="D1036" t="inlineStr">
        <is>
          <t>EQ-COM-022</t>
        </is>
      </c>
      <c r="E1036" t="inlineStr">
        <is>
          <t>Inspecter</t>
        </is>
      </c>
      <c r="F1036" t="inlineStr">
        <is>
          <t>STD-TPM-03</t>
        </is>
      </c>
      <c r="G1036" t="inlineStr">
        <is>
          <t>À chaque démarrage</t>
        </is>
      </c>
      <c r="H1036" t="n">
        <v>0.3</v>
      </c>
      <c r="I1036" t="n">
        <v>-0.05</v>
      </c>
      <c r="J1036" t="n">
        <v>0.05</v>
      </c>
      <c r="K1036" t="inlineStr">
        <is>
          <t>mm</t>
        </is>
      </c>
      <c r="L1036" t="n">
        <v>0.37</v>
      </c>
      <c r="O1036" t="inlineStr">
        <is>
          <t>☑</t>
        </is>
      </c>
      <c r="P1036" t="inlineStr">
        <is>
          <t>Jeu/Usure</t>
        </is>
      </c>
      <c r="Q1036" t="inlineStr">
        <is>
          <t>B</t>
        </is>
      </c>
      <c r="R1036" t="inlineStr">
        <is>
          <t>TAG-122</t>
        </is>
      </c>
      <c r="S1036" t="inlineStr">
        <is>
          <t>Jeu anormal sur organe</t>
        </is>
      </c>
      <c r="T1036" t="inlineStr">
        <is>
          <t>Sécuriser zone</t>
        </is>
      </c>
      <c r="U1036" t="inlineStr">
        <is>
          <t>Remplacer pièce d’usure</t>
        </is>
      </c>
      <c r="V1036" t="inlineStr">
        <is>
          <t>En cours</t>
        </is>
      </c>
      <c r="W1036" t="inlineStr">
        <is>
          <t>2025-08-28</t>
        </is>
      </c>
      <c r="X1036" t="inlineStr">
        <is>
          <t>HSE</t>
        </is>
      </c>
      <c r="Y1036" t="inlineStr">
        <is>
          <t>Lecture</t>
        </is>
      </c>
      <c r="Z1036" t="inlineStr">
        <is>
          <t>2025-08-17</t>
        </is>
      </c>
      <c r="AA1036" t="inlineStr">
        <is>
          <t>Sana</t>
        </is>
      </c>
    </row>
    <row r="1037">
      <c r="A1037" t="inlineStr">
        <is>
          <t>Conditionnement</t>
        </is>
      </c>
      <c r="B1037" t="inlineStr">
        <is>
          <t>Tunnels</t>
        </is>
      </c>
      <c r="C1037" t="inlineStr">
        <is>
          <t>Tunnels 23</t>
        </is>
      </c>
      <c r="D1037" t="inlineStr">
        <is>
          <t>EQ-TUN-023</t>
        </is>
      </c>
      <c r="E1037" t="inlineStr">
        <is>
          <t>Nettoyer</t>
        </is>
      </c>
      <c r="F1037" t="inlineStr">
        <is>
          <t>STD-TPM-12</t>
        </is>
      </c>
      <c r="G1037" t="inlineStr">
        <is>
          <t>Quotidien</t>
        </is>
      </c>
      <c r="O1037" t="inlineStr">
        <is>
          <t>☐</t>
        </is>
      </c>
      <c r="P1037" t="inlineStr">
        <is>
          <t>Bruit/Vibration</t>
        </is>
      </c>
      <c r="Q1037" t="inlineStr">
        <is>
          <t>C</t>
        </is>
      </c>
      <c r="R1037" t="inlineStr">
        <is>
          <t>TAG-123</t>
        </is>
      </c>
      <c r="S1037" t="inlineStr">
        <is>
          <t>Bruit au palier</t>
        </is>
      </c>
      <c r="T1037" t="inlineStr">
        <is>
          <t>RAS</t>
        </is>
      </c>
      <c r="U1037" t="inlineStr">
        <is>
          <t>Recentrer + graisser palier</t>
        </is>
      </c>
      <c r="V1037" t="inlineStr">
        <is>
          <t>Clôturée</t>
        </is>
      </c>
      <c r="W1037" t="inlineStr">
        <is>
          <t>2025-08-29</t>
        </is>
      </c>
      <c r="X1037" t="inlineStr">
        <is>
          <t>Utilités</t>
        </is>
      </c>
      <c r="Y1037" t="inlineStr">
        <is>
          <t>OT</t>
        </is>
      </c>
      <c r="Z1037" t="inlineStr">
        <is>
          <t>2025-08-17</t>
        </is>
      </c>
      <c r="AA1037" t="inlineStr">
        <is>
          <t>Karim</t>
        </is>
      </c>
    </row>
    <row r="1038">
      <c r="A1038" t="inlineStr">
        <is>
          <t>Ligne G</t>
        </is>
      </c>
      <c r="B1038" t="inlineStr">
        <is>
          <t>Remplisseuse</t>
        </is>
      </c>
      <c r="C1038" t="inlineStr">
        <is>
          <t>Remplisseuse 24</t>
        </is>
      </c>
      <c r="D1038" t="inlineStr">
        <is>
          <t>EQ-REM-024</t>
        </is>
      </c>
      <c r="E1038" t="inlineStr">
        <is>
          <t>Nettoyer</t>
        </is>
      </c>
      <c r="F1038" t="inlineStr">
        <is>
          <t>STD-TPM-12</t>
        </is>
      </c>
      <c r="G1038" t="inlineStr">
        <is>
          <t>Quotidien</t>
        </is>
      </c>
      <c r="O1038" t="inlineStr">
        <is>
          <t>☐</t>
        </is>
      </c>
      <c r="P1038" t="inlineStr">
        <is>
          <t>Température anormale</t>
        </is>
      </c>
      <c r="Q1038" t="inlineStr">
        <is>
          <t>A</t>
        </is>
      </c>
      <c r="R1038" t="inlineStr">
        <is>
          <t>TAG-124</t>
        </is>
      </c>
      <c r="S1038" t="inlineStr">
        <is>
          <t>Température au-dessus consigne</t>
        </is>
      </c>
      <c r="T1038" t="inlineStr">
        <is>
          <t>RAS</t>
        </is>
      </c>
      <c r="U1038" t="inlineStr">
        <is>
          <t>Nettoyer grille/ventiler</t>
        </is>
      </c>
      <c r="V1038" t="inlineStr">
        <is>
          <t>Non planifiée</t>
        </is>
      </c>
      <c r="W1038" t="inlineStr">
        <is>
          <t>2025-08-18</t>
        </is>
      </c>
      <c r="X1038" t="inlineStr">
        <is>
          <t>Opérateur</t>
        </is>
      </c>
      <c r="Y1038" t="inlineStr">
        <is>
          <t>Enreg.</t>
        </is>
      </c>
      <c r="Z1038" t="inlineStr">
        <is>
          <t>2025-08-17</t>
        </is>
      </c>
      <c r="AA1038" t="inlineStr">
        <is>
          <t>Ali</t>
        </is>
      </c>
    </row>
    <row r="1039">
      <c r="A1039" t="inlineStr">
        <is>
          <t>Ligne H</t>
        </is>
      </c>
      <c r="B1039" t="inlineStr">
        <is>
          <t>Boucheuse</t>
        </is>
      </c>
      <c r="C1039" t="inlineStr">
        <is>
          <t>Boucheuse 25</t>
        </is>
      </c>
      <c r="D1039" t="inlineStr">
        <is>
          <t>EQ-BOU-025</t>
        </is>
      </c>
      <c r="E1039" t="inlineStr">
        <is>
          <t>Inspecter</t>
        </is>
      </c>
      <c r="F1039" t="inlineStr">
        <is>
          <t>STD-TPM-04</t>
        </is>
      </c>
      <c r="G1039" t="inlineStr">
        <is>
          <t>Hebdomadaire</t>
        </is>
      </c>
      <c r="H1039" t="n">
        <v>45</v>
      </c>
      <c r="I1039" t="n">
        <v>-5</v>
      </c>
      <c r="J1039" t="n">
        <v>5</v>
      </c>
      <c r="K1039" t="inlineStr">
        <is>
          <t>°C</t>
        </is>
      </c>
      <c r="L1039" t="n">
        <v>39.6</v>
      </c>
      <c r="O1039" t="inlineStr">
        <is>
          <t>☑</t>
        </is>
      </c>
      <c r="P1039" t="inlineStr">
        <is>
          <t>Propreté</t>
        </is>
      </c>
      <c r="Q1039" t="inlineStr">
        <is>
          <t>B</t>
        </is>
      </c>
      <c r="R1039" t="inlineStr">
        <is>
          <t>TAG-125</t>
        </is>
      </c>
      <c r="S1039" t="inlineStr">
        <is>
          <t>Résidus visibles</t>
        </is>
      </c>
      <c r="T1039" t="inlineStr">
        <is>
          <t>Sécuriser zone</t>
        </is>
      </c>
      <c r="U1039" t="inlineStr">
        <is>
          <t>Nettoyage standard + visuel</t>
        </is>
      </c>
      <c r="V1039" t="inlineStr">
        <is>
          <t>Planifiée</t>
        </is>
      </c>
      <c r="W1039" t="inlineStr">
        <is>
          <t>2025-08-19</t>
        </is>
      </c>
      <c r="X1039" t="inlineStr">
        <is>
          <t>Chef d'équipe</t>
        </is>
      </c>
      <c r="Y1039" t="inlineStr">
        <is>
          <t>Photo</t>
        </is>
      </c>
      <c r="Z1039" t="inlineStr">
        <is>
          <t>2025-08-17</t>
        </is>
      </c>
      <c r="AA1039" t="inlineStr">
        <is>
          <t>Nadia</t>
        </is>
      </c>
    </row>
  </sheetData>
  <mergeCells count="1">
    <mergeCell ref="A1:AA1"/>
  </mergeCells>
  <conditionalFormatting sqref="A3:AA1000">
    <cfRule type="expression" priority="1" dxfId="0">
      <formula>$N3="Hors tolérance"</formula>
    </cfRule>
    <cfRule type="expression" priority="2" dxfId="1">
      <formula>$O3="☑"</formula>
    </cfRule>
  </conditionalFormatting>
  <conditionalFormatting sqref="W3:W1000">
    <cfRule type="expression" priority="3" dxfId="2">
      <formula>AND($V3&lt;&gt;"Clôturée",W3&lt;TODAY())</formula>
    </cfRule>
  </conditionalFormatting>
  <dataValidations count="6">
    <dataValidation sqref="E3:E1000" showErrorMessage="1" showDropDown="1" showInputMessage="1" allowBlank="1" type="list">
      <formula1>"Nettoyer (C),Inspecter (I),Lubrifier (L),Serrer (T)"</formula1>
    </dataValidation>
    <dataValidation sqref="G3:G1000" showErrorMessage="1" showDropDown="1" showInputMessage="1" allowBlank="1" type="list">
      <formula1>"Quotidien,Hebdomadaire,Mensuel,Trimestriel,À chaque démarrage"</formula1>
    </dataValidation>
    <dataValidation sqref="O3:O1000" showErrorMessage="1" showDropDown="1" showInputMessage="1" allowBlank="1" type="list">
      <formula1>"☐,☑"</formula1>
    </dataValidation>
    <dataValidation sqref="P3:P1000" showErrorMessage="1" showDropDown="1" showInputMessage="1" allowBlank="1" type="list">
      <formula1>"Fuite,Bruit/Vibration,Jeu/Usure,Température anormale,Électrique,Sécurité/Protections,Propreté,Standard manquant,Autre"</formula1>
    </dataValidation>
    <dataValidation sqref="Q3:Q1000" showErrorMessage="1" showDropDown="1" showInputMessage="1" allowBlank="1" type="list">
      <formula1>"A,B,C"</formula1>
    </dataValidation>
    <dataValidation sqref="V3:V1000" showErrorMessage="1" showDropDown="1" showInputMessage="1" allowBlank="1" type="list">
      <formula1>"Non planifiée,Planifiée,En cours,Clôturée"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Y102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16" customWidth="1" min="2" max="2"/>
    <col width="12" customWidth="1" min="3" max="3"/>
    <col width="14" customWidth="1" min="4" max="4"/>
    <col width="14" customWidth="1" min="5" max="5"/>
    <col width="14" customWidth="1" min="6" max="6"/>
    <col width="18" customWidth="1" min="7" max="7"/>
    <col width="18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6" customWidth="1" min="14" max="14"/>
    <col width="16" customWidth="1" min="15" max="15"/>
    <col width="28" customWidth="1" min="16" max="16"/>
    <col width="30" customWidth="1" min="17" max="17"/>
    <col width="18" customWidth="1" min="18" max="18"/>
    <col width="12" customWidth="1" min="19" max="19"/>
    <col width="16" customWidth="1" min="20" max="20"/>
    <col width="22" customWidth="1" min="21" max="21"/>
    <col width="28" customWidth="1" min="22" max="22"/>
  </cols>
  <sheetData>
    <row r="1" ht="28" customHeight="1">
      <c r="A1" s="6" t="inlineStr">
        <is>
          <t>5S — AUDIT VISUEL — Anomalies • Standards • Propreté</t>
        </is>
      </c>
    </row>
    <row r="2">
      <c r="A2" s="7" t="inlineStr">
        <is>
          <t>Zone/Poste</t>
        </is>
      </c>
      <c r="B2" s="7" t="inlineStr">
        <is>
          <t>Auditeur</t>
        </is>
      </c>
      <c r="C2" s="7" t="inlineStr">
        <is>
          <t>Date</t>
        </is>
      </c>
      <c r="D2" s="8" t="inlineStr">
        <is>
          <t>S1 Trier (0-5)</t>
        </is>
      </c>
      <c r="E2" s="8" t="inlineStr">
        <is>
          <t>S2 Ranger (0-5)</t>
        </is>
      </c>
      <c r="F2" s="8" t="inlineStr">
        <is>
          <t>S3 Nettoyer (0-5)</t>
        </is>
      </c>
      <c r="G2" s="8" t="inlineStr">
        <is>
          <t>S4 Standardiser (0-5)</t>
        </is>
      </c>
      <c r="H2" s="8" t="inlineStr">
        <is>
          <t>S5 Pérenniser (0-5)</t>
        </is>
      </c>
      <c r="I2" s="9" t="inlineStr">
        <is>
          <t>Poids S1</t>
        </is>
      </c>
      <c r="J2" s="9" t="inlineStr">
        <is>
          <t>Poids S2</t>
        </is>
      </c>
      <c r="K2" s="9" t="inlineStr">
        <is>
          <t>Poids S3</t>
        </is>
      </c>
      <c r="L2" s="9" t="inlineStr">
        <is>
          <t>Poids S4</t>
        </is>
      </c>
      <c r="M2" s="9" t="inlineStr">
        <is>
          <t>Poids S5</t>
        </is>
      </c>
      <c r="N2" s="10" t="inlineStr">
        <is>
          <t>Score /100 (auto)</t>
        </is>
      </c>
      <c r="O2" s="10" t="inlineStr">
        <is>
          <t>Verdict (auto)</t>
        </is>
      </c>
      <c r="P2" s="10" t="inlineStr">
        <is>
          <t>Anomalies clés</t>
        </is>
      </c>
      <c r="Q2" s="10" t="inlineStr">
        <is>
          <t>Action prioritaire</t>
        </is>
      </c>
      <c r="R2" s="10" t="inlineStr">
        <is>
          <t>Responsable</t>
        </is>
      </c>
      <c r="S2" s="10" t="inlineStr">
        <is>
          <t>Échéance</t>
        </is>
      </c>
      <c r="T2" s="10" t="inlineStr">
        <is>
          <t>Statut action</t>
        </is>
      </c>
      <c r="U2" s="10" t="inlineStr">
        <is>
          <t>Preuve (photo/lien)</t>
        </is>
      </c>
      <c r="V2" s="10" t="inlineStr">
        <is>
          <t>Commentaires</t>
        </is>
      </c>
      <c r="X2" s="11" t="inlineStr">
        <is>
          <t>KPIs 5S (auto)</t>
        </is>
      </c>
    </row>
    <row r="3">
      <c r="A3" t="inlineStr">
        <is>
          <t>Ligne A - Zone étiquetage</t>
        </is>
      </c>
      <c r="B3" t="inlineStr">
        <is>
          <t>Youssef</t>
        </is>
      </c>
      <c r="C3" s="18" t="n">
        <v>45886</v>
      </c>
      <c r="D3" t="n">
        <v>3</v>
      </c>
      <c r="E3" t="n">
        <v>4</v>
      </c>
      <c r="F3" t="n">
        <v>3</v>
      </c>
      <c r="G3" t="n">
        <v>3</v>
      </c>
      <c r="H3" t="n">
        <v>2</v>
      </c>
      <c r="I3" t="n">
        <v>20</v>
      </c>
      <c r="J3" t="n">
        <v>20</v>
      </c>
      <c r="K3" t="n">
        <v>20</v>
      </c>
      <c r="L3" t="n">
        <v>20</v>
      </c>
      <c r="M3" t="n">
        <v>20</v>
      </c>
      <c r="N3">
        <f>IF(COUNTA(D3:H3)=0,"",ROUND(((D3/5)*I3+(E3/5)*J3+(F3/5)*K3+(G3/5)*L3+(H3/5)*M3),1))</f>
        <v/>
      </c>
      <c r="O3">
        <f>IF(N3="","",IF(N3&gt;=85,"Vert",IF(N3&gt;=70,"Ambre","Rouge")))</f>
        <v/>
      </c>
      <c r="P3" t="inlineStr">
        <is>
          <t>Bac orphelines</t>
        </is>
      </c>
      <c r="Q3" t="inlineStr">
        <is>
          <t>Trier &amp; supprimer</t>
        </is>
      </c>
      <c r="R3" t="inlineStr">
        <is>
          <t>Production</t>
        </is>
      </c>
      <c r="S3" s="18" t="n">
        <v>45888</v>
      </c>
      <c r="T3" t="inlineStr">
        <is>
          <t>Planifiée</t>
        </is>
      </c>
      <c r="U3" t="inlineStr">
        <is>
          <t>Photos</t>
        </is>
      </c>
      <c r="V3" t="inlineStr"/>
      <c r="X3" t="inlineStr">
        <is>
          <t>Score moyen</t>
        </is>
      </c>
      <c r="Y3">
        <f>IFERROR(AVERAGE(N3:N1000),"")</f>
        <v/>
      </c>
    </row>
    <row r="4">
      <c r="A4" t="inlineStr">
        <is>
          <t>Ligne B - Remplissage</t>
        </is>
      </c>
      <c r="B4" t="inlineStr">
        <is>
          <t>Nadia</t>
        </is>
      </c>
      <c r="C4" s="18" t="n">
        <v>45886</v>
      </c>
      <c r="D4" t="n">
        <v>4</v>
      </c>
      <c r="E4" t="n">
        <v>4</v>
      </c>
      <c r="F4" t="n">
        <v>5</v>
      </c>
      <c r="G4" t="n">
        <v>4</v>
      </c>
      <c r="H4" t="n">
        <v>3</v>
      </c>
      <c r="I4" t="n">
        <v>20</v>
      </c>
      <c r="J4" t="n">
        <v>20</v>
      </c>
      <c r="K4" t="n">
        <v>20</v>
      </c>
      <c r="L4" t="n">
        <v>20</v>
      </c>
      <c r="M4" t="n">
        <v>20</v>
      </c>
      <c r="N4">
        <f>IF(COUNTA(D4:H4)=0,"",ROUND(((D4/5)*I4+(E4/5)*J4+(F4/5)*K4+(G4/5)*L4+(H4/5)*M4),1))</f>
        <v/>
      </c>
      <c r="O4">
        <f>IF(N4="","",IF(N4&gt;=85,"Vert",IF(N4&gt;=70,"Ambre","Rouge")))</f>
        <v/>
      </c>
      <c r="P4" t="inlineStr">
        <is>
          <t>Traçage sol effacé</t>
        </is>
      </c>
      <c r="Q4" t="inlineStr">
        <is>
          <t>Repeindre marquage</t>
        </is>
      </c>
      <c r="R4" t="inlineStr">
        <is>
          <t>Logistique</t>
        </is>
      </c>
      <c r="S4" s="18" t="n">
        <v>45889</v>
      </c>
      <c r="T4" t="inlineStr">
        <is>
          <t>En cours</t>
        </is>
      </c>
      <c r="U4" t="inlineStr">
        <is>
          <t>OT</t>
        </is>
      </c>
      <c r="V4" t="inlineStr"/>
      <c r="X4" t="inlineStr">
        <is>
          <t># audits Rouge (&lt;70)</t>
        </is>
      </c>
      <c r="Y4">
        <f>COUNTIF(O3:O1000,"Rouge")</f>
        <v/>
      </c>
    </row>
    <row r="5">
      <c r="A5" t="inlineStr">
        <is>
          <t>Zone Logistique – Quai 1</t>
        </is>
      </c>
      <c r="B5" t="inlineStr">
        <is>
          <t>Hana</t>
        </is>
      </c>
      <c r="C5" s="18" t="n">
        <v>45886</v>
      </c>
      <c r="D5" t="n">
        <v>3</v>
      </c>
      <c r="E5" t="n">
        <v>3</v>
      </c>
      <c r="F5" t="n">
        <v>3</v>
      </c>
      <c r="G5" t="n">
        <v>3</v>
      </c>
      <c r="H5" t="n">
        <v>3</v>
      </c>
      <c r="I5" t="n">
        <v>20</v>
      </c>
      <c r="J5" t="n">
        <v>20</v>
      </c>
      <c r="K5" t="n">
        <v>20</v>
      </c>
      <c r="L5" t="n">
        <v>20</v>
      </c>
      <c r="M5" t="n">
        <v>20</v>
      </c>
      <c r="N5">
        <f>IF(COUNTA(D5:H5)=0,"",ROUND(((D5/5)*I5+(E5/5)*J5+(F5/5)*K5+(G5/5)*L5+(H5/5)*M5),1))</f>
        <v/>
      </c>
      <c r="O5">
        <f>IF(N5="","",IF(N5&gt;=85,"Vert",IF(N5&gt;=70,"Ambre","Rouge")))</f>
        <v/>
      </c>
      <c r="P5" t="inlineStr">
        <is>
          <t>Outils non identifiés</t>
        </is>
      </c>
      <c r="Q5" t="inlineStr">
        <is>
          <t>Ombres outils + étiquettes</t>
        </is>
      </c>
      <c r="R5" t="inlineStr">
        <is>
          <t>Maintenance</t>
        </is>
      </c>
      <c r="S5" s="18" t="n">
        <v>45890</v>
      </c>
      <c r="T5" t="inlineStr">
        <is>
          <t>Non planifiée</t>
        </is>
      </c>
      <c r="U5" t="inlineStr">
        <is>
          <t>Lien SOP</t>
        </is>
      </c>
      <c r="V5" t="inlineStr"/>
      <c r="X5" t="inlineStr">
        <is>
          <t># audits Ambre (70–84)</t>
        </is>
      </c>
      <c r="Y5">
        <f>COUNTIF(O3:O1000,"Ambre")</f>
        <v/>
      </c>
    </row>
    <row r="6">
      <c r="A6" t="inlineStr">
        <is>
          <t>Atelier Mécanique</t>
        </is>
      </c>
      <c r="B6" t="inlineStr">
        <is>
          <t>Omar</t>
        </is>
      </c>
      <c r="C6" s="18" t="n">
        <v>45886</v>
      </c>
      <c r="D6" t="n">
        <v>2</v>
      </c>
      <c r="E6" t="n">
        <v>3</v>
      </c>
      <c r="F6" t="n">
        <v>2</v>
      </c>
      <c r="G6" t="n">
        <v>3</v>
      </c>
      <c r="H6" t="n">
        <v>2</v>
      </c>
      <c r="I6" t="n">
        <v>20</v>
      </c>
      <c r="J6" t="n">
        <v>20</v>
      </c>
      <c r="K6" t="n">
        <v>20</v>
      </c>
      <c r="L6" t="n">
        <v>20</v>
      </c>
      <c r="M6" t="n">
        <v>20</v>
      </c>
      <c r="N6">
        <f>IF(COUNTA(D6:H6)=0,"",ROUND(((D6/5)*I6+(E6/5)*J6+(F6/5)*K6+(G6/5)*L6+(H6/5)*M6),1))</f>
        <v/>
      </c>
      <c r="O6">
        <f>IF(N6="","",IF(N6&gt;=85,"Vert",IF(N6&gt;=70,"Ambre","Rouge")))</f>
        <v/>
      </c>
      <c r="P6" t="inlineStr">
        <is>
          <t>Poussière visible</t>
        </is>
      </c>
      <c r="Q6" t="inlineStr">
        <is>
          <t>Plan de nettoyage quotidien</t>
        </is>
      </c>
      <c r="R6" t="inlineStr">
        <is>
          <t>Qualité</t>
        </is>
      </c>
      <c r="S6" s="18" t="n">
        <v>45891</v>
      </c>
      <c r="T6" t="inlineStr">
        <is>
          <t>Clôturée</t>
        </is>
      </c>
      <c r="U6" t="inlineStr">
        <is>
          <t>Check-list</t>
        </is>
      </c>
      <c r="V6" t="inlineStr"/>
      <c r="X6" t="inlineStr">
        <is>
          <t># audits Vert (≥85)</t>
        </is>
      </c>
      <c r="Y6">
        <f>COUNTIF(O3:O1000,"Vert")</f>
        <v/>
      </c>
    </row>
    <row r="7">
      <c r="A7" t="inlineStr">
        <is>
          <t>Local Déchets</t>
        </is>
      </c>
      <c r="B7" t="inlineStr">
        <is>
          <t>Ali</t>
        </is>
      </c>
      <c r="C7" s="18" t="n">
        <v>45886</v>
      </c>
      <c r="D7" t="n">
        <v>3</v>
      </c>
      <c r="E7" t="n">
        <v>3</v>
      </c>
      <c r="F7" t="n">
        <v>2</v>
      </c>
      <c r="G7" t="n">
        <v>2</v>
      </c>
      <c r="H7" t="n">
        <v>2</v>
      </c>
      <c r="I7" t="n">
        <v>20</v>
      </c>
      <c r="J7" t="n">
        <v>20</v>
      </c>
      <c r="K7" t="n">
        <v>20</v>
      </c>
      <c r="L7" t="n">
        <v>20</v>
      </c>
      <c r="M7" t="n">
        <v>20</v>
      </c>
      <c r="N7">
        <f>IF(COUNTA(D7:H7)=0,"",ROUND(((D7/5)*I7+(E7/5)*J7+(F7/5)*K7+(G7/5)*L7+(H7/5)*M7),1))</f>
        <v/>
      </c>
      <c r="O7">
        <f>IF(N7="","",IF(N7&gt;=85,"Vert",IF(N7&gt;=70,"Ambre","Rouge")))</f>
        <v/>
      </c>
      <c r="P7" t="inlineStr">
        <is>
          <t>Bacs mélangés</t>
        </is>
      </c>
      <c r="Q7" t="inlineStr">
        <is>
          <t>Etiquettes couleur</t>
        </is>
      </c>
      <c r="R7" t="inlineStr">
        <is>
          <t>HSE</t>
        </is>
      </c>
      <c r="S7" s="18" t="n">
        <v>45892</v>
      </c>
      <c r="T7" t="inlineStr">
        <is>
          <t>Planifiée</t>
        </is>
      </c>
      <c r="U7" t="inlineStr">
        <is>
          <t>Photos</t>
        </is>
      </c>
      <c r="V7" t="inlineStr"/>
      <c r="X7" t="inlineStr">
        <is>
          <t>Actions en retard</t>
        </is>
      </c>
      <c r="Y7">
        <f>COUNTIFS(T3:T1000,"&lt;&gt;Clôturée",S3:S1000,"&lt;TODAY()")</f>
        <v/>
      </c>
    </row>
    <row r="8">
      <c r="A8" t="inlineStr">
        <is>
          <t>Laboratoire QC</t>
        </is>
      </c>
      <c r="B8" t="inlineStr">
        <is>
          <t>Sana</t>
        </is>
      </c>
      <c r="C8" s="18" t="n">
        <v>45886</v>
      </c>
      <c r="D8" t="n">
        <v>4</v>
      </c>
      <c r="E8" t="n">
        <v>4</v>
      </c>
      <c r="F8" t="n">
        <v>4</v>
      </c>
      <c r="G8" t="n">
        <v>3</v>
      </c>
      <c r="H8" t="n">
        <v>3</v>
      </c>
      <c r="I8" t="n">
        <v>20</v>
      </c>
      <c r="J8" t="n">
        <v>20</v>
      </c>
      <c r="K8" t="n">
        <v>20</v>
      </c>
      <c r="L8" t="n">
        <v>20</v>
      </c>
      <c r="M8" t="n">
        <v>20</v>
      </c>
      <c r="N8">
        <f>IF(COUNTA(D8:H8)=0,"",ROUND(((D8/5)*I8+(E8/5)*J8+(F8/5)*K8+(G8/5)*L8+(H8/5)*M8),1))</f>
        <v/>
      </c>
      <c r="O8">
        <f>IF(N8="","",IF(N8&gt;=85,"Vert",IF(N8&gt;=70,"Ambre","Rouge")))</f>
        <v/>
      </c>
      <c r="P8" t="inlineStr">
        <is>
          <t>Documents en vrac</t>
        </is>
      </c>
      <c r="Q8" t="inlineStr">
        <is>
          <t>Porte-docs mural</t>
        </is>
      </c>
      <c r="R8" t="inlineStr">
        <is>
          <t>Utilités</t>
        </is>
      </c>
      <c r="S8" s="18" t="n">
        <v>45893</v>
      </c>
      <c r="T8" t="inlineStr">
        <is>
          <t>En cours</t>
        </is>
      </c>
      <c r="U8" t="inlineStr">
        <is>
          <t>OT</t>
        </is>
      </c>
      <c r="V8" t="inlineStr"/>
    </row>
    <row r="9">
      <c r="A9" t="inlineStr">
        <is>
          <t>Zone Palettisation</t>
        </is>
      </c>
      <c r="B9" t="inlineStr">
        <is>
          <t>Karim</t>
        </is>
      </c>
      <c r="C9" s="18" t="n">
        <v>45886</v>
      </c>
      <c r="D9" t="n">
        <v>5</v>
      </c>
      <c r="E9" t="n">
        <v>4</v>
      </c>
      <c r="F9" t="n">
        <v>4</v>
      </c>
      <c r="G9" t="n">
        <v>4</v>
      </c>
      <c r="H9" t="n">
        <v>3</v>
      </c>
      <c r="I9" t="n">
        <v>20</v>
      </c>
      <c r="J9" t="n">
        <v>20</v>
      </c>
      <c r="K9" t="n">
        <v>20</v>
      </c>
      <c r="L9" t="n">
        <v>20</v>
      </c>
      <c r="M9" t="n">
        <v>20</v>
      </c>
      <c r="N9">
        <f>IF(COUNTA(D9:H9)=0,"",ROUND(((D9/5)*I9+(E9/5)*J9+(F9/5)*K9+(G9/5)*L9+(H9/5)*M9),1))</f>
        <v/>
      </c>
      <c r="O9">
        <f>IF(N9="","",IF(N9&gt;=85,"Vert",IF(N9&gt;=70,"Ambre","Rouge")))</f>
        <v/>
      </c>
      <c r="P9" t="inlineStr">
        <is>
          <t>Affichage obsolète</t>
        </is>
      </c>
      <c r="Q9" t="inlineStr">
        <is>
          <t>Mettre à jour standard visuel</t>
        </is>
      </c>
      <c r="R9" t="inlineStr">
        <is>
          <t>Chef d'équipe</t>
        </is>
      </c>
      <c r="S9" s="18" t="n">
        <v>45894</v>
      </c>
      <c r="T9" t="inlineStr">
        <is>
          <t>Non planifiée</t>
        </is>
      </c>
      <c r="U9" t="inlineStr">
        <is>
          <t>Lien SOP</t>
        </is>
      </c>
      <c r="V9" t="inlineStr"/>
    </row>
    <row r="10">
      <c r="A10" t="inlineStr">
        <is>
          <t>Réception MP</t>
        </is>
      </c>
      <c r="B10" t="inlineStr">
        <is>
          <t>Mouna</t>
        </is>
      </c>
      <c r="C10" s="18" t="n">
        <v>45886</v>
      </c>
      <c r="D10" t="n">
        <v>3</v>
      </c>
      <c r="E10" t="n">
        <v>4</v>
      </c>
      <c r="F10" t="n">
        <v>3</v>
      </c>
      <c r="G10" t="n">
        <v>4</v>
      </c>
      <c r="H10" t="n">
        <v>3</v>
      </c>
      <c r="I10" t="n">
        <v>20</v>
      </c>
      <c r="J10" t="n">
        <v>20</v>
      </c>
      <c r="K10" t="n">
        <v>20</v>
      </c>
      <c r="L10" t="n">
        <v>20</v>
      </c>
      <c r="M10" t="n">
        <v>20</v>
      </c>
      <c r="N10">
        <f>IF(COUNTA(D10:H10)=0,"",ROUND(((D10/5)*I10+(E10/5)*J10+(F10/5)*K10+(G10/5)*L10+(H10/5)*M10),1))</f>
        <v/>
      </c>
      <c r="O10">
        <f>IF(N10="","",IF(N10&gt;=85,"Vert",IF(N10&gt;=70,"Ambre","Rouge")))</f>
        <v/>
      </c>
      <c r="P10" t="inlineStr">
        <is>
          <t>Zone attente non délimitée</t>
        </is>
      </c>
      <c r="Q10" t="inlineStr">
        <is>
          <t>Délimiter &amp; panneau</t>
        </is>
      </c>
      <c r="R10" t="inlineStr">
        <is>
          <t>Production</t>
        </is>
      </c>
      <c r="S10" s="18" t="n">
        <v>45895</v>
      </c>
      <c r="T10" t="inlineStr">
        <is>
          <t>Clôturée</t>
        </is>
      </c>
      <c r="U10" t="inlineStr">
        <is>
          <t>Check-list</t>
        </is>
      </c>
      <c r="V10" t="inlineStr"/>
    </row>
    <row r="11">
      <c r="A11" t="inlineStr">
        <is>
          <t>Expédition PF</t>
        </is>
      </c>
      <c r="B11" t="inlineStr">
        <is>
          <t>Hiba</t>
        </is>
      </c>
      <c r="C11" s="18" t="n">
        <v>45886</v>
      </c>
      <c r="D11" t="n">
        <v>4</v>
      </c>
      <c r="E11" t="n">
        <v>3</v>
      </c>
      <c r="F11" t="n">
        <v>4</v>
      </c>
      <c r="G11" t="n">
        <v>3</v>
      </c>
      <c r="H11" t="n">
        <v>3</v>
      </c>
      <c r="I11" t="n">
        <v>20</v>
      </c>
      <c r="J11" t="n">
        <v>20</v>
      </c>
      <c r="K11" t="n">
        <v>20</v>
      </c>
      <c r="L11" t="n">
        <v>20</v>
      </c>
      <c r="M11" t="n">
        <v>20</v>
      </c>
      <c r="N11">
        <f>IF(COUNTA(D11:H11)=0,"",ROUND(((D11/5)*I11+(E11/5)*J11+(F11/5)*K11+(G11/5)*L11+(H11/5)*M11),1))</f>
        <v/>
      </c>
      <c r="O11">
        <f>IF(N11="","",IF(N11&gt;=85,"Vert",IF(N11&gt;=70,"Ambre","Rouge")))</f>
        <v/>
      </c>
      <c r="P11" t="inlineStr">
        <is>
          <t>Etiquetage manquant</t>
        </is>
      </c>
      <c r="Q11" t="inlineStr">
        <is>
          <t>Créer étiquette standard</t>
        </is>
      </c>
      <c r="R11" t="inlineStr">
        <is>
          <t>Logistique</t>
        </is>
      </c>
      <c r="S11" s="18" t="n">
        <v>45896</v>
      </c>
      <c r="T11" t="inlineStr">
        <is>
          <t>Planifiée</t>
        </is>
      </c>
      <c r="U11" t="inlineStr">
        <is>
          <t>Photos</t>
        </is>
      </c>
      <c r="V11" t="inlineStr"/>
    </row>
    <row r="12">
      <c r="A12" t="inlineStr">
        <is>
          <t>SAS Hygiène</t>
        </is>
      </c>
      <c r="B12" t="inlineStr">
        <is>
          <t>Samir</t>
        </is>
      </c>
      <c r="C12" s="18" t="n">
        <v>45886</v>
      </c>
      <c r="D12" t="n">
        <v>5</v>
      </c>
      <c r="E12" t="n">
        <v>5</v>
      </c>
      <c r="F12" t="n">
        <v>4</v>
      </c>
      <c r="G12" t="n">
        <v>4</v>
      </c>
      <c r="H12" t="n">
        <v>4</v>
      </c>
      <c r="I12" t="n">
        <v>20</v>
      </c>
      <c r="J12" t="n">
        <v>20</v>
      </c>
      <c r="K12" t="n">
        <v>20</v>
      </c>
      <c r="L12" t="n">
        <v>20</v>
      </c>
      <c r="M12" t="n">
        <v>20</v>
      </c>
      <c r="N12">
        <f>IF(COUNTA(D12:H12)=0,"",ROUND(((D12/5)*I12+(E12/5)*J12+(F12/5)*K12+(G12/5)*L12+(H12/5)*M12),1))</f>
        <v/>
      </c>
      <c r="O12">
        <f>IF(N12="","",IF(N12&gt;=85,"Vert",IF(N12&gt;=70,"Ambre","Rouge")))</f>
        <v/>
      </c>
      <c r="P12" t="inlineStr">
        <is>
          <t>EPI mal rangés</t>
        </is>
      </c>
      <c r="Q12" t="inlineStr">
        <is>
          <t>Ranger &amp; afficher</t>
        </is>
      </c>
      <c r="R12" t="inlineStr">
        <is>
          <t>Maintenance</t>
        </is>
      </c>
      <c r="S12" s="18" t="n">
        <v>45897</v>
      </c>
      <c r="T12" t="inlineStr">
        <is>
          <t>En cours</t>
        </is>
      </c>
      <c r="U12" t="inlineStr">
        <is>
          <t>OT</t>
        </is>
      </c>
      <c r="V12" t="inlineStr"/>
    </row>
    <row r="13">
      <c r="N13">
        <f>IF(COUNTA(D13:H13)=0,"",ROUND(((D13/5)*I13+(E13/5)*J13+(F13/5)*K13+(G13/5)*L13+(H13/5)*M13),1))</f>
        <v/>
      </c>
      <c r="O13">
        <f>IF(N13="","",IF(N13&gt;=85,"Vert",IF(N13&gt;=70,"Ambre","Rouge")))</f>
        <v/>
      </c>
    </row>
    <row r="14">
      <c r="N14">
        <f>IF(COUNTA(D14:H14)=0,"",ROUND(((D14/5)*I14+(E14/5)*J14+(F14/5)*K14+(G14/5)*L14+(H14/5)*M14),1))</f>
        <v/>
      </c>
      <c r="O14">
        <f>IF(N14="","",IF(N14&gt;=85,"Vert",IF(N14&gt;=70,"Ambre","Rouge")))</f>
        <v/>
      </c>
    </row>
    <row r="15">
      <c r="N15">
        <f>IF(COUNTA(D15:H15)=0,"",ROUND(((D15/5)*I15+(E15/5)*J15+(F15/5)*K15+(G15/5)*L15+(H15/5)*M15),1))</f>
        <v/>
      </c>
      <c r="O15">
        <f>IF(N15="","",IF(N15&gt;=85,"Vert",IF(N15&gt;=70,"Ambre","Rouge")))</f>
        <v/>
      </c>
    </row>
    <row r="16">
      <c r="N16">
        <f>IF(COUNTA(D16:H16)=0,"",ROUND(((D16/5)*I16+(E16/5)*J16+(F16/5)*K16+(G16/5)*L16+(H16/5)*M16),1))</f>
        <v/>
      </c>
      <c r="O16">
        <f>IF(N16="","",IF(N16&gt;=85,"Vert",IF(N16&gt;=70,"Ambre","Rouge")))</f>
        <v/>
      </c>
    </row>
    <row r="17">
      <c r="N17">
        <f>IF(COUNTA(D17:H17)=0,"",ROUND(((D17/5)*I17+(E17/5)*J17+(F17/5)*K17+(G17/5)*L17+(H17/5)*M17),1))</f>
        <v/>
      </c>
      <c r="O17">
        <f>IF(N17="","",IF(N17&gt;=85,"Vert",IF(N17&gt;=70,"Ambre","Rouge")))</f>
        <v/>
      </c>
    </row>
    <row r="18">
      <c r="N18">
        <f>IF(COUNTA(D18:H18)=0,"",ROUND(((D18/5)*I18+(E18/5)*J18+(F18/5)*K18+(G18/5)*L18+(H18/5)*M18),1))</f>
        <v/>
      </c>
      <c r="O18">
        <f>IF(N18="","",IF(N18&gt;=85,"Vert",IF(N18&gt;=70,"Ambre","Rouge")))</f>
        <v/>
      </c>
    </row>
    <row r="19">
      <c r="N19">
        <f>IF(COUNTA(D19:H19)=0,"",ROUND(((D19/5)*I19+(E19/5)*J19+(F19/5)*K19+(G19/5)*L19+(H19/5)*M19),1))</f>
        <v/>
      </c>
      <c r="O19">
        <f>IF(N19="","",IF(N19&gt;=85,"Vert",IF(N19&gt;=70,"Ambre","Rouge")))</f>
        <v/>
      </c>
    </row>
    <row r="20">
      <c r="N20">
        <f>IF(COUNTA(D20:H20)=0,"",ROUND(((D20/5)*I20+(E20/5)*J20+(F20/5)*K20+(G20/5)*L20+(H20/5)*M20),1))</f>
        <v/>
      </c>
      <c r="O20">
        <f>IF(N20="","",IF(N20&gt;=85,"Vert",IF(N20&gt;=70,"Ambre","Rouge")))</f>
        <v/>
      </c>
    </row>
    <row r="21">
      <c r="N21">
        <f>IF(COUNTA(D21:H21)=0,"",ROUND(((D21/5)*I21+(E21/5)*J21+(F21/5)*K21+(G21/5)*L21+(H21/5)*M21),1))</f>
        <v/>
      </c>
      <c r="O21">
        <f>IF(N21="","",IF(N21&gt;=85,"Vert",IF(N21&gt;=70,"Ambre","Rouge")))</f>
        <v/>
      </c>
    </row>
    <row r="22">
      <c r="N22">
        <f>IF(COUNTA(D22:H22)=0,"",ROUND(((D22/5)*I22+(E22/5)*J22+(F22/5)*K22+(G22/5)*L22+(H22/5)*M22),1))</f>
        <v/>
      </c>
      <c r="O22">
        <f>IF(N22="","",IF(N22&gt;=85,"Vert",IF(N22&gt;=70,"Ambre","Rouge")))</f>
        <v/>
      </c>
    </row>
    <row r="23">
      <c r="N23">
        <f>IF(COUNTA(D23:H23)=0,"",ROUND(((D23/5)*I23+(E23/5)*J23+(F23/5)*K23+(G23/5)*L23+(H23/5)*M23),1))</f>
        <v/>
      </c>
      <c r="O23">
        <f>IF(N23="","",IF(N23&gt;=85,"Vert",IF(N23&gt;=70,"Ambre","Rouge")))</f>
        <v/>
      </c>
    </row>
    <row r="24">
      <c r="N24">
        <f>IF(COUNTA(D24:H24)=0,"",ROUND(((D24/5)*I24+(E24/5)*J24+(F24/5)*K24+(G24/5)*L24+(H24/5)*M24),1))</f>
        <v/>
      </c>
      <c r="O24">
        <f>IF(N24="","",IF(N24&gt;=85,"Vert",IF(N24&gt;=70,"Ambre","Rouge")))</f>
        <v/>
      </c>
    </row>
    <row r="25">
      <c r="N25">
        <f>IF(COUNTA(D25:H25)=0,"",ROUND(((D25/5)*I25+(E25/5)*J25+(F25/5)*K25+(G25/5)*L25+(H25/5)*M25),1))</f>
        <v/>
      </c>
      <c r="O25">
        <f>IF(N25="","",IF(N25&gt;=85,"Vert",IF(N25&gt;=70,"Ambre","Rouge")))</f>
        <v/>
      </c>
    </row>
    <row r="26">
      <c r="N26">
        <f>IF(COUNTA(D26:H26)=0,"",ROUND(((D26/5)*I26+(E26/5)*J26+(F26/5)*K26+(G26/5)*L26+(H26/5)*M26),1))</f>
        <v/>
      </c>
      <c r="O26">
        <f>IF(N26="","",IF(N26&gt;=85,"Vert",IF(N26&gt;=70,"Ambre","Rouge")))</f>
        <v/>
      </c>
    </row>
    <row r="27">
      <c r="N27">
        <f>IF(COUNTA(D27:H27)=0,"",ROUND(((D27/5)*I27+(E27/5)*J27+(F27/5)*K27+(G27/5)*L27+(H27/5)*M27),1))</f>
        <v/>
      </c>
      <c r="O27">
        <f>IF(N27="","",IF(N27&gt;=85,"Vert",IF(N27&gt;=70,"Ambre","Rouge")))</f>
        <v/>
      </c>
    </row>
    <row r="28">
      <c r="N28">
        <f>IF(COUNTA(D28:H28)=0,"",ROUND(((D28/5)*I28+(E28/5)*J28+(F28/5)*K28+(G28/5)*L28+(H28/5)*M28),1))</f>
        <v/>
      </c>
      <c r="O28">
        <f>IF(N28="","",IF(N28&gt;=85,"Vert",IF(N28&gt;=70,"Ambre","Rouge")))</f>
        <v/>
      </c>
    </row>
    <row r="29">
      <c r="N29">
        <f>IF(COUNTA(D29:H29)=0,"",ROUND(((D29/5)*I29+(E29/5)*J29+(F29/5)*K29+(G29/5)*L29+(H29/5)*M29),1))</f>
        <v/>
      </c>
      <c r="O29">
        <f>IF(N29="","",IF(N29&gt;=85,"Vert",IF(N29&gt;=70,"Ambre","Rouge")))</f>
        <v/>
      </c>
    </row>
    <row r="30">
      <c r="N30">
        <f>IF(COUNTA(D30:H30)=0,"",ROUND(((D30/5)*I30+(E30/5)*J30+(F30/5)*K30+(G30/5)*L30+(H30/5)*M30),1))</f>
        <v/>
      </c>
      <c r="O30">
        <f>IF(N30="","",IF(N30&gt;=85,"Vert",IF(N30&gt;=70,"Ambre","Rouge")))</f>
        <v/>
      </c>
    </row>
    <row r="31">
      <c r="N31">
        <f>IF(COUNTA(D31:H31)=0,"",ROUND(((D31/5)*I31+(E31/5)*J31+(F31/5)*K31+(G31/5)*L31+(H31/5)*M31),1))</f>
        <v/>
      </c>
      <c r="O31">
        <f>IF(N31="","",IF(N31&gt;=85,"Vert",IF(N31&gt;=70,"Ambre","Rouge")))</f>
        <v/>
      </c>
    </row>
    <row r="32">
      <c r="N32">
        <f>IF(COUNTA(D32:H32)=0,"",ROUND(((D32/5)*I32+(E32/5)*J32+(F32/5)*K32+(G32/5)*L32+(H32/5)*M32),1))</f>
        <v/>
      </c>
      <c r="O32">
        <f>IF(N32="","",IF(N32&gt;=85,"Vert",IF(N32&gt;=70,"Ambre","Rouge")))</f>
        <v/>
      </c>
    </row>
    <row r="33">
      <c r="N33">
        <f>IF(COUNTA(D33:H33)=0,"",ROUND(((D33/5)*I33+(E33/5)*J33+(F33/5)*K33+(G33/5)*L33+(H33/5)*M33),1))</f>
        <v/>
      </c>
      <c r="O33">
        <f>IF(N33="","",IF(N33&gt;=85,"Vert",IF(N33&gt;=70,"Ambre","Rouge")))</f>
        <v/>
      </c>
    </row>
    <row r="34">
      <c r="N34">
        <f>IF(COUNTA(D34:H34)=0,"",ROUND(((D34/5)*I34+(E34/5)*J34+(F34/5)*K34+(G34/5)*L34+(H34/5)*M34),1))</f>
        <v/>
      </c>
      <c r="O34">
        <f>IF(N34="","",IF(N34&gt;=85,"Vert",IF(N34&gt;=70,"Ambre","Rouge")))</f>
        <v/>
      </c>
    </row>
    <row r="35">
      <c r="N35">
        <f>IF(COUNTA(D35:H35)=0,"",ROUND(((D35/5)*I35+(E35/5)*J35+(F35/5)*K35+(G35/5)*L35+(H35/5)*M35),1))</f>
        <v/>
      </c>
      <c r="O35">
        <f>IF(N35="","",IF(N35&gt;=85,"Vert",IF(N35&gt;=70,"Ambre","Rouge")))</f>
        <v/>
      </c>
    </row>
    <row r="36">
      <c r="N36">
        <f>IF(COUNTA(D36:H36)=0,"",ROUND(((D36/5)*I36+(E36/5)*J36+(F36/5)*K36+(G36/5)*L36+(H36/5)*M36),1))</f>
        <v/>
      </c>
      <c r="O36">
        <f>IF(N36="","",IF(N36&gt;=85,"Vert",IF(N36&gt;=70,"Ambre","Rouge")))</f>
        <v/>
      </c>
    </row>
    <row r="37">
      <c r="N37">
        <f>IF(COUNTA(D37:H37)=0,"",ROUND(((D37/5)*I37+(E37/5)*J37+(F37/5)*K37+(G37/5)*L37+(H37/5)*M37),1))</f>
        <v/>
      </c>
      <c r="O37">
        <f>IF(N37="","",IF(N37&gt;=85,"Vert",IF(N37&gt;=70,"Ambre","Rouge")))</f>
        <v/>
      </c>
    </row>
    <row r="38">
      <c r="N38">
        <f>IF(COUNTA(D38:H38)=0,"",ROUND(((D38/5)*I38+(E38/5)*J38+(F38/5)*K38+(G38/5)*L38+(H38/5)*M38),1))</f>
        <v/>
      </c>
      <c r="O38">
        <f>IF(N38="","",IF(N38&gt;=85,"Vert",IF(N38&gt;=70,"Ambre","Rouge")))</f>
        <v/>
      </c>
    </row>
    <row r="39">
      <c r="N39">
        <f>IF(COUNTA(D39:H39)=0,"",ROUND(((D39/5)*I39+(E39/5)*J39+(F39/5)*K39+(G39/5)*L39+(H39/5)*M39),1))</f>
        <v/>
      </c>
      <c r="O39">
        <f>IF(N39="","",IF(N39&gt;=85,"Vert",IF(N39&gt;=70,"Ambre","Rouge")))</f>
        <v/>
      </c>
    </row>
    <row r="40">
      <c r="N40">
        <f>IF(COUNTA(D40:H40)=0,"",ROUND(((D40/5)*I40+(E40/5)*J40+(F40/5)*K40+(G40/5)*L40+(H40/5)*M40),1))</f>
        <v/>
      </c>
      <c r="O40">
        <f>IF(N40="","",IF(N40&gt;=85,"Vert",IF(N40&gt;=70,"Ambre","Rouge")))</f>
        <v/>
      </c>
    </row>
    <row r="41">
      <c r="N41">
        <f>IF(COUNTA(D41:H41)=0,"",ROUND(((D41/5)*I41+(E41/5)*J41+(F41/5)*K41+(G41/5)*L41+(H41/5)*M41),1))</f>
        <v/>
      </c>
      <c r="O41">
        <f>IF(N41="","",IF(N41&gt;=85,"Vert",IF(N41&gt;=70,"Ambre","Rouge")))</f>
        <v/>
      </c>
    </row>
    <row r="42">
      <c r="N42">
        <f>IF(COUNTA(D42:H42)=0,"",ROUND(((D42/5)*I42+(E42/5)*J42+(F42/5)*K42+(G42/5)*L42+(H42/5)*M42),1))</f>
        <v/>
      </c>
      <c r="O42">
        <f>IF(N42="","",IF(N42&gt;=85,"Vert",IF(N42&gt;=70,"Ambre","Rouge")))</f>
        <v/>
      </c>
    </row>
    <row r="43">
      <c r="N43">
        <f>IF(COUNTA(D43:H43)=0,"",ROUND(((D43/5)*I43+(E43/5)*J43+(F43/5)*K43+(G43/5)*L43+(H43/5)*M43),1))</f>
        <v/>
      </c>
      <c r="O43">
        <f>IF(N43="","",IF(N43&gt;=85,"Vert",IF(N43&gt;=70,"Ambre","Rouge")))</f>
        <v/>
      </c>
    </row>
    <row r="44">
      <c r="N44">
        <f>IF(COUNTA(D44:H44)=0,"",ROUND(((D44/5)*I44+(E44/5)*J44+(F44/5)*K44+(G44/5)*L44+(H44/5)*M44),1))</f>
        <v/>
      </c>
      <c r="O44">
        <f>IF(N44="","",IF(N44&gt;=85,"Vert",IF(N44&gt;=70,"Ambre","Rouge")))</f>
        <v/>
      </c>
    </row>
    <row r="45">
      <c r="N45">
        <f>IF(COUNTA(D45:H45)=0,"",ROUND(((D45/5)*I45+(E45/5)*J45+(F45/5)*K45+(G45/5)*L45+(H45/5)*M45),1))</f>
        <v/>
      </c>
      <c r="O45">
        <f>IF(N45="","",IF(N45&gt;=85,"Vert",IF(N45&gt;=70,"Ambre","Rouge")))</f>
        <v/>
      </c>
    </row>
    <row r="46">
      <c r="N46">
        <f>IF(COUNTA(D46:H46)=0,"",ROUND(((D46/5)*I46+(E46/5)*J46+(F46/5)*K46+(G46/5)*L46+(H46/5)*M46),1))</f>
        <v/>
      </c>
      <c r="O46">
        <f>IF(N46="","",IF(N46&gt;=85,"Vert",IF(N46&gt;=70,"Ambre","Rouge")))</f>
        <v/>
      </c>
    </row>
    <row r="47">
      <c r="N47">
        <f>IF(COUNTA(D47:H47)=0,"",ROUND(((D47/5)*I47+(E47/5)*J47+(F47/5)*K47+(G47/5)*L47+(H47/5)*M47),1))</f>
        <v/>
      </c>
      <c r="O47">
        <f>IF(N47="","",IF(N47&gt;=85,"Vert",IF(N47&gt;=70,"Ambre","Rouge")))</f>
        <v/>
      </c>
    </row>
    <row r="48">
      <c r="N48">
        <f>IF(COUNTA(D48:H48)=0,"",ROUND(((D48/5)*I48+(E48/5)*J48+(F48/5)*K48+(G48/5)*L48+(H48/5)*M48),1))</f>
        <v/>
      </c>
      <c r="O48">
        <f>IF(N48="","",IF(N48&gt;=85,"Vert",IF(N48&gt;=70,"Ambre","Rouge")))</f>
        <v/>
      </c>
    </row>
    <row r="49">
      <c r="N49">
        <f>IF(COUNTA(D49:H49)=0,"",ROUND(((D49/5)*I49+(E49/5)*J49+(F49/5)*K49+(G49/5)*L49+(H49/5)*M49),1))</f>
        <v/>
      </c>
      <c r="O49">
        <f>IF(N49="","",IF(N49&gt;=85,"Vert",IF(N49&gt;=70,"Ambre","Rouge")))</f>
        <v/>
      </c>
    </row>
    <row r="50">
      <c r="N50">
        <f>IF(COUNTA(D50:H50)=0,"",ROUND(((D50/5)*I50+(E50/5)*J50+(F50/5)*K50+(G50/5)*L50+(H50/5)*M50),1))</f>
        <v/>
      </c>
      <c r="O50">
        <f>IF(N50="","",IF(N50&gt;=85,"Vert",IF(N50&gt;=70,"Ambre","Rouge")))</f>
        <v/>
      </c>
    </row>
    <row r="51">
      <c r="N51">
        <f>IF(COUNTA(D51:H51)=0,"",ROUND(((D51/5)*I51+(E51/5)*J51+(F51/5)*K51+(G51/5)*L51+(H51/5)*M51),1))</f>
        <v/>
      </c>
      <c r="O51">
        <f>IF(N51="","",IF(N51&gt;=85,"Vert",IF(N51&gt;=70,"Ambre","Rouge")))</f>
        <v/>
      </c>
    </row>
    <row r="52">
      <c r="N52">
        <f>IF(COUNTA(D52:H52)=0,"",ROUND(((D52/5)*I52+(E52/5)*J52+(F52/5)*K52+(G52/5)*L52+(H52/5)*M52),1))</f>
        <v/>
      </c>
      <c r="O52">
        <f>IF(N52="","",IF(N52&gt;=85,"Vert",IF(N52&gt;=70,"Ambre","Rouge")))</f>
        <v/>
      </c>
    </row>
    <row r="53">
      <c r="N53">
        <f>IF(COUNTA(D53:H53)=0,"",ROUND(((D53/5)*I53+(E53/5)*J53+(F53/5)*K53+(G53/5)*L53+(H53/5)*M53),1))</f>
        <v/>
      </c>
      <c r="O53">
        <f>IF(N53="","",IF(N53&gt;=85,"Vert",IF(N53&gt;=70,"Ambre","Rouge")))</f>
        <v/>
      </c>
    </row>
    <row r="54">
      <c r="N54">
        <f>IF(COUNTA(D54:H54)=0,"",ROUND(((D54/5)*I54+(E54/5)*J54+(F54/5)*K54+(G54/5)*L54+(H54/5)*M54),1))</f>
        <v/>
      </c>
      <c r="O54">
        <f>IF(N54="","",IF(N54&gt;=85,"Vert",IF(N54&gt;=70,"Ambre","Rouge")))</f>
        <v/>
      </c>
    </row>
    <row r="55">
      <c r="N55">
        <f>IF(COUNTA(D55:H55)=0,"",ROUND(((D55/5)*I55+(E55/5)*J55+(F55/5)*K55+(G55/5)*L55+(H55/5)*M55),1))</f>
        <v/>
      </c>
      <c r="O55">
        <f>IF(N55="","",IF(N55&gt;=85,"Vert",IF(N55&gt;=70,"Ambre","Rouge")))</f>
        <v/>
      </c>
    </row>
    <row r="56">
      <c r="N56">
        <f>IF(COUNTA(D56:H56)=0,"",ROUND(((D56/5)*I56+(E56/5)*J56+(F56/5)*K56+(G56/5)*L56+(H56/5)*M56),1))</f>
        <v/>
      </c>
      <c r="O56">
        <f>IF(N56="","",IF(N56&gt;=85,"Vert",IF(N56&gt;=70,"Ambre","Rouge")))</f>
        <v/>
      </c>
    </row>
    <row r="57">
      <c r="N57">
        <f>IF(COUNTA(D57:H57)=0,"",ROUND(((D57/5)*I57+(E57/5)*J57+(F57/5)*K57+(G57/5)*L57+(H57/5)*M57),1))</f>
        <v/>
      </c>
      <c r="O57">
        <f>IF(N57="","",IF(N57&gt;=85,"Vert",IF(N57&gt;=70,"Ambre","Rouge")))</f>
        <v/>
      </c>
    </row>
    <row r="58">
      <c r="N58">
        <f>IF(COUNTA(D58:H58)=0,"",ROUND(((D58/5)*I58+(E58/5)*J58+(F58/5)*K58+(G58/5)*L58+(H58/5)*M58),1))</f>
        <v/>
      </c>
      <c r="O58">
        <f>IF(N58="","",IF(N58&gt;=85,"Vert",IF(N58&gt;=70,"Ambre","Rouge")))</f>
        <v/>
      </c>
    </row>
    <row r="59">
      <c r="N59">
        <f>IF(COUNTA(D59:H59)=0,"",ROUND(((D59/5)*I59+(E59/5)*J59+(F59/5)*K59+(G59/5)*L59+(H59/5)*M59),1))</f>
        <v/>
      </c>
      <c r="O59">
        <f>IF(N59="","",IF(N59&gt;=85,"Vert",IF(N59&gt;=70,"Ambre","Rouge")))</f>
        <v/>
      </c>
    </row>
    <row r="60">
      <c r="N60">
        <f>IF(COUNTA(D60:H60)=0,"",ROUND(((D60/5)*I60+(E60/5)*J60+(F60/5)*K60+(G60/5)*L60+(H60/5)*M60),1))</f>
        <v/>
      </c>
      <c r="O60">
        <f>IF(N60="","",IF(N60&gt;=85,"Vert",IF(N60&gt;=70,"Ambre","Rouge")))</f>
        <v/>
      </c>
    </row>
    <row r="61">
      <c r="N61">
        <f>IF(COUNTA(D61:H61)=0,"",ROUND(((D61/5)*I61+(E61/5)*J61+(F61/5)*K61+(G61/5)*L61+(H61/5)*M61),1))</f>
        <v/>
      </c>
      <c r="O61">
        <f>IF(N61="","",IF(N61&gt;=85,"Vert",IF(N61&gt;=70,"Ambre","Rouge")))</f>
        <v/>
      </c>
    </row>
    <row r="62">
      <c r="N62">
        <f>IF(COUNTA(D62:H62)=0,"",ROUND(((D62/5)*I62+(E62/5)*J62+(F62/5)*K62+(G62/5)*L62+(H62/5)*M62),1))</f>
        <v/>
      </c>
      <c r="O62">
        <f>IF(N62="","",IF(N62&gt;=85,"Vert",IF(N62&gt;=70,"Ambre","Rouge")))</f>
        <v/>
      </c>
    </row>
    <row r="63">
      <c r="N63">
        <f>IF(COUNTA(D63:H63)=0,"",ROUND(((D63/5)*I63+(E63/5)*J63+(F63/5)*K63+(G63/5)*L63+(H63/5)*M63),1))</f>
        <v/>
      </c>
      <c r="O63">
        <f>IF(N63="","",IF(N63&gt;=85,"Vert",IF(N63&gt;=70,"Ambre","Rouge")))</f>
        <v/>
      </c>
    </row>
    <row r="64">
      <c r="N64">
        <f>IF(COUNTA(D64:H64)=0,"",ROUND(((D64/5)*I64+(E64/5)*J64+(F64/5)*K64+(G64/5)*L64+(H64/5)*M64),1))</f>
        <v/>
      </c>
      <c r="O64">
        <f>IF(N64="","",IF(N64&gt;=85,"Vert",IF(N64&gt;=70,"Ambre","Rouge")))</f>
        <v/>
      </c>
    </row>
    <row r="65">
      <c r="N65">
        <f>IF(COUNTA(D65:H65)=0,"",ROUND(((D65/5)*I65+(E65/5)*J65+(F65/5)*K65+(G65/5)*L65+(H65/5)*M65),1))</f>
        <v/>
      </c>
      <c r="O65">
        <f>IF(N65="","",IF(N65&gt;=85,"Vert",IF(N65&gt;=70,"Ambre","Rouge")))</f>
        <v/>
      </c>
    </row>
    <row r="66">
      <c r="N66">
        <f>IF(COUNTA(D66:H66)=0,"",ROUND(((D66/5)*I66+(E66/5)*J66+(F66/5)*K66+(G66/5)*L66+(H66/5)*M66),1))</f>
        <v/>
      </c>
      <c r="O66">
        <f>IF(N66="","",IF(N66&gt;=85,"Vert",IF(N66&gt;=70,"Ambre","Rouge")))</f>
        <v/>
      </c>
    </row>
    <row r="67">
      <c r="N67">
        <f>IF(COUNTA(D67:H67)=0,"",ROUND(((D67/5)*I67+(E67/5)*J67+(F67/5)*K67+(G67/5)*L67+(H67/5)*M67),1))</f>
        <v/>
      </c>
      <c r="O67">
        <f>IF(N67="","",IF(N67&gt;=85,"Vert",IF(N67&gt;=70,"Ambre","Rouge")))</f>
        <v/>
      </c>
    </row>
    <row r="68">
      <c r="N68">
        <f>IF(COUNTA(D68:H68)=0,"",ROUND(((D68/5)*I68+(E68/5)*J68+(F68/5)*K68+(G68/5)*L68+(H68/5)*M68),1))</f>
        <v/>
      </c>
      <c r="O68">
        <f>IF(N68="","",IF(N68&gt;=85,"Vert",IF(N68&gt;=70,"Ambre","Rouge")))</f>
        <v/>
      </c>
    </row>
    <row r="69">
      <c r="N69">
        <f>IF(COUNTA(D69:H69)=0,"",ROUND(((D69/5)*I69+(E69/5)*J69+(F69/5)*K69+(G69/5)*L69+(H69/5)*M69),1))</f>
        <v/>
      </c>
      <c r="O69">
        <f>IF(N69="","",IF(N69&gt;=85,"Vert",IF(N69&gt;=70,"Ambre","Rouge")))</f>
        <v/>
      </c>
    </row>
    <row r="70">
      <c r="N70">
        <f>IF(COUNTA(D70:H70)=0,"",ROUND(((D70/5)*I70+(E70/5)*J70+(F70/5)*K70+(G70/5)*L70+(H70/5)*M70),1))</f>
        <v/>
      </c>
      <c r="O70">
        <f>IF(N70="","",IF(N70&gt;=85,"Vert",IF(N70&gt;=70,"Ambre","Rouge")))</f>
        <v/>
      </c>
    </row>
    <row r="71">
      <c r="N71">
        <f>IF(COUNTA(D71:H71)=0,"",ROUND(((D71/5)*I71+(E71/5)*J71+(F71/5)*K71+(G71/5)*L71+(H71/5)*M71),1))</f>
        <v/>
      </c>
      <c r="O71">
        <f>IF(N71="","",IF(N71&gt;=85,"Vert",IF(N71&gt;=70,"Ambre","Rouge")))</f>
        <v/>
      </c>
    </row>
    <row r="72">
      <c r="N72">
        <f>IF(COUNTA(D72:H72)=0,"",ROUND(((D72/5)*I72+(E72/5)*J72+(F72/5)*K72+(G72/5)*L72+(H72/5)*M72),1))</f>
        <v/>
      </c>
      <c r="O72">
        <f>IF(N72="","",IF(N72&gt;=85,"Vert",IF(N72&gt;=70,"Ambre","Rouge")))</f>
        <v/>
      </c>
    </row>
    <row r="73">
      <c r="N73">
        <f>IF(COUNTA(D73:H73)=0,"",ROUND(((D73/5)*I73+(E73/5)*J73+(F73/5)*K73+(G73/5)*L73+(H73/5)*M73),1))</f>
        <v/>
      </c>
      <c r="O73">
        <f>IF(N73="","",IF(N73&gt;=85,"Vert",IF(N73&gt;=70,"Ambre","Rouge")))</f>
        <v/>
      </c>
    </row>
    <row r="74">
      <c r="N74">
        <f>IF(COUNTA(D74:H74)=0,"",ROUND(((D74/5)*I74+(E74/5)*J74+(F74/5)*K74+(G74/5)*L74+(H74/5)*M74),1))</f>
        <v/>
      </c>
      <c r="O74">
        <f>IF(N74="","",IF(N74&gt;=85,"Vert",IF(N74&gt;=70,"Ambre","Rouge")))</f>
        <v/>
      </c>
    </row>
    <row r="75">
      <c r="N75">
        <f>IF(COUNTA(D75:H75)=0,"",ROUND(((D75/5)*I75+(E75/5)*J75+(F75/5)*K75+(G75/5)*L75+(H75/5)*M75),1))</f>
        <v/>
      </c>
      <c r="O75">
        <f>IF(N75="","",IF(N75&gt;=85,"Vert",IF(N75&gt;=70,"Ambre","Rouge")))</f>
        <v/>
      </c>
    </row>
    <row r="76">
      <c r="N76">
        <f>IF(COUNTA(D76:H76)=0,"",ROUND(((D76/5)*I76+(E76/5)*J76+(F76/5)*K76+(G76/5)*L76+(H76/5)*M76),1))</f>
        <v/>
      </c>
      <c r="O76">
        <f>IF(N76="","",IF(N76&gt;=85,"Vert",IF(N76&gt;=70,"Ambre","Rouge")))</f>
        <v/>
      </c>
    </row>
    <row r="77">
      <c r="N77">
        <f>IF(COUNTA(D77:H77)=0,"",ROUND(((D77/5)*I77+(E77/5)*J77+(F77/5)*K77+(G77/5)*L77+(H77/5)*M77),1))</f>
        <v/>
      </c>
      <c r="O77">
        <f>IF(N77="","",IF(N77&gt;=85,"Vert",IF(N77&gt;=70,"Ambre","Rouge")))</f>
        <v/>
      </c>
    </row>
    <row r="78">
      <c r="N78">
        <f>IF(COUNTA(D78:H78)=0,"",ROUND(((D78/5)*I78+(E78/5)*J78+(F78/5)*K78+(G78/5)*L78+(H78/5)*M78),1))</f>
        <v/>
      </c>
      <c r="O78">
        <f>IF(N78="","",IF(N78&gt;=85,"Vert",IF(N78&gt;=70,"Ambre","Rouge")))</f>
        <v/>
      </c>
    </row>
    <row r="79">
      <c r="N79">
        <f>IF(COUNTA(D79:H79)=0,"",ROUND(((D79/5)*I79+(E79/5)*J79+(F79/5)*K79+(G79/5)*L79+(H79/5)*M79),1))</f>
        <v/>
      </c>
      <c r="O79">
        <f>IF(N79="","",IF(N79&gt;=85,"Vert",IF(N79&gt;=70,"Ambre","Rouge")))</f>
        <v/>
      </c>
    </row>
    <row r="80">
      <c r="N80">
        <f>IF(COUNTA(D80:H80)=0,"",ROUND(((D80/5)*I80+(E80/5)*J80+(F80/5)*K80+(G80/5)*L80+(H80/5)*M80),1))</f>
        <v/>
      </c>
      <c r="O80">
        <f>IF(N80="","",IF(N80&gt;=85,"Vert",IF(N80&gt;=70,"Ambre","Rouge")))</f>
        <v/>
      </c>
    </row>
    <row r="81">
      <c r="N81">
        <f>IF(COUNTA(D81:H81)=0,"",ROUND(((D81/5)*I81+(E81/5)*J81+(F81/5)*K81+(G81/5)*L81+(H81/5)*M81),1))</f>
        <v/>
      </c>
      <c r="O81">
        <f>IF(N81="","",IF(N81&gt;=85,"Vert",IF(N81&gt;=70,"Ambre","Rouge")))</f>
        <v/>
      </c>
    </row>
    <row r="82">
      <c r="N82">
        <f>IF(COUNTA(D82:H82)=0,"",ROUND(((D82/5)*I82+(E82/5)*J82+(F82/5)*K82+(G82/5)*L82+(H82/5)*M82),1))</f>
        <v/>
      </c>
      <c r="O82">
        <f>IF(N82="","",IF(N82&gt;=85,"Vert",IF(N82&gt;=70,"Ambre","Rouge")))</f>
        <v/>
      </c>
    </row>
    <row r="83">
      <c r="N83">
        <f>IF(COUNTA(D83:H83)=0,"",ROUND(((D83/5)*I83+(E83/5)*J83+(F83/5)*K83+(G83/5)*L83+(H83/5)*M83),1))</f>
        <v/>
      </c>
      <c r="O83">
        <f>IF(N83="","",IF(N83&gt;=85,"Vert",IF(N83&gt;=70,"Ambre","Rouge")))</f>
        <v/>
      </c>
    </row>
    <row r="84">
      <c r="N84">
        <f>IF(COUNTA(D84:H84)=0,"",ROUND(((D84/5)*I84+(E84/5)*J84+(F84/5)*K84+(G84/5)*L84+(H84/5)*M84),1))</f>
        <v/>
      </c>
      <c r="O84">
        <f>IF(N84="","",IF(N84&gt;=85,"Vert",IF(N84&gt;=70,"Ambre","Rouge")))</f>
        <v/>
      </c>
    </row>
    <row r="85">
      <c r="N85">
        <f>IF(COUNTA(D85:H85)=0,"",ROUND(((D85/5)*I85+(E85/5)*J85+(F85/5)*K85+(G85/5)*L85+(H85/5)*M85),1))</f>
        <v/>
      </c>
      <c r="O85">
        <f>IF(N85="","",IF(N85&gt;=85,"Vert",IF(N85&gt;=70,"Ambre","Rouge")))</f>
        <v/>
      </c>
    </row>
    <row r="86">
      <c r="N86">
        <f>IF(COUNTA(D86:H86)=0,"",ROUND(((D86/5)*I86+(E86/5)*J86+(F86/5)*K86+(G86/5)*L86+(H86/5)*M86),1))</f>
        <v/>
      </c>
      <c r="O86">
        <f>IF(N86="","",IF(N86&gt;=85,"Vert",IF(N86&gt;=70,"Ambre","Rouge")))</f>
        <v/>
      </c>
    </row>
    <row r="87">
      <c r="N87">
        <f>IF(COUNTA(D87:H87)=0,"",ROUND(((D87/5)*I87+(E87/5)*J87+(F87/5)*K87+(G87/5)*L87+(H87/5)*M87),1))</f>
        <v/>
      </c>
      <c r="O87">
        <f>IF(N87="","",IF(N87&gt;=85,"Vert",IF(N87&gt;=70,"Ambre","Rouge")))</f>
        <v/>
      </c>
    </row>
    <row r="88">
      <c r="N88">
        <f>IF(COUNTA(D88:H88)=0,"",ROUND(((D88/5)*I88+(E88/5)*J88+(F88/5)*K88+(G88/5)*L88+(H88/5)*M88),1))</f>
        <v/>
      </c>
      <c r="O88">
        <f>IF(N88="","",IF(N88&gt;=85,"Vert",IF(N88&gt;=70,"Ambre","Rouge")))</f>
        <v/>
      </c>
    </row>
    <row r="89">
      <c r="N89">
        <f>IF(COUNTA(D89:H89)=0,"",ROUND(((D89/5)*I89+(E89/5)*J89+(F89/5)*K89+(G89/5)*L89+(H89/5)*M89),1))</f>
        <v/>
      </c>
      <c r="O89">
        <f>IF(N89="","",IF(N89&gt;=85,"Vert",IF(N89&gt;=70,"Ambre","Rouge")))</f>
        <v/>
      </c>
    </row>
    <row r="90">
      <c r="N90">
        <f>IF(COUNTA(D90:H90)=0,"",ROUND(((D90/5)*I90+(E90/5)*J90+(F90/5)*K90+(G90/5)*L90+(H90/5)*M90),1))</f>
        <v/>
      </c>
      <c r="O90">
        <f>IF(N90="","",IF(N90&gt;=85,"Vert",IF(N90&gt;=70,"Ambre","Rouge")))</f>
        <v/>
      </c>
    </row>
    <row r="91">
      <c r="N91">
        <f>IF(COUNTA(D91:H91)=0,"",ROUND(((D91/5)*I91+(E91/5)*J91+(F91/5)*K91+(G91/5)*L91+(H91/5)*M91),1))</f>
        <v/>
      </c>
      <c r="O91">
        <f>IF(N91="","",IF(N91&gt;=85,"Vert",IF(N91&gt;=70,"Ambre","Rouge")))</f>
        <v/>
      </c>
    </row>
    <row r="92">
      <c r="N92">
        <f>IF(COUNTA(D92:H92)=0,"",ROUND(((D92/5)*I92+(E92/5)*J92+(F92/5)*K92+(G92/5)*L92+(H92/5)*M92),1))</f>
        <v/>
      </c>
      <c r="O92">
        <f>IF(N92="","",IF(N92&gt;=85,"Vert",IF(N92&gt;=70,"Ambre","Rouge")))</f>
        <v/>
      </c>
    </row>
    <row r="93">
      <c r="N93">
        <f>IF(COUNTA(D93:H93)=0,"",ROUND(((D93/5)*I93+(E93/5)*J93+(F93/5)*K93+(G93/5)*L93+(H93/5)*M93),1))</f>
        <v/>
      </c>
      <c r="O93">
        <f>IF(N93="","",IF(N93&gt;=85,"Vert",IF(N93&gt;=70,"Ambre","Rouge")))</f>
        <v/>
      </c>
    </row>
    <row r="94">
      <c r="N94">
        <f>IF(COUNTA(D94:H94)=0,"",ROUND(((D94/5)*I94+(E94/5)*J94+(F94/5)*K94+(G94/5)*L94+(H94/5)*M94),1))</f>
        <v/>
      </c>
      <c r="O94">
        <f>IF(N94="","",IF(N94&gt;=85,"Vert",IF(N94&gt;=70,"Ambre","Rouge")))</f>
        <v/>
      </c>
    </row>
    <row r="95">
      <c r="N95">
        <f>IF(COUNTA(D95:H95)=0,"",ROUND(((D95/5)*I95+(E95/5)*J95+(F95/5)*K95+(G95/5)*L95+(H95/5)*M95),1))</f>
        <v/>
      </c>
      <c r="O95">
        <f>IF(N95="","",IF(N95&gt;=85,"Vert",IF(N95&gt;=70,"Ambre","Rouge")))</f>
        <v/>
      </c>
    </row>
    <row r="96">
      <c r="N96">
        <f>IF(COUNTA(D96:H96)=0,"",ROUND(((D96/5)*I96+(E96/5)*J96+(F96/5)*K96+(G96/5)*L96+(H96/5)*M96),1))</f>
        <v/>
      </c>
      <c r="O96">
        <f>IF(N96="","",IF(N96&gt;=85,"Vert",IF(N96&gt;=70,"Ambre","Rouge")))</f>
        <v/>
      </c>
    </row>
    <row r="97">
      <c r="N97">
        <f>IF(COUNTA(D97:H97)=0,"",ROUND(((D97/5)*I97+(E97/5)*J97+(F97/5)*K97+(G97/5)*L97+(H97/5)*M97),1))</f>
        <v/>
      </c>
      <c r="O97">
        <f>IF(N97="","",IF(N97&gt;=85,"Vert",IF(N97&gt;=70,"Ambre","Rouge")))</f>
        <v/>
      </c>
    </row>
    <row r="98">
      <c r="N98">
        <f>IF(COUNTA(D98:H98)=0,"",ROUND(((D98/5)*I98+(E98/5)*J98+(F98/5)*K98+(G98/5)*L98+(H98/5)*M98),1))</f>
        <v/>
      </c>
      <c r="O98">
        <f>IF(N98="","",IF(N98&gt;=85,"Vert",IF(N98&gt;=70,"Ambre","Rouge")))</f>
        <v/>
      </c>
    </row>
    <row r="99">
      <c r="N99">
        <f>IF(COUNTA(D99:H99)=0,"",ROUND(((D99/5)*I99+(E99/5)*J99+(F99/5)*K99+(G99/5)*L99+(H99/5)*M99),1))</f>
        <v/>
      </c>
      <c r="O99">
        <f>IF(N99="","",IF(N99&gt;=85,"Vert",IF(N99&gt;=70,"Ambre","Rouge")))</f>
        <v/>
      </c>
    </row>
    <row r="100">
      <c r="N100">
        <f>IF(COUNTA(D100:H100)=0,"",ROUND(((D100/5)*I100+(E100/5)*J100+(F100/5)*K100+(G100/5)*L100+(H100/5)*M100),1))</f>
        <v/>
      </c>
      <c r="O100">
        <f>IF(N100="","",IF(N100&gt;=85,"Vert",IF(N100&gt;=70,"Ambre","Rouge")))</f>
        <v/>
      </c>
    </row>
    <row r="101">
      <c r="N101">
        <f>IF(COUNTA(D101:H101)=0,"",ROUND(((D101/5)*I101+(E101/5)*J101+(F101/5)*K101+(G101/5)*L101+(H101/5)*M101),1))</f>
        <v/>
      </c>
      <c r="O101">
        <f>IF(N101="","",IF(N101&gt;=85,"Vert",IF(N101&gt;=70,"Ambre","Rouge")))</f>
        <v/>
      </c>
    </row>
    <row r="102">
      <c r="N102">
        <f>IF(COUNTA(D102:H102)=0,"",ROUND(((D102/5)*I102+(E102/5)*J102+(F102/5)*K102+(G102/5)*L102+(H102/5)*M102),1))</f>
        <v/>
      </c>
      <c r="O102">
        <f>IF(N102="","",IF(N102&gt;=85,"Vert",IF(N102&gt;=70,"Ambre","Rouge")))</f>
        <v/>
      </c>
    </row>
    <row r="103">
      <c r="N103">
        <f>IF(COUNTA(D103:H103)=0,"",ROUND(((D103/5)*I103+(E103/5)*J103+(F103/5)*K103+(G103/5)*L103+(H103/5)*M103),1))</f>
        <v/>
      </c>
      <c r="O103">
        <f>IF(N103="","",IF(N103&gt;=85,"Vert",IF(N103&gt;=70,"Ambre","Rouge")))</f>
        <v/>
      </c>
    </row>
    <row r="104">
      <c r="N104">
        <f>IF(COUNTA(D104:H104)=0,"",ROUND(((D104/5)*I104+(E104/5)*J104+(F104/5)*K104+(G104/5)*L104+(H104/5)*M104),1))</f>
        <v/>
      </c>
      <c r="O104">
        <f>IF(N104="","",IF(N104&gt;=85,"Vert",IF(N104&gt;=70,"Ambre","Rouge")))</f>
        <v/>
      </c>
    </row>
    <row r="105">
      <c r="N105">
        <f>IF(COUNTA(D105:H105)=0,"",ROUND(((D105/5)*I105+(E105/5)*J105+(F105/5)*K105+(G105/5)*L105+(H105/5)*M105),1))</f>
        <v/>
      </c>
      <c r="O105">
        <f>IF(N105="","",IF(N105&gt;=85,"Vert",IF(N105&gt;=70,"Ambre","Rouge")))</f>
        <v/>
      </c>
    </row>
    <row r="106">
      <c r="N106">
        <f>IF(COUNTA(D106:H106)=0,"",ROUND(((D106/5)*I106+(E106/5)*J106+(F106/5)*K106+(G106/5)*L106+(H106/5)*M106),1))</f>
        <v/>
      </c>
      <c r="O106">
        <f>IF(N106="","",IF(N106&gt;=85,"Vert",IF(N106&gt;=70,"Ambre","Rouge")))</f>
        <v/>
      </c>
    </row>
    <row r="107">
      <c r="N107">
        <f>IF(COUNTA(D107:H107)=0,"",ROUND(((D107/5)*I107+(E107/5)*J107+(F107/5)*K107+(G107/5)*L107+(H107/5)*M107),1))</f>
        <v/>
      </c>
      <c r="O107">
        <f>IF(N107="","",IF(N107&gt;=85,"Vert",IF(N107&gt;=70,"Ambre","Rouge")))</f>
        <v/>
      </c>
    </row>
    <row r="108">
      <c r="N108">
        <f>IF(COUNTA(D108:H108)=0,"",ROUND(((D108/5)*I108+(E108/5)*J108+(F108/5)*K108+(G108/5)*L108+(H108/5)*M108),1))</f>
        <v/>
      </c>
      <c r="O108">
        <f>IF(N108="","",IF(N108&gt;=85,"Vert",IF(N108&gt;=70,"Ambre","Rouge")))</f>
        <v/>
      </c>
    </row>
    <row r="109">
      <c r="N109">
        <f>IF(COUNTA(D109:H109)=0,"",ROUND(((D109/5)*I109+(E109/5)*J109+(F109/5)*K109+(G109/5)*L109+(H109/5)*M109),1))</f>
        <v/>
      </c>
      <c r="O109">
        <f>IF(N109="","",IF(N109&gt;=85,"Vert",IF(N109&gt;=70,"Ambre","Rouge")))</f>
        <v/>
      </c>
    </row>
    <row r="110">
      <c r="N110">
        <f>IF(COUNTA(D110:H110)=0,"",ROUND(((D110/5)*I110+(E110/5)*J110+(F110/5)*K110+(G110/5)*L110+(H110/5)*M110),1))</f>
        <v/>
      </c>
      <c r="O110">
        <f>IF(N110="","",IF(N110&gt;=85,"Vert",IF(N110&gt;=70,"Ambre","Rouge")))</f>
        <v/>
      </c>
    </row>
    <row r="111">
      <c r="N111">
        <f>IF(COUNTA(D111:H111)=0,"",ROUND(((D111/5)*I111+(E111/5)*J111+(F111/5)*K111+(G111/5)*L111+(H111/5)*M111),1))</f>
        <v/>
      </c>
      <c r="O111">
        <f>IF(N111="","",IF(N111&gt;=85,"Vert",IF(N111&gt;=70,"Ambre","Rouge")))</f>
        <v/>
      </c>
    </row>
    <row r="112">
      <c r="N112">
        <f>IF(COUNTA(D112:H112)=0,"",ROUND(((D112/5)*I112+(E112/5)*J112+(F112/5)*K112+(G112/5)*L112+(H112/5)*M112),1))</f>
        <v/>
      </c>
      <c r="O112">
        <f>IF(N112="","",IF(N112&gt;=85,"Vert",IF(N112&gt;=70,"Ambre","Rouge")))</f>
        <v/>
      </c>
    </row>
    <row r="113">
      <c r="N113">
        <f>IF(COUNTA(D113:H113)=0,"",ROUND(((D113/5)*I113+(E113/5)*J113+(F113/5)*K113+(G113/5)*L113+(H113/5)*M113),1))</f>
        <v/>
      </c>
      <c r="O113">
        <f>IF(N113="","",IF(N113&gt;=85,"Vert",IF(N113&gt;=70,"Ambre","Rouge")))</f>
        <v/>
      </c>
    </row>
    <row r="114">
      <c r="N114">
        <f>IF(COUNTA(D114:H114)=0,"",ROUND(((D114/5)*I114+(E114/5)*J114+(F114/5)*K114+(G114/5)*L114+(H114/5)*M114),1))</f>
        <v/>
      </c>
      <c r="O114">
        <f>IF(N114="","",IF(N114&gt;=85,"Vert",IF(N114&gt;=70,"Ambre","Rouge")))</f>
        <v/>
      </c>
    </row>
    <row r="115">
      <c r="N115">
        <f>IF(COUNTA(D115:H115)=0,"",ROUND(((D115/5)*I115+(E115/5)*J115+(F115/5)*K115+(G115/5)*L115+(H115/5)*M115),1))</f>
        <v/>
      </c>
      <c r="O115">
        <f>IF(N115="","",IF(N115&gt;=85,"Vert",IF(N115&gt;=70,"Ambre","Rouge")))</f>
        <v/>
      </c>
    </row>
    <row r="116">
      <c r="N116">
        <f>IF(COUNTA(D116:H116)=0,"",ROUND(((D116/5)*I116+(E116/5)*J116+(F116/5)*K116+(G116/5)*L116+(H116/5)*M116),1))</f>
        <v/>
      </c>
      <c r="O116">
        <f>IF(N116="","",IF(N116&gt;=85,"Vert",IF(N116&gt;=70,"Ambre","Rouge")))</f>
        <v/>
      </c>
    </row>
    <row r="117">
      <c r="N117">
        <f>IF(COUNTA(D117:H117)=0,"",ROUND(((D117/5)*I117+(E117/5)*J117+(F117/5)*K117+(G117/5)*L117+(H117/5)*M117),1))</f>
        <v/>
      </c>
      <c r="O117">
        <f>IF(N117="","",IF(N117&gt;=85,"Vert",IF(N117&gt;=70,"Ambre","Rouge")))</f>
        <v/>
      </c>
    </row>
    <row r="118">
      <c r="N118">
        <f>IF(COUNTA(D118:H118)=0,"",ROUND(((D118/5)*I118+(E118/5)*J118+(F118/5)*K118+(G118/5)*L118+(H118/5)*M118),1))</f>
        <v/>
      </c>
      <c r="O118">
        <f>IF(N118="","",IF(N118&gt;=85,"Vert",IF(N118&gt;=70,"Ambre","Rouge")))</f>
        <v/>
      </c>
    </row>
    <row r="119">
      <c r="N119">
        <f>IF(COUNTA(D119:H119)=0,"",ROUND(((D119/5)*I119+(E119/5)*J119+(F119/5)*K119+(G119/5)*L119+(H119/5)*M119),1))</f>
        <v/>
      </c>
      <c r="O119">
        <f>IF(N119="","",IF(N119&gt;=85,"Vert",IF(N119&gt;=70,"Ambre","Rouge")))</f>
        <v/>
      </c>
    </row>
    <row r="120">
      <c r="N120">
        <f>IF(COUNTA(D120:H120)=0,"",ROUND(((D120/5)*I120+(E120/5)*J120+(F120/5)*K120+(G120/5)*L120+(H120/5)*M120),1))</f>
        <v/>
      </c>
      <c r="O120">
        <f>IF(N120="","",IF(N120&gt;=85,"Vert",IF(N120&gt;=70,"Ambre","Rouge")))</f>
        <v/>
      </c>
    </row>
    <row r="121">
      <c r="N121">
        <f>IF(COUNTA(D121:H121)=0,"",ROUND(((D121/5)*I121+(E121/5)*J121+(F121/5)*K121+(G121/5)*L121+(H121/5)*M121),1))</f>
        <v/>
      </c>
      <c r="O121">
        <f>IF(N121="","",IF(N121&gt;=85,"Vert",IF(N121&gt;=70,"Ambre","Rouge")))</f>
        <v/>
      </c>
    </row>
    <row r="122">
      <c r="N122">
        <f>IF(COUNTA(D122:H122)=0,"",ROUND(((D122/5)*I122+(E122/5)*J122+(F122/5)*K122+(G122/5)*L122+(H122/5)*M122),1))</f>
        <v/>
      </c>
      <c r="O122">
        <f>IF(N122="","",IF(N122&gt;=85,"Vert",IF(N122&gt;=70,"Ambre","Rouge")))</f>
        <v/>
      </c>
    </row>
    <row r="123">
      <c r="N123">
        <f>IF(COUNTA(D123:H123)=0,"",ROUND(((D123/5)*I123+(E123/5)*J123+(F123/5)*K123+(G123/5)*L123+(H123/5)*M123),1))</f>
        <v/>
      </c>
      <c r="O123">
        <f>IF(N123="","",IF(N123&gt;=85,"Vert",IF(N123&gt;=70,"Ambre","Rouge")))</f>
        <v/>
      </c>
    </row>
    <row r="124">
      <c r="N124">
        <f>IF(COUNTA(D124:H124)=0,"",ROUND(((D124/5)*I124+(E124/5)*J124+(F124/5)*K124+(G124/5)*L124+(H124/5)*M124),1))</f>
        <v/>
      </c>
      <c r="O124">
        <f>IF(N124="","",IF(N124&gt;=85,"Vert",IF(N124&gt;=70,"Ambre","Rouge")))</f>
        <v/>
      </c>
    </row>
    <row r="125">
      <c r="N125">
        <f>IF(COUNTA(D125:H125)=0,"",ROUND(((D125/5)*I125+(E125/5)*J125+(F125/5)*K125+(G125/5)*L125+(H125/5)*M125),1))</f>
        <v/>
      </c>
      <c r="O125">
        <f>IF(N125="","",IF(N125&gt;=85,"Vert",IF(N125&gt;=70,"Ambre","Rouge")))</f>
        <v/>
      </c>
    </row>
    <row r="126">
      <c r="N126">
        <f>IF(COUNTA(D126:H126)=0,"",ROUND(((D126/5)*I126+(E126/5)*J126+(F126/5)*K126+(G126/5)*L126+(H126/5)*M126),1))</f>
        <v/>
      </c>
      <c r="O126">
        <f>IF(N126="","",IF(N126&gt;=85,"Vert",IF(N126&gt;=70,"Ambre","Rouge")))</f>
        <v/>
      </c>
    </row>
    <row r="127">
      <c r="N127">
        <f>IF(COUNTA(D127:H127)=0,"",ROUND(((D127/5)*I127+(E127/5)*J127+(F127/5)*K127+(G127/5)*L127+(H127/5)*M127),1))</f>
        <v/>
      </c>
      <c r="O127">
        <f>IF(N127="","",IF(N127&gt;=85,"Vert",IF(N127&gt;=70,"Ambre","Rouge")))</f>
        <v/>
      </c>
    </row>
    <row r="128">
      <c r="N128">
        <f>IF(COUNTA(D128:H128)=0,"",ROUND(((D128/5)*I128+(E128/5)*J128+(F128/5)*K128+(G128/5)*L128+(H128/5)*M128),1))</f>
        <v/>
      </c>
      <c r="O128">
        <f>IF(N128="","",IF(N128&gt;=85,"Vert",IF(N128&gt;=70,"Ambre","Rouge")))</f>
        <v/>
      </c>
    </row>
    <row r="129">
      <c r="N129">
        <f>IF(COUNTA(D129:H129)=0,"",ROUND(((D129/5)*I129+(E129/5)*J129+(F129/5)*K129+(G129/5)*L129+(H129/5)*M129),1))</f>
        <v/>
      </c>
      <c r="O129">
        <f>IF(N129="","",IF(N129&gt;=85,"Vert",IF(N129&gt;=70,"Ambre","Rouge")))</f>
        <v/>
      </c>
    </row>
    <row r="130">
      <c r="N130">
        <f>IF(COUNTA(D130:H130)=0,"",ROUND(((D130/5)*I130+(E130/5)*J130+(F130/5)*K130+(G130/5)*L130+(H130/5)*M130),1))</f>
        <v/>
      </c>
      <c r="O130">
        <f>IF(N130="","",IF(N130&gt;=85,"Vert",IF(N130&gt;=70,"Ambre","Rouge")))</f>
        <v/>
      </c>
    </row>
    <row r="131">
      <c r="N131">
        <f>IF(COUNTA(D131:H131)=0,"",ROUND(((D131/5)*I131+(E131/5)*J131+(F131/5)*K131+(G131/5)*L131+(H131/5)*M131),1))</f>
        <v/>
      </c>
      <c r="O131">
        <f>IF(N131="","",IF(N131&gt;=85,"Vert",IF(N131&gt;=70,"Ambre","Rouge")))</f>
        <v/>
      </c>
    </row>
    <row r="132">
      <c r="N132">
        <f>IF(COUNTA(D132:H132)=0,"",ROUND(((D132/5)*I132+(E132/5)*J132+(F132/5)*K132+(G132/5)*L132+(H132/5)*M132),1))</f>
        <v/>
      </c>
      <c r="O132">
        <f>IF(N132="","",IF(N132&gt;=85,"Vert",IF(N132&gt;=70,"Ambre","Rouge")))</f>
        <v/>
      </c>
    </row>
    <row r="133">
      <c r="N133">
        <f>IF(COUNTA(D133:H133)=0,"",ROUND(((D133/5)*I133+(E133/5)*J133+(F133/5)*K133+(G133/5)*L133+(H133/5)*M133),1))</f>
        <v/>
      </c>
      <c r="O133">
        <f>IF(N133="","",IF(N133&gt;=85,"Vert",IF(N133&gt;=70,"Ambre","Rouge")))</f>
        <v/>
      </c>
    </row>
    <row r="134">
      <c r="N134">
        <f>IF(COUNTA(D134:H134)=0,"",ROUND(((D134/5)*I134+(E134/5)*J134+(F134/5)*K134+(G134/5)*L134+(H134/5)*M134),1))</f>
        <v/>
      </c>
      <c r="O134">
        <f>IF(N134="","",IF(N134&gt;=85,"Vert",IF(N134&gt;=70,"Ambre","Rouge")))</f>
        <v/>
      </c>
    </row>
    <row r="135">
      <c r="N135">
        <f>IF(COUNTA(D135:H135)=0,"",ROUND(((D135/5)*I135+(E135/5)*J135+(F135/5)*K135+(G135/5)*L135+(H135/5)*M135),1))</f>
        <v/>
      </c>
      <c r="O135">
        <f>IF(N135="","",IF(N135&gt;=85,"Vert",IF(N135&gt;=70,"Ambre","Rouge")))</f>
        <v/>
      </c>
    </row>
    <row r="136">
      <c r="N136">
        <f>IF(COUNTA(D136:H136)=0,"",ROUND(((D136/5)*I136+(E136/5)*J136+(F136/5)*K136+(G136/5)*L136+(H136/5)*M136),1))</f>
        <v/>
      </c>
      <c r="O136">
        <f>IF(N136="","",IF(N136&gt;=85,"Vert",IF(N136&gt;=70,"Ambre","Rouge")))</f>
        <v/>
      </c>
    </row>
    <row r="137">
      <c r="N137">
        <f>IF(COUNTA(D137:H137)=0,"",ROUND(((D137/5)*I137+(E137/5)*J137+(F137/5)*K137+(G137/5)*L137+(H137/5)*M137),1))</f>
        <v/>
      </c>
      <c r="O137">
        <f>IF(N137="","",IF(N137&gt;=85,"Vert",IF(N137&gt;=70,"Ambre","Rouge")))</f>
        <v/>
      </c>
    </row>
    <row r="138">
      <c r="N138">
        <f>IF(COUNTA(D138:H138)=0,"",ROUND(((D138/5)*I138+(E138/5)*J138+(F138/5)*K138+(G138/5)*L138+(H138/5)*M138),1))</f>
        <v/>
      </c>
      <c r="O138">
        <f>IF(N138="","",IF(N138&gt;=85,"Vert",IF(N138&gt;=70,"Ambre","Rouge")))</f>
        <v/>
      </c>
    </row>
    <row r="139">
      <c r="N139">
        <f>IF(COUNTA(D139:H139)=0,"",ROUND(((D139/5)*I139+(E139/5)*J139+(F139/5)*K139+(G139/5)*L139+(H139/5)*M139),1))</f>
        <v/>
      </c>
      <c r="O139">
        <f>IF(N139="","",IF(N139&gt;=85,"Vert",IF(N139&gt;=70,"Ambre","Rouge")))</f>
        <v/>
      </c>
    </row>
    <row r="140">
      <c r="N140">
        <f>IF(COUNTA(D140:H140)=0,"",ROUND(((D140/5)*I140+(E140/5)*J140+(F140/5)*K140+(G140/5)*L140+(H140/5)*M140),1))</f>
        <v/>
      </c>
      <c r="O140">
        <f>IF(N140="","",IF(N140&gt;=85,"Vert",IF(N140&gt;=70,"Ambre","Rouge")))</f>
        <v/>
      </c>
    </row>
    <row r="141">
      <c r="N141">
        <f>IF(COUNTA(D141:H141)=0,"",ROUND(((D141/5)*I141+(E141/5)*J141+(F141/5)*K141+(G141/5)*L141+(H141/5)*M141),1))</f>
        <v/>
      </c>
      <c r="O141">
        <f>IF(N141="","",IF(N141&gt;=85,"Vert",IF(N141&gt;=70,"Ambre","Rouge")))</f>
        <v/>
      </c>
    </row>
    <row r="142">
      <c r="N142">
        <f>IF(COUNTA(D142:H142)=0,"",ROUND(((D142/5)*I142+(E142/5)*J142+(F142/5)*K142+(G142/5)*L142+(H142/5)*M142),1))</f>
        <v/>
      </c>
      <c r="O142">
        <f>IF(N142="","",IF(N142&gt;=85,"Vert",IF(N142&gt;=70,"Ambre","Rouge")))</f>
        <v/>
      </c>
    </row>
    <row r="143">
      <c r="N143">
        <f>IF(COUNTA(D143:H143)=0,"",ROUND(((D143/5)*I143+(E143/5)*J143+(F143/5)*K143+(G143/5)*L143+(H143/5)*M143),1))</f>
        <v/>
      </c>
      <c r="O143">
        <f>IF(N143="","",IF(N143&gt;=85,"Vert",IF(N143&gt;=70,"Ambre","Rouge")))</f>
        <v/>
      </c>
    </row>
    <row r="144">
      <c r="N144">
        <f>IF(COUNTA(D144:H144)=0,"",ROUND(((D144/5)*I144+(E144/5)*J144+(F144/5)*K144+(G144/5)*L144+(H144/5)*M144),1))</f>
        <v/>
      </c>
      <c r="O144">
        <f>IF(N144="","",IF(N144&gt;=85,"Vert",IF(N144&gt;=70,"Ambre","Rouge")))</f>
        <v/>
      </c>
    </row>
    <row r="145">
      <c r="N145">
        <f>IF(COUNTA(D145:H145)=0,"",ROUND(((D145/5)*I145+(E145/5)*J145+(F145/5)*K145+(G145/5)*L145+(H145/5)*M145),1))</f>
        <v/>
      </c>
      <c r="O145">
        <f>IF(N145="","",IF(N145&gt;=85,"Vert",IF(N145&gt;=70,"Ambre","Rouge")))</f>
        <v/>
      </c>
    </row>
    <row r="146">
      <c r="N146">
        <f>IF(COUNTA(D146:H146)=0,"",ROUND(((D146/5)*I146+(E146/5)*J146+(F146/5)*K146+(G146/5)*L146+(H146/5)*M146),1))</f>
        <v/>
      </c>
      <c r="O146">
        <f>IF(N146="","",IF(N146&gt;=85,"Vert",IF(N146&gt;=70,"Ambre","Rouge")))</f>
        <v/>
      </c>
    </row>
    <row r="147">
      <c r="N147">
        <f>IF(COUNTA(D147:H147)=0,"",ROUND(((D147/5)*I147+(E147/5)*J147+(F147/5)*K147+(G147/5)*L147+(H147/5)*M147),1))</f>
        <v/>
      </c>
      <c r="O147">
        <f>IF(N147="","",IF(N147&gt;=85,"Vert",IF(N147&gt;=70,"Ambre","Rouge")))</f>
        <v/>
      </c>
    </row>
    <row r="148">
      <c r="N148">
        <f>IF(COUNTA(D148:H148)=0,"",ROUND(((D148/5)*I148+(E148/5)*J148+(F148/5)*K148+(G148/5)*L148+(H148/5)*M148),1))</f>
        <v/>
      </c>
      <c r="O148">
        <f>IF(N148="","",IF(N148&gt;=85,"Vert",IF(N148&gt;=70,"Ambre","Rouge")))</f>
        <v/>
      </c>
    </row>
    <row r="149">
      <c r="N149">
        <f>IF(COUNTA(D149:H149)=0,"",ROUND(((D149/5)*I149+(E149/5)*J149+(F149/5)*K149+(G149/5)*L149+(H149/5)*M149),1))</f>
        <v/>
      </c>
      <c r="O149">
        <f>IF(N149="","",IF(N149&gt;=85,"Vert",IF(N149&gt;=70,"Ambre","Rouge")))</f>
        <v/>
      </c>
    </row>
    <row r="150">
      <c r="N150">
        <f>IF(COUNTA(D150:H150)=0,"",ROUND(((D150/5)*I150+(E150/5)*J150+(F150/5)*K150+(G150/5)*L150+(H150/5)*M150),1))</f>
        <v/>
      </c>
      <c r="O150">
        <f>IF(N150="","",IF(N150&gt;=85,"Vert",IF(N150&gt;=70,"Ambre","Rouge")))</f>
        <v/>
      </c>
    </row>
    <row r="151">
      <c r="N151">
        <f>IF(COUNTA(D151:H151)=0,"",ROUND(((D151/5)*I151+(E151/5)*J151+(F151/5)*K151+(G151/5)*L151+(H151/5)*M151),1))</f>
        <v/>
      </c>
      <c r="O151">
        <f>IF(N151="","",IF(N151&gt;=85,"Vert",IF(N151&gt;=70,"Ambre","Rouge")))</f>
        <v/>
      </c>
    </row>
    <row r="152">
      <c r="N152">
        <f>IF(COUNTA(D152:H152)=0,"",ROUND(((D152/5)*I152+(E152/5)*J152+(F152/5)*K152+(G152/5)*L152+(H152/5)*M152),1))</f>
        <v/>
      </c>
      <c r="O152">
        <f>IF(N152="","",IF(N152&gt;=85,"Vert",IF(N152&gt;=70,"Ambre","Rouge")))</f>
        <v/>
      </c>
    </row>
    <row r="153">
      <c r="N153">
        <f>IF(COUNTA(D153:H153)=0,"",ROUND(((D153/5)*I153+(E153/5)*J153+(F153/5)*K153+(G153/5)*L153+(H153/5)*M153),1))</f>
        <v/>
      </c>
      <c r="O153">
        <f>IF(N153="","",IF(N153&gt;=85,"Vert",IF(N153&gt;=70,"Ambre","Rouge")))</f>
        <v/>
      </c>
    </row>
    <row r="154">
      <c r="N154">
        <f>IF(COUNTA(D154:H154)=0,"",ROUND(((D154/5)*I154+(E154/5)*J154+(F154/5)*K154+(G154/5)*L154+(H154/5)*M154),1))</f>
        <v/>
      </c>
      <c r="O154">
        <f>IF(N154="","",IF(N154&gt;=85,"Vert",IF(N154&gt;=70,"Ambre","Rouge")))</f>
        <v/>
      </c>
    </row>
    <row r="155">
      <c r="N155">
        <f>IF(COUNTA(D155:H155)=0,"",ROUND(((D155/5)*I155+(E155/5)*J155+(F155/5)*K155+(G155/5)*L155+(H155/5)*M155),1))</f>
        <v/>
      </c>
      <c r="O155">
        <f>IF(N155="","",IF(N155&gt;=85,"Vert",IF(N155&gt;=70,"Ambre","Rouge")))</f>
        <v/>
      </c>
    </row>
    <row r="156">
      <c r="N156">
        <f>IF(COUNTA(D156:H156)=0,"",ROUND(((D156/5)*I156+(E156/5)*J156+(F156/5)*K156+(G156/5)*L156+(H156/5)*M156),1))</f>
        <v/>
      </c>
      <c r="O156">
        <f>IF(N156="","",IF(N156&gt;=85,"Vert",IF(N156&gt;=70,"Ambre","Rouge")))</f>
        <v/>
      </c>
    </row>
    <row r="157">
      <c r="N157">
        <f>IF(COUNTA(D157:H157)=0,"",ROUND(((D157/5)*I157+(E157/5)*J157+(F157/5)*K157+(G157/5)*L157+(H157/5)*M157),1))</f>
        <v/>
      </c>
      <c r="O157">
        <f>IF(N157="","",IF(N157&gt;=85,"Vert",IF(N157&gt;=70,"Ambre","Rouge")))</f>
        <v/>
      </c>
    </row>
    <row r="158">
      <c r="N158">
        <f>IF(COUNTA(D158:H158)=0,"",ROUND(((D158/5)*I158+(E158/5)*J158+(F158/5)*K158+(G158/5)*L158+(H158/5)*M158),1))</f>
        <v/>
      </c>
      <c r="O158">
        <f>IF(N158="","",IF(N158&gt;=85,"Vert",IF(N158&gt;=70,"Ambre","Rouge")))</f>
        <v/>
      </c>
    </row>
    <row r="159">
      <c r="N159">
        <f>IF(COUNTA(D159:H159)=0,"",ROUND(((D159/5)*I159+(E159/5)*J159+(F159/5)*K159+(G159/5)*L159+(H159/5)*M159),1))</f>
        <v/>
      </c>
      <c r="O159">
        <f>IF(N159="","",IF(N159&gt;=85,"Vert",IF(N159&gt;=70,"Ambre","Rouge")))</f>
        <v/>
      </c>
    </row>
    <row r="160">
      <c r="N160">
        <f>IF(COUNTA(D160:H160)=0,"",ROUND(((D160/5)*I160+(E160/5)*J160+(F160/5)*K160+(G160/5)*L160+(H160/5)*M160),1))</f>
        <v/>
      </c>
      <c r="O160">
        <f>IF(N160="","",IF(N160&gt;=85,"Vert",IF(N160&gt;=70,"Ambre","Rouge")))</f>
        <v/>
      </c>
    </row>
    <row r="161">
      <c r="N161">
        <f>IF(COUNTA(D161:H161)=0,"",ROUND(((D161/5)*I161+(E161/5)*J161+(F161/5)*K161+(G161/5)*L161+(H161/5)*M161),1))</f>
        <v/>
      </c>
      <c r="O161">
        <f>IF(N161="","",IF(N161&gt;=85,"Vert",IF(N161&gt;=70,"Ambre","Rouge")))</f>
        <v/>
      </c>
    </row>
    <row r="162">
      <c r="N162">
        <f>IF(COUNTA(D162:H162)=0,"",ROUND(((D162/5)*I162+(E162/5)*J162+(F162/5)*K162+(G162/5)*L162+(H162/5)*M162),1))</f>
        <v/>
      </c>
      <c r="O162">
        <f>IF(N162="","",IF(N162&gt;=85,"Vert",IF(N162&gt;=70,"Ambre","Rouge")))</f>
        <v/>
      </c>
    </row>
    <row r="163">
      <c r="N163">
        <f>IF(COUNTA(D163:H163)=0,"",ROUND(((D163/5)*I163+(E163/5)*J163+(F163/5)*K163+(G163/5)*L163+(H163/5)*M163),1))</f>
        <v/>
      </c>
      <c r="O163">
        <f>IF(N163="","",IF(N163&gt;=85,"Vert",IF(N163&gt;=70,"Ambre","Rouge")))</f>
        <v/>
      </c>
    </row>
    <row r="164">
      <c r="N164">
        <f>IF(COUNTA(D164:H164)=0,"",ROUND(((D164/5)*I164+(E164/5)*J164+(F164/5)*K164+(G164/5)*L164+(H164/5)*M164),1))</f>
        <v/>
      </c>
      <c r="O164">
        <f>IF(N164="","",IF(N164&gt;=85,"Vert",IF(N164&gt;=70,"Ambre","Rouge")))</f>
        <v/>
      </c>
    </row>
    <row r="165">
      <c r="N165">
        <f>IF(COUNTA(D165:H165)=0,"",ROUND(((D165/5)*I165+(E165/5)*J165+(F165/5)*K165+(G165/5)*L165+(H165/5)*M165),1))</f>
        <v/>
      </c>
      <c r="O165">
        <f>IF(N165="","",IF(N165&gt;=85,"Vert",IF(N165&gt;=70,"Ambre","Rouge")))</f>
        <v/>
      </c>
    </row>
    <row r="166">
      <c r="N166">
        <f>IF(COUNTA(D166:H166)=0,"",ROUND(((D166/5)*I166+(E166/5)*J166+(F166/5)*K166+(G166/5)*L166+(H166/5)*M166),1))</f>
        <v/>
      </c>
      <c r="O166">
        <f>IF(N166="","",IF(N166&gt;=85,"Vert",IF(N166&gt;=70,"Ambre","Rouge")))</f>
        <v/>
      </c>
    </row>
    <row r="167">
      <c r="N167">
        <f>IF(COUNTA(D167:H167)=0,"",ROUND(((D167/5)*I167+(E167/5)*J167+(F167/5)*K167+(G167/5)*L167+(H167/5)*M167),1))</f>
        <v/>
      </c>
      <c r="O167">
        <f>IF(N167="","",IF(N167&gt;=85,"Vert",IF(N167&gt;=70,"Ambre","Rouge")))</f>
        <v/>
      </c>
    </row>
    <row r="168">
      <c r="N168">
        <f>IF(COUNTA(D168:H168)=0,"",ROUND(((D168/5)*I168+(E168/5)*J168+(F168/5)*K168+(G168/5)*L168+(H168/5)*M168),1))</f>
        <v/>
      </c>
      <c r="O168">
        <f>IF(N168="","",IF(N168&gt;=85,"Vert",IF(N168&gt;=70,"Ambre","Rouge")))</f>
        <v/>
      </c>
    </row>
    <row r="169">
      <c r="N169">
        <f>IF(COUNTA(D169:H169)=0,"",ROUND(((D169/5)*I169+(E169/5)*J169+(F169/5)*K169+(G169/5)*L169+(H169/5)*M169),1))</f>
        <v/>
      </c>
      <c r="O169">
        <f>IF(N169="","",IF(N169&gt;=85,"Vert",IF(N169&gt;=70,"Ambre","Rouge")))</f>
        <v/>
      </c>
    </row>
    <row r="170">
      <c r="N170">
        <f>IF(COUNTA(D170:H170)=0,"",ROUND(((D170/5)*I170+(E170/5)*J170+(F170/5)*K170+(G170/5)*L170+(H170/5)*M170),1))</f>
        <v/>
      </c>
      <c r="O170">
        <f>IF(N170="","",IF(N170&gt;=85,"Vert",IF(N170&gt;=70,"Ambre","Rouge")))</f>
        <v/>
      </c>
    </row>
    <row r="171">
      <c r="N171">
        <f>IF(COUNTA(D171:H171)=0,"",ROUND(((D171/5)*I171+(E171/5)*J171+(F171/5)*K171+(G171/5)*L171+(H171/5)*M171),1))</f>
        <v/>
      </c>
      <c r="O171">
        <f>IF(N171="","",IF(N171&gt;=85,"Vert",IF(N171&gt;=70,"Ambre","Rouge")))</f>
        <v/>
      </c>
    </row>
    <row r="172">
      <c r="N172">
        <f>IF(COUNTA(D172:H172)=0,"",ROUND(((D172/5)*I172+(E172/5)*J172+(F172/5)*K172+(G172/5)*L172+(H172/5)*M172),1))</f>
        <v/>
      </c>
      <c r="O172">
        <f>IF(N172="","",IF(N172&gt;=85,"Vert",IF(N172&gt;=70,"Ambre","Rouge")))</f>
        <v/>
      </c>
    </row>
    <row r="173">
      <c r="N173">
        <f>IF(COUNTA(D173:H173)=0,"",ROUND(((D173/5)*I173+(E173/5)*J173+(F173/5)*K173+(G173/5)*L173+(H173/5)*M173),1))</f>
        <v/>
      </c>
      <c r="O173">
        <f>IF(N173="","",IF(N173&gt;=85,"Vert",IF(N173&gt;=70,"Ambre","Rouge")))</f>
        <v/>
      </c>
    </row>
    <row r="174">
      <c r="N174">
        <f>IF(COUNTA(D174:H174)=0,"",ROUND(((D174/5)*I174+(E174/5)*J174+(F174/5)*K174+(G174/5)*L174+(H174/5)*M174),1))</f>
        <v/>
      </c>
      <c r="O174">
        <f>IF(N174="","",IF(N174&gt;=85,"Vert",IF(N174&gt;=70,"Ambre","Rouge")))</f>
        <v/>
      </c>
    </row>
    <row r="175">
      <c r="N175">
        <f>IF(COUNTA(D175:H175)=0,"",ROUND(((D175/5)*I175+(E175/5)*J175+(F175/5)*K175+(G175/5)*L175+(H175/5)*M175),1))</f>
        <v/>
      </c>
      <c r="O175">
        <f>IF(N175="","",IF(N175&gt;=85,"Vert",IF(N175&gt;=70,"Ambre","Rouge")))</f>
        <v/>
      </c>
    </row>
    <row r="176">
      <c r="N176">
        <f>IF(COUNTA(D176:H176)=0,"",ROUND(((D176/5)*I176+(E176/5)*J176+(F176/5)*K176+(G176/5)*L176+(H176/5)*M176),1))</f>
        <v/>
      </c>
      <c r="O176">
        <f>IF(N176="","",IF(N176&gt;=85,"Vert",IF(N176&gt;=70,"Ambre","Rouge")))</f>
        <v/>
      </c>
    </row>
    <row r="177">
      <c r="N177">
        <f>IF(COUNTA(D177:H177)=0,"",ROUND(((D177/5)*I177+(E177/5)*J177+(F177/5)*K177+(G177/5)*L177+(H177/5)*M177),1))</f>
        <v/>
      </c>
      <c r="O177">
        <f>IF(N177="","",IF(N177&gt;=85,"Vert",IF(N177&gt;=70,"Ambre","Rouge")))</f>
        <v/>
      </c>
    </row>
    <row r="178">
      <c r="N178">
        <f>IF(COUNTA(D178:H178)=0,"",ROUND(((D178/5)*I178+(E178/5)*J178+(F178/5)*K178+(G178/5)*L178+(H178/5)*M178),1))</f>
        <v/>
      </c>
      <c r="O178">
        <f>IF(N178="","",IF(N178&gt;=85,"Vert",IF(N178&gt;=70,"Ambre","Rouge")))</f>
        <v/>
      </c>
    </row>
    <row r="179">
      <c r="N179">
        <f>IF(COUNTA(D179:H179)=0,"",ROUND(((D179/5)*I179+(E179/5)*J179+(F179/5)*K179+(G179/5)*L179+(H179/5)*M179),1))</f>
        <v/>
      </c>
      <c r="O179">
        <f>IF(N179="","",IF(N179&gt;=85,"Vert",IF(N179&gt;=70,"Ambre","Rouge")))</f>
        <v/>
      </c>
    </row>
    <row r="180">
      <c r="N180">
        <f>IF(COUNTA(D180:H180)=0,"",ROUND(((D180/5)*I180+(E180/5)*J180+(F180/5)*K180+(G180/5)*L180+(H180/5)*M180),1))</f>
        <v/>
      </c>
      <c r="O180">
        <f>IF(N180="","",IF(N180&gt;=85,"Vert",IF(N180&gt;=70,"Ambre","Rouge")))</f>
        <v/>
      </c>
    </row>
    <row r="181">
      <c r="N181">
        <f>IF(COUNTA(D181:H181)=0,"",ROUND(((D181/5)*I181+(E181/5)*J181+(F181/5)*K181+(G181/5)*L181+(H181/5)*M181),1))</f>
        <v/>
      </c>
      <c r="O181">
        <f>IF(N181="","",IF(N181&gt;=85,"Vert",IF(N181&gt;=70,"Ambre","Rouge")))</f>
        <v/>
      </c>
    </row>
    <row r="182">
      <c r="N182">
        <f>IF(COUNTA(D182:H182)=0,"",ROUND(((D182/5)*I182+(E182/5)*J182+(F182/5)*K182+(G182/5)*L182+(H182/5)*M182),1))</f>
        <v/>
      </c>
      <c r="O182">
        <f>IF(N182="","",IF(N182&gt;=85,"Vert",IF(N182&gt;=70,"Ambre","Rouge")))</f>
        <v/>
      </c>
    </row>
    <row r="183">
      <c r="N183">
        <f>IF(COUNTA(D183:H183)=0,"",ROUND(((D183/5)*I183+(E183/5)*J183+(F183/5)*K183+(G183/5)*L183+(H183/5)*M183),1))</f>
        <v/>
      </c>
      <c r="O183">
        <f>IF(N183="","",IF(N183&gt;=85,"Vert",IF(N183&gt;=70,"Ambre","Rouge")))</f>
        <v/>
      </c>
    </row>
    <row r="184">
      <c r="N184">
        <f>IF(COUNTA(D184:H184)=0,"",ROUND(((D184/5)*I184+(E184/5)*J184+(F184/5)*K184+(G184/5)*L184+(H184/5)*M184),1))</f>
        <v/>
      </c>
      <c r="O184">
        <f>IF(N184="","",IF(N184&gt;=85,"Vert",IF(N184&gt;=70,"Ambre","Rouge")))</f>
        <v/>
      </c>
    </row>
    <row r="185">
      <c r="N185">
        <f>IF(COUNTA(D185:H185)=0,"",ROUND(((D185/5)*I185+(E185/5)*J185+(F185/5)*K185+(G185/5)*L185+(H185/5)*M185),1))</f>
        <v/>
      </c>
      <c r="O185">
        <f>IF(N185="","",IF(N185&gt;=85,"Vert",IF(N185&gt;=70,"Ambre","Rouge")))</f>
        <v/>
      </c>
    </row>
    <row r="186">
      <c r="N186">
        <f>IF(COUNTA(D186:H186)=0,"",ROUND(((D186/5)*I186+(E186/5)*J186+(F186/5)*K186+(G186/5)*L186+(H186/5)*M186),1))</f>
        <v/>
      </c>
      <c r="O186">
        <f>IF(N186="","",IF(N186&gt;=85,"Vert",IF(N186&gt;=70,"Ambre","Rouge")))</f>
        <v/>
      </c>
    </row>
    <row r="187">
      <c r="N187">
        <f>IF(COUNTA(D187:H187)=0,"",ROUND(((D187/5)*I187+(E187/5)*J187+(F187/5)*K187+(G187/5)*L187+(H187/5)*M187),1))</f>
        <v/>
      </c>
      <c r="O187">
        <f>IF(N187="","",IF(N187&gt;=85,"Vert",IF(N187&gt;=70,"Ambre","Rouge")))</f>
        <v/>
      </c>
    </row>
    <row r="188">
      <c r="N188">
        <f>IF(COUNTA(D188:H188)=0,"",ROUND(((D188/5)*I188+(E188/5)*J188+(F188/5)*K188+(G188/5)*L188+(H188/5)*M188),1))</f>
        <v/>
      </c>
      <c r="O188">
        <f>IF(N188="","",IF(N188&gt;=85,"Vert",IF(N188&gt;=70,"Ambre","Rouge")))</f>
        <v/>
      </c>
    </row>
    <row r="189">
      <c r="N189">
        <f>IF(COUNTA(D189:H189)=0,"",ROUND(((D189/5)*I189+(E189/5)*J189+(F189/5)*K189+(G189/5)*L189+(H189/5)*M189),1))</f>
        <v/>
      </c>
      <c r="O189">
        <f>IF(N189="","",IF(N189&gt;=85,"Vert",IF(N189&gt;=70,"Ambre","Rouge")))</f>
        <v/>
      </c>
    </row>
    <row r="190">
      <c r="N190">
        <f>IF(COUNTA(D190:H190)=0,"",ROUND(((D190/5)*I190+(E190/5)*J190+(F190/5)*K190+(G190/5)*L190+(H190/5)*M190),1))</f>
        <v/>
      </c>
      <c r="O190">
        <f>IF(N190="","",IF(N190&gt;=85,"Vert",IF(N190&gt;=70,"Ambre","Rouge")))</f>
        <v/>
      </c>
    </row>
    <row r="191">
      <c r="N191">
        <f>IF(COUNTA(D191:H191)=0,"",ROUND(((D191/5)*I191+(E191/5)*J191+(F191/5)*K191+(G191/5)*L191+(H191/5)*M191),1))</f>
        <v/>
      </c>
      <c r="O191">
        <f>IF(N191="","",IF(N191&gt;=85,"Vert",IF(N191&gt;=70,"Ambre","Rouge")))</f>
        <v/>
      </c>
    </row>
    <row r="192">
      <c r="N192">
        <f>IF(COUNTA(D192:H192)=0,"",ROUND(((D192/5)*I192+(E192/5)*J192+(F192/5)*K192+(G192/5)*L192+(H192/5)*M192),1))</f>
        <v/>
      </c>
      <c r="O192">
        <f>IF(N192="","",IF(N192&gt;=85,"Vert",IF(N192&gt;=70,"Ambre","Rouge")))</f>
        <v/>
      </c>
    </row>
    <row r="193">
      <c r="N193">
        <f>IF(COUNTA(D193:H193)=0,"",ROUND(((D193/5)*I193+(E193/5)*J193+(F193/5)*K193+(G193/5)*L193+(H193/5)*M193),1))</f>
        <v/>
      </c>
      <c r="O193">
        <f>IF(N193="","",IF(N193&gt;=85,"Vert",IF(N193&gt;=70,"Ambre","Rouge")))</f>
        <v/>
      </c>
    </row>
    <row r="194">
      <c r="N194">
        <f>IF(COUNTA(D194:H194)=0,"",ROUND(((D194/5)*I194+(E194/5)*J194+(F194/5)*K194+(G194/5)*L194+(H194/5)*M194),1))</f>
        <v/>
      </c>
      <c r="O194">
        <f>IF(N194="","",IF(N194&gt;=85,"Vert",IF(N194&gt;=70,"Ambre","Rouge")))</f>
        <v/>
      </c>
    </row>
    <row r="195">
      <c r="N195">
        <f>IF(COUNTA(D195:H195)=0,"",ROUND(((D195/5)*I195+(E195/5)*J195+(F195/5)*K195+(G195/5)*L195+(H195/5)*M195),1))</f>
        <v/>
      </c>
      <c r="O195">
        <f>IF(N195="","",IF(N195&gt;=85,"Vert",IF(N195&gt;=70,"Ambre","Rouge")))</f>
        <v/>
      </c>
    </row>
    <row r="196">
      <c r="N196">
        <f>IF(COUNTA(D196:H196)=0,"",ROUND(((D196/5)*I196+(E196/5)*J196+(F196/5)*K196+(G196/5)*L196+(H196/5)*M196),1))</f>
        <v/>
      </c>
      <c r="O196">
        <f>IF(N196="","",IF(N196&gt;=85,"Vert",IF(N196&gt;=70,"Ambre","Rouge")))</f>
        <v/>
      </c>
    </row>
    <row r="197">
      <c r="N197">
        <f>IF(COUNTA(D197:H197)=0,"",ROUND(((D197/5)*I197+(E197/5)*J197+(F197/5)*K197+(G197/5)*L197+(H197/5)*M197),1))</f>
        <v/>
      </c>
      <c r="O197">
        <f>IF(N197="","",IF(N197&gt;=85,"Vert",IF(N197&gt;=70,"Ambre","Rouge")))</f>
        <v/>
      </c>
    </row>
    <row r="198">
      <c r="N198">
        <f>IF(COUNTA(D198:H198)=0,"",ROUND(((D198/5)*I198+(E198/5)*J198+(F198/5)*K198+(G198/5)*L198+(H198/5)*M198),1))</f>
        <v/>
      </c>
      <c r="O198">
        <f>IF(N198="","",IF(N198&gt;=85,"Vert",IF(N198&gt;=70,"Ambre","Rouge")))</f>
        <v/>
      </c>
    </row>
    <row r="199">
      <c r="N199">
        <f>IF(COUNTA(D199:H199)=0,"",ROUND(((D199/5)*I199+(E199/5)*J199+(F199/5)*K199+(G199/5)*L199+(H199/5)*M199),1))</f>
        <v/>
      </c>
      <c r="O199">
        <f>IF(N199="","",IF(N199&gt;=85,"Vert",IF(N199&gt;=70,"Ambre","Rouge")))</f>
        <v/>
      </c>
    </row>
    <row r="200">
      <c r="N200">
        <f>IF(COUNTA(D200:H200)=0,"",ROUND(((D200/5)*I200+(E200/5)*J200+(F200/5)*K200+(G200/5)*L200+(H200/5)*M200),1))</f>
        <v/>
      </c>
      <c r="O200">
        <f>IF(N200="","",IF(N200&gt;=85,"Vert",IF(N200&gt;=70,"Ambre","Rouge")))</f>
        <v/>
      </c>
    </row>
    <row r="201">
      <c r="N201">
        <f>IF(COUNTA(D201:H201)=0,"",ROUND(((D201/5)*I201+(E201/5)*J201+(F201/5)*K201+(G201/5)*L201+(H201/5)*M201),1))</f>
        <v/>
      </c>
      <c r="O201">
        <f>IF(N201="","",IF(N201&gt;=85,"Vert",IF(N201&gt;=70,"Ambre","Rouge")))</f>
        <v/>
      </c>
    </row>
    <row r="202">
      <c r="N202">
        <f>IF(COUNTA(D202:H202)=0,"",ROUND(((D202/5)*I202+(E202/5)*J202+(F202/5)*K202+(G202/5)*L202+(H202/5)*M202),1))</f>
        <v/>
      </c>
      <c r="O202">
        <f>IF(N202="","",IF(N202&gt;=85,"Vert",IF(N202&gt;=70,"Ambre","Rouge")))</f>
        <v/>
      </c>
    </row>
    <row r="203">
      <c r="N203">
        <f>IF(COUNTA(D203:H203)=0,"",ROUND(((D203/5)*I203+(E203/5)*J203+(F203/5)*K203+(G203/5)*L203+(H203/5)*M203),1))</f>
        <v/>
      </c>
      <c r="O203">
        <f>IF(N203="","",IF(N203&gt;=85,"Vert",IF(N203&gt;=70,"Ambre","Rouge")))</f>
        <v/>
      </c>
    </row>
    <row r="204">
      <c r="N204">
        <f>IF(COUNTA(D204:H204)=0,"",ROUND(((D204/5)*I204+(E204/5)*J204+(F204/5)*K204+(G204/5)*L204+(H204/5)*M204),1))</f>
        <v/>
      </c>
      <c r="O204">
        <f>IF(N204="","",IF(N204&gt;=85,"Vert",IF(N204&gt;=70,"Ambre","Rouge")))</f>
        <v/>
      </c>
    </row>
    <row r="205">
      <c r="N205">
        <f>IF(COUNTA(D205:H205)=0,"",ROUND(((D205/5)*I205+(E205/5)*J205+(F205/5)*K205+(G205/5)*L205+(H205/5)*M205),1))</f>
        <v/>
      </c>
      <c r="O205">
        <f>IF(N205="","",IF(N205&gt;=85,"Vert",IF(N205&gt;=70,"Ambre","Rouge")))</f>
        <v/>
      </c>
    </row>
    <row r="206">
      <c r="N206">
        <f>IF(COUNTA(D206:H206)=0,"",ROUND(((D206/5)*I206+(E206/5)*J206+(F206/5)*K206+(G206/5)*L206+(H206/5)*M206),1))</f>
        <v/>
      </c>
      <c r="O206">
        <f>IF(N206="","",IF(N206&gt;=85,"Vert",IF(N206&gt;=70,"Ambre","Rouge")))</f>
        <v/>
      </c>
    </row>
    <row r="207">
      <c r="N207">
        <f>IF(COUNTA(D207:H207)=0,"",ROUND(((D207/5)*I207+(E207/5)*J207+(F207/5)*K207+(G207/5)*L207+(H207/5)*M207),1))</f>
        <v/>
      </c>
      <c r="O207">
        <f>IF(N207="","",IF(N207&gt;=85,"Vert",IF(N207&gt;=70,"Ambre","Rouge")))</f>
        <v/>
      </c>
    </row>
    <row r="208">
      <c r="N208">
        <f>IF(COUNTA(D208:H208)=0,"",ROUND(((D208/5)*I208+(E208/5)*J208+(F208/5)*K208+(G208/5)*L208+(H208/5)*M208),1))</f>
        <v/>
      </c>
      <c r="O208">
        <f>IF(N208="","",IF(N208&gt;=85,"Vert",IF(N208&gt;=70,"Ambre","Rouge")))</f>
        <v/>
      </c>
    </row>
    <row r="209">
      <c r="N209">
        <f>IF(COUNTA(D209:H209)=0,"",ROUND(((D209/5)*I209+(E209/5)*J209+(F209/5)*K209+(G209/5)*L209+(H209/5)*M209),1))</f>
        <v/>
      </c>
      <c r="O209">
        <f>IF(N209="","",IF(N209&gt;=85,"Vert",IF(N209&gt;=70,"Ambre","Rouge")))</f>
        <v/>
      </c>
    </row>
    <row r="210">
      <c r="N210">
        <f>IF(COUNTA(D210:H210)=0,"",ROUND(((D210/5)*I210+(E210/5)*J210+(F210/5)*K210+(G210/5)*L210+(H210/5)*M210),1))</f>
        <v/>
      </c>
      <c r="O210">
        <f>IF(N210="","",IF(N210&gt;=85,"Vert",IF(N210&gt;=70,"Ambre","Rouge")))</f>
        <v/>
      </c>
    </row>
    <row r="211">
      <c r="N211">
        <f>IF(COUNTA(D211:H211)=0,"",ROUND(((D211/5)*I211+(E211/5)*J211+(F211/5)*K211+(G211/5)*L211+(H211/5)*M211),1))</f>
        <v/>
      </c>
      <c r="O211">
        <f>IF(N211="","",IF(N211&gt;=85,"Vert",IF(N211&gt;=70,"Ambre","Rouge")))</f>
        <v/>
      </c>
    </row>
    <row r="212">
      <c r="N212">
        <f>IF(COUNTA(D212:H212)=0,"",ROUND(((D212/5)*I212+(E212/5)*J212+(F212/5)*K212+(G212/5)*L212+(H212/5)*M212),1))</f>
        <v/>
      </c>
      <c r="O212">
        <f>IF(N212="","",IF(N212&gt;=85,"Vert",IF(N212&gt;=70,"Ambre","Rouge")))</f>
        <v/>
      </c>
    </row>
    <row r="213">
      <c r="N213">
        <f>IF(COUNTA(D213:H213)=0,"",ROUND(((D213/5)*I213+(E213/5)*J213+(F213/5)*K213+(G213/5)*L213+(H213/5)*M213),1))</f>
        <v/>
      </c>
      <c r="O213">
        <f>IF(N213="","",IF(N213&gt;=85,"Vert",IF(N213&gt;=70,"Ambre","Rouge")))</f>
        <v/>
      </c>
    </row>
    <row r="214">
      <c r="N214">
        <f>IF(COUNTA(D214:H214)=0,"",ROUND(((D214/5)*I214+(E214/5)*J214+(F214/5)*K214+(G214/5)*L214+(H214/5)*M214),1))</f>
        <v/>
      </c>
      <c r="O214">
        <f>IF(N214="","",IF(N214&gt;=85,"Vert",IF(N214&gt;=70,"Ambre","Rouge")))</f>
        <v/>
      </c>
    </row>
    <row r="215">
      <c r="N215">
        <f>IF(COUNTA(D215:H215)=0,"",ROUND(((D215/5)*I215+(E215/5)*J215+(F215/5)*K215+(G215/5)*L215+(H215/5)*M215),1))</f>
        <v/>
      </c>
      <c r="O215">
        <f>IF(N215="","",IF(N215&gt;=85,"Vert",IF(N215&gt;=70,"Ambre","Rouge")))</f>
        <v/>
      </c>
    </row>
    <row r="216">
      <c r="N216">
        <f>IF(COUNTA(D216:H216)=0,"",ROUND(((D216/5)*I216+(E216/5)*J216+(F216/5)*K216+(G216/5)*L216+(H216/5)*M216),1))</f>
        <v/>
      </c>
      <c r="O216">
        <f>IF(N216="","",IF(N216&gt;=85,"Vert",IF(N216&gt;=70,"Ambre","Rouge")))</f>
        <v/>
      </c>
    </row>
    <row r="217">
      <c r="N217">
        <f>IF(COUNTA(D217:H217)=0,"",ROUND(((D217/5)*I217+(E217/5)*J217+(F217/5)*K217+(G217/5)*L217+(H217/5)*M217),1))</f>
        <v/>
      </c>
      <c r="O217">
        <f>IF(N217="","",IF(N217&gt;=85,"Vert",IF(N217&gt;=70,"Ambre","Rouge")))</f>
        <v/>
      </c>
    </row>
    <row r="218">
      <c r="N218">
        <f>IF(COUNTA(D218:H218)=0,"",ROUND(((D218/5)*I218+(E218/5)*J218+(F218/5)*K218+(G218/5)*L218+(H218/5)*M218),1))</f>
        <v/>
      </c>
      <c r="O218">
        <f>IF(N218="","",IF(N218&gt;=85,"Vert",IF(N218&gt;=70,"Ambre","Rouge")))</f>
        <v/>
      </c>
    </row>
    <row r="219">
      <c r="N219">
        <f>IF(COUNTA(D219:H219)=0,"",ROUND(((D219/5)*I219+(E219/5)*J219+(F219/5)*K219+(G219/5)*L219+(H219/5)*M219),1))</f>
        <v/>
      </c>
      <c r="O219">
        <f>IF(N219="","",IF(N219&gt;=85,"Vert",IF(N219&gt;=70,"Ambre","Rouge")))</f>
        <v/>
      </c>
    </row>
    <row r="220">
      <c r="N220">
        <f>IF(COUNTA(D220:H220)=0,"",ROUND(((D220/5)*I220+(E220/5)*J220+(F220/5)*K220+(G220/5)*L220+(H220/5)*M220),1))</f>
        <v/>
      </c>
      <c r="O220">
        <f>IF(N220="","",IF(N220&gt;=85,"Vert",IF(N220&gt;=70,"Ambre","Rouge")))</f>
        <v/>
      </c>
    </row>
    <row r="221">
      <c r="N221">
        <f>IF(COUNTA(D221:H221)=0,"",ROUND(((D221/5)*I221+(E221/5)*J221+(F221/5)*K221+(G221/5)*L221+(H221/5)*M221),1))</f>
        <v/>
      </c>
      <c r="O221">
        <f>IF(N221="","",IF(N221&gt;=85,"Vert",IF(N221&gt;=70,"Ambre","Rouge")))</f>
        <v/>
      </c>
    </row>
    <row r="222">
      <c r="N222">
        <f>IF(COUNTA(D222:H222)=0,"",ROUND(((D222/5)*I222+(E222/5)*J222+(F222/5)*K222+(G222/5)*L222+(H222/5)*M222),1))</f>
        <v/>
      </c>
      <c r="O222">
        <f>IF(N222="","",IF(N222&gt;=85,"Vert",IF(N222&gt;=70,"Ambre","Rouge")))</f>
        <v/>
      </c>
    </row>
    <row r="223">
      <c r="N223">
        <f>IF(COUNTA(D223:H223)=0,"",ROUND(((D223/5)*I223+(E223/5)*J223+(F223/5)*K223+(G223/5)*L223+(H223/5)*M223),1))</f>
        <v/>
      </c>
      <c r="O223">
        <f>IF(N223="","",IF(N223&gt;=85,"Vert",IF(N223&gt;=70,"Ambre","Rouge")))</f>
        <v/>
      </c>
    </row>
    <row r="224">
      <c r="N224">
        <f>IF(COUNTA(D224:H224)=0,"",ROUND(((D224/5)*I224+(E224/5)*J224+(F224/5)*K224+(G224/5)*L224+(H224/5)*M224),1))</f>
        <v/>
      </c>
      <c r="O224">
        <f>IF(N224="","",IF(N224&gt;=85,"Vert",IF(N224&gt;=70,"Ambre","Rouge")))</f>
        <v/>
      </c>
    </row>
    <row r="225">
      <c r="N225">
        <f>IF(COUNTA(D225:H225)=0,"",ROUND(((D225/5)*I225+(E225/5)*J225+(F225/5)*K225+(G225/5)*L225+(H225/5)*M225),1))</f>
        <v/>
      </c>
      <c r="O225">
        <f>IF(N225="","",IF(N225&gt;=85,"Vert",IF(N225&gt;=70,"Ambre","Rouge")))</f>
        <v/>
      </c>
    </row>
    <row r="226">
      <c r="N226">
        <f>IF(COUNTA(D226:H226)=0,"",ROUND(((D226/5)*I226+(E226/5)*J226+(F226/5)*K226+(G226/5)*L226+(H226/5)*M226),1))</f>
        <v/>
      </c>
      <c r="O226">
        <f>IF(N226="","",IF(N226&gt;=85,"Vert",IF(N226&gt;=70,"Ambre","Rouge")))</f>
        <v/>
      </c>
    </row>
    <row r="227">
      <c r="N227">
        <f>IF(COUNTA(D227:H227)=0,"",ROUND(((D227/5)*I227+(E227/5)*J227+(F227/5)*K227+(G227/5)*L227+(H227/5)*M227),1))</f>
        <v/>
      </c>
      <c r="O227">
        <f>IF(N227="","",IF(N227&gt;=85,"Vert",IF(N227&gt;=70,"Ambre","Rouge")))</f>
        <v/>
      </c>
    </row>
    <row r="228">
      <c r="N228">
        <f>IF(COUNTA(D228:H228)=0,"",ROUND(((D228/5)*I228+(E228/5)*J228+(F228/5)*K228+(G228/5)*L228+(H228/5)*M228),1))</f>
        <v/>
      </c>
      <c r="O228">
        <f>IF(N228="","",IF(N228&gt;=85,"Vert",IF(N228&gt;=70,"Ambre","Rouge")))</f>
        <v/>
      </c>
    </row>
    <row r="229">
      <c r="N229">
        <f>IF(COUNTA(D229:H229)=0,"",ROUND(((D229/5)*I229+(E229/5)*J229+(F229/5)*K229+(G229/5)*L229+(H229/5)*M229),1))</f>
        <v/>
      </c>
      <c r="O229">
        <f>IF(N229="","",IF(N229&gt;=85,"Vert",IF(N229&gt;=70,"Ambre","Rouge")))</f>
        <v/>
      </c>
    </row>
    <row r="230">
      <c r="N230">
        <f>IF(COUNTA(D230:H230)=0,"",ROUND(((D230/5)*I230+(E230/5)*J230+(F230/5)*K230+(G230/5)*L230+(H230/5)*M230),1))</f>
        <v/>
      </c>
      <c r="O230">
        <f>IF(N230="","",IF(N230&gt;=85,"Vert",IF(N230&gt;=70,"Ambre","Rouge")))</f>
        <v/>
      </c>
    </row>
    <row r="231">
      <c r="N231">
        <f>IF(COUNTA(D231:H231)=0,"",ROUND(((D231/5)*I231+(E231/5)*J231+(F231/5)*K231+(G231/5)*L231+(H231/5)*M231),1))</f>
        <v/>
      </c>
      <c r="O231">
        <f>IF(N231="","",IF(N231&gt;=85,"Vert",IF(N231&gt;=70,"Ambre","Rouge")))</f>
        <v/>
      </c>
    </row>
    <row r="232">
      <c r="N232">
        <f>IF(COUNTA(D232:H232)=0,"",ROUND(((D232/5)*I232+(E232/5)*J232+(F232/5)*K232+(G232/5)*L232+(H232/5)*M232),1))</f>
        <v/>
      </c>
      <c r="O232">
        <f>IF(N232="","",IF(N232&gt;=85,"Vert",IF(N232&gt;=70,"Ambre","Rouge")))</f>
        <v/>
      </c>
    </row>
    <row r="233">
      <c r="N233">
        <f>IF(COUNTA(D233:H233)=0,"",ROUND(((D233/5)*I233+(E233/5)*J233+(F233/5)*K233+(G233/5)*L233+(H233/5)*M233),1))</f>
        <v/>
      </c>
      <c r="O233">
        <f>IF(N233="","",IF(N233&gt;=85,"Vert",IF(N233&gt;=70,"Ambre","Rouge")))</f>
        <v/>
      </c>
    </row>
    <row r="234">
      <c r="N234">
        <f>IF(COUNTA(D234:H234)=0,"",ROUND(((D234/5)*I234+(E234/5)*J234+(F234/5)*K234+(G234/5)*L234+(H234/5)*M234),1))</f>
        <v/>
      </c>
      <c r="O234">
        <f>IF(N234="","",IF(N234&gt;=85,"Vert",IF(N234&gt;=70,"Ambre","Rouge")))</f>
        <v/>
      </c>
    </row>
    <row r="235">
      <c r="N235">
        <f>IF(COUNTA(D235:H235)=0,"",ROUND(((D235/5)*I235+(E235/5)*J235+(F235/5)*K235+(G235/5)*L235+(H235/5)*M235),1))</f>
        <v/>
      </c>
      <c r="O235">
        <f>IF(N235="","",IF(N235&gt;=85,"Vert",IF(N235&gt;=70,"Ambre","Rouge")))</f>
        <v/>
      </c>
    </row>
    <row r="236">
      <c r="N236">
        <f>IF(COUNTA(D236:H236)=0,"",ROUND(((D236/5)*I236+(E236/5)*J236+(F236/5)*K236+(G236/5)*L236+(H236/5)*M236),1))</f>
        <v/>
      </c>
      <c r="O236">
        <f>IF(N236="","",IF(N236&gt;=85,"Vert",IF(N236&gt;=70,"Ambre","Rouge")))</f>
        <v/>
      </c>
    </row>
    <row r="237">
      <c r="N237">
        <f>IF(COUNTA(D237:H237)=0,"",ROUND(((D237/5)*I237+(E237/5)*J237+(F237/5)*K237+(G237/5)*L237+(H237/5)*M237),1))</f>
        <v/>
      </c>
      <c r="O237">
        <f>IF(N237="","",IF(N237&gt;=85,"Vert",IF(N237&gt;=70,"Ambre","Rouge")))</f>
        <v/>
      </c>
    </row>
    <row r="238">
      <c r="N238">
        <f>IF(COUNTA(D238:H238)=0,"",ROUND(((D238/5)*I238+(E238/5)*J238+(F238/5)*K238+(G238/5)*L238+(H238/5)*M238),1))</f>
        <v/>
      </c>
      <c r="O238">
        <f>IF(N238="","",IF(N238&gt;=85,"Vert",IF(N238&gt;=70,"Ambre","Rouge")))</f>
        <v/>
      </c>
    </row>
    <row r="239">
      <c r="N239">
        <f>IF(COUNTA(D239:H239)=0,"",ROUND(((D239/5)*I239+(E239/5)*J239+(F239/5)*K239+(G239/5)*L239+(H239/5)*M239),1))</f>
        <v/>
      </c>
      <c r="O239">
        <f>IF(N239="","",IF(N239&gt;=85,"Vert",IF(N239&gt;=70,"Ambre","Rouge")))</f>
        <v/>
      </c>
    </row>
    <row r="240">
      <c r="N240">
        <f>IF(COUNTA(D240:H240)=0,"",ROUND(((D240/5)*I240+(E240/5)*J240+(F240/5)*K240+(G240/5)*L240+(H240/5)*M240),1))</f>
        <v/>
      </c>
      <c r="O240">
        <f>IF(N240="","",IF(N240&gt;=85,"Vert",IF(N240&gt;=70,"Ambre","Rouge")))</f>
        <v/>
      </c>
    </row>
    <row r="241">
      <c r="N241">
        <f>IF(COUNTA(D241:H241)=0,"",ROUND(((D241/5)*I241+(E241/5)*J241+(F241/5)*K241+(G241/5)*L241+(H241/5)*M241),1))</f>
        <v/>
      </c>
      <c r="O241">
        <f>IF(N241="","",IF(N241&gt;=85,"Vert",IF(N241&gt;=70,"Ambre","Rouge")))</f>
        <v/>
      </c>
    </row>
    <row r="242">
      <c r="N242">
        <f>IF(COUNTA(D242:H242)=0,"",ROUND(((D242/5)*I242+(E242/5)*J242+(F242/5)*K242+(G242/5)*L242+(H242/5)*M242),1))</f>
        <v/>
      </c>
      <c r="O242">
        <f>IF(N242="","",IF(N242&gt;=85,"Vert",IF(N242&gt;=70,"Ambre","Rouge")))</f>
        <v/>
      </c>
    </row>
    <row r="243">
      <c r="N243">
        <f>IF(COUNTA(D243:H243)=0,"",ROUND(((D243/5)*I243+(E243/5)*J243+(F243/5)*K243+(G243/5)*L243+(H243/5)*M243),1))</f>
        <v/>
      </c>
      <c r="O243">
        <f>IF(N243="","",IF(N243&gt;=85,"Vert",IF(N243&gt;=70,"Ambre","Rouge")))</f>
        <v/>
      </c>
    </row>
    <row r="244">
      <c r="N244">
        <f>IF(COUNTA(D244:H244)=0,"",ROUND(((D244/5)*I244+(E244/5)*J244+(F244/5)*K244+(G244/5)*L244+(H244/5)*M244),1))</f>
        <v/>
      </c>
      <c r="O244">
        <f>IF(N244="","",IF(N244&gt;=85,"Vert",IF(N244&gt;=70,"Ambre","Rouge")))</f>
        <v/>
      </c>
    </row>
    <row r="245">
      <c r="N245">
        <f>IF(COUNTA(D245:H245)=0,"",ROUND(((D245/5)*I245+(E245/5)*J245+(F245/5)*K245+(G245/5)*L245+(H245/5)*M245),1))</f>
        <v/>
      </c>
      <c r="O245">
        <f>IF(N245="","",IF(N245&gt;=85,"Vert",IF(N245&gt;=70,"Ambre","Rouge")))</f>
        <v/>
      </c>
    </row>
    <row r="246">
      <c r="N246">
        <f>IF(COUNTA(D246:H246)=0,"",ROUND(((D246/5)*I246+(E246/5)*J246+(F246/5)*K246+(G246/5)*L246+(H246/5)*M246),1))</f>
        <v/>
      </c>
      <c r="O246">
        <f>IF(N246="","",IF(N246&gt;=85,"Vert",IF(N246&gt;=70,"Ambre","Rouge")))</f>
        <v/>
      </c>
    </row>
    <row r="247">
      <c r="N247">
        <f>IF(COUNTA(D247:H247)=0,"",ROUND(((D247/5)*I247+(E247/5)*J247+(F247/5)*K247+(G247/5)*L247+(H247/5)*M247),1))</f>
        <v/>
      </c>
      <c r="O247">
        <f>IF(N247="","",IF(N247&gt;=85,"Vert",IF(N247&gt;=70,"Ambre","Rouge")))</f>
        <v/>
      </c>
    </row>
    <row r="248">
      <c r="N248">
        <f>IF(COUNTA(D248:H248)=0,"",ROUND(((D248/5)*I248+(E248/5)*J248+(F248/5)*K248+(G248/5)*L248+(H248/5)*M248),1))</f>
        <v/>
      </c>
      <c r="O248">
        <f>IF(N248="","",IF(N248&gt;=85,"Vert",IF(N248&gt;=70,"Ambre","Rouge")))</f>
        <v/>
      </c>
    </row>
    <row r="249">
      <c r="N249">
        <f>IF(COUNTA(D249:H249)=0,"",ROUND(((D249/5)*I249+(E249/5)*J249+(F249/5)*K249+(G249/5)*L249+(H249/5)*M249),1))</f>
        <v/>
      </c>
      <c r="O249">
        <f>IF(N249="","",IF(N249&gt;=85,"Vert",IF(N249&gt;=70,"Ambre","Rouge")))</f>
        <v/>
      </c>
    </row>
    <row r="250">
      <c r="N250">
        <f>IF(COUNTA(D250:H250)=0,"",ROUND(((D250/5)*I250+(E250/5)*J250+(F250/5)*K250+(G250/5)*L250+(H250/5)*M250),1))</f>
        <v/>
      </c>
      <c r="O250">
        <f>IF(N250="","",IF(N250&gt;=85,"Vert",IF(N250&gt;=70,"Ambre","Rouge")))</f>
        <v/>
      </c>
    </row>
    <row r="251">
      <c r="N251">
        <f>IF(COUNTA(D251:H251)=0,"",ROUND(((D251/5)*I251+(E251/5)*J251+(F251/5)*K251+(G251/5)*L251+(H251/5)*M251),1))</f>
        <v/>
      </c>
      <c r="O251">
        <f>IF(N251="","",IF(N251&gt;=85,"Vert",IF(N251&gt;=70,"Ambre","Rouge")))</f>
        <v/>
      </c>
    </row>
    <row r="252">
      <c r="N252">
        <f>IF(COUNTA(D252:H252)=0,"",ROUND(((D252/5)*I252+(E252/5)*J252+(F252/5)*K252+(G252/5)*L252+(H252/5)*M252),1))</f>
        <v/>
      </c>
      <c r="O252">
        <f>IF(N252="","",IF(N252&gt;=85,"Vert",IF(N252&gt;=70,"Ambre","Rouge")))</f>
        <v/>
      </c>
    </row>
    <row r="253">
      <c r="N253">
        <f>IF(COUNTA(D253:H253)=0,"",ROUND(((D253/5)*I253+(E253/5)*J253+(F253/5)*K253+(G253/5)*L253+(H253/5)*M253),1))</f>
        <v/>
      </c>
      <c r="O253">
        <f>IF(N253="","",IF(N253&gt;=85,"Vert",IF(N253&gt;=70,"Ambre","Rouge")))</f>
        <v/>
      </c>
    </row>
    <row r="254">
      <c r="N254">
        <f>IF(COUNTA(D254:H254)=0,"",ROUND(((D254/5)*I254+(E254/5)*J254+(F254/5)*K254+(G254/5)*L254+(H254/5)*M254),1))</f>
        <v/>
      </c>
      <c r="O254">
        <f>IF(N254="","",IF(N254&gt;=85,"Vert",IF(N254&gt;=70,"Ambre","Rouge")))</f>
        <v/>
      </c>
    </row>
    <row r="255">
      <c r="N255">
        <f>IF(COUNTA(D255:H255)=0,"",ROUND(((D255/5)*I255+(E255/5)*J255+(F255/5)*K255+(G255/5)*L255+(H255/5)*M255),1))</f>
        <v/>
      </c>
      <c r="O255">
        <f>IF(N255="","",IF(N255&gt;=85,"Vert",IF(N255&gt;=70,"Ambre","Rouge")))</f>
        <v/>
      </c>
    </row>
    <row r="256">
      <c r="N256">
        <f>IF(COUNTA(D256:H256)=0,"",ROUND(((D256/5)*I256+(E256/5)*J256+(F256/5)*K256+(G256/5)*L256+(H256/5)*M256),1))</f>
        <v/>
      </c>
      <c r="O256">
        <f>IF(N256="","",IF(N256&gt;=85,"Vert",IF(N256&gt;=70,"Ambre","Rouge")))</f>
        <v/>
      </c>
    </row>
    <row r="257">
      <c r="N257">
        <f>IF(COUNTA(D257:H257)=0,"",ROUND(((D257/5)*I257+(E257/5)*J257+(F257/5)*K257+(G257/5)*L257+(H257/5)*M257),1))</f>
        <v/>
      </c>
      <c r="O257">
        <f>IF(N257="","",IF(N257&gt;=85,"Vert",IF(N257&gt;=70,"Ambre","Rouge")))</f>
        <v/>
      </c>
    </row>
    <row r="258">
      <c r="N258">
        <f>IF(COUNTA(D258:H258)=0,"",ROUND(((D258/5)*I258+(E258/5)*J258+(F258/5)*K258+(G258/5)*L258+(H258/5)*M258),1))</f>
        <v/>
      </c>
      <c r="O258">
        <f>IF(N258="","",IF(N258&gt;=85,"Vert",IF(N258&gt;=70,"Ambre","Rouge")))</f>
        <v/>
      </c>
    </row>
    <row r="259">
      <c r="N259">
        <f>IF(COUNTA(D259:H259)=0,"",ROUND(((D259/5)*I259+(E259/5)*J259+(F259/5)*K259+(G259/5)*L259+(H259/5)*M259),1))</f>
        <v/>
      </c>
      <c r="O259">
        <f>IF(N259="","",IF(N259&gt;=85,"Vert",IF(N259&gt;=70,"Ambre","Rouge")))</f>
        <v/>
      </c>
    </row>
    <row r="260">
      <c r="N260">
        <f>IF(COUNTA(D260:H260)=0,"",ROUND(((D260/5)*I260+(E260/5)*J260+(F260/5)*K260+(G260/5)*L260+(H260/5)*M260),1))</f>
        <v/>
      </c>
      <c r="O260">
        <f>IF(N260="","",IF(N260&gt;=85,"Vert",IF(N260&gt;=70,"Ambre","Rouge")))</f>
        <v/>
      </c>
    </row>
    <row r="261">
      <c r="N261">
        <f>IF(COUNTA(D261:H261)=0,"",ROUND(((D261/5)*I261+(E261/5)*J261+(F261/5)*K261+(G261/5)*L261+(H261/5)*M261),1))</f>
        <v/>
      </c>
      <c r="O261">
        <f>IF(N261="","",IF(N261&gt;=85,"Vert",IF(N261&gt;=70,"Ambre","Rouge")))</f>
        <v/>
      </c>
    </row>
    <row r="262">
      <c r="N262">
        <f>IF(COUNTA(D262:H262)=0,"",ROUND(((D262/5)*I262+(E262/5)*J262+(F262/5)*K262+(G262/5)*L262+(H262/5)*M262),1))</f>
        <v/>
      </c>
      <c r="O262">
        <f>IF(N262="","",IF(N262&gt;=85,"Vert",IF(N262&gt;=70,"Ambre","Rouge")))</f>
        <v/>
      </c>
    </row>
    <row r="263">
      <c r="N263">
        <f>IF(COUNTA(D263:H263)=0,"",ROUND(((D263/5)*I263+(E263/5)*J263+(F263/5)*K263+(G263/5)*L263+(H263/5)*M263),1))</f>
        <v/>
      </c>
      <c r="O263">
        <f>IF(N263="","",IF(N263&gt;=85,"Vert",IF(N263&gt;=70,"Ambre","Rouge")))</f>
        <v/>
      </c>
    </row>
    <row r="264">
      <c r="N264">
        <f>IF(COUNTA(D264:H264)=0,"",ROUND(((D264/5)*I264+(E264/5)*J264+(F264/5)*K264+(G264/5)*L264+(H264/5)*M264),1))</f>
        <v/>
      </c>
      <c r="O264">
        <f>IF(N264="","",IF(N264&gt;=85,"Vert",IF(N264&gt;=70,"Ambre","Rouge")))</f>
        <v/>
      </c>
    </row>
    <row r="265">
      <c r="N265">
        <f>IF(COUNTA(D265:H265)=0,"",ROUND(((D265/5)*I265+(E265/5)*J265+(F265/5)*K265+(G265/5)*L265+(H265/5)*M265),1))</f>
        <v/>
      </c>
      <c r="O265">
        <f>IF(N265="","",IF(N265&gt;=85,"Vert",IF(N265&gt;=70,"Ambre","Rouge")))</f>
        <v/>
      </c>
    </row>
    <row r="266">
      <c r="N266">
        <f>IF(COUNTA(D266:H266)=0,"",ROUND(((D266/5)*I266+(E266/5)*J266+(F266/5)*K266+(G266/5)*L266+(H266/5)*M266),1))</f>
        <v/>
      </c>
      <c r="O266">
        <f>IF(N266="","",IF(N266&gt;=85,"Vert",IF(N266&gt;=70,"Ambre","Rouge")))</f>
        <v/>
      </c>
    </row>
    <row r="267">
      <c r="N267">
        <f>IF(COUNTA(D267:H267)=0,"",ROUND(((D267/5)*I267+(E267/5)*J267+(F267/5)*K267+(G267/5)*L267+(H267/5)*M267),1))</f>
        <v/>
      </c>
      <c r="O267">
        <f>IF(N267="","",IF(N267&gt;=85,"Vert",IF(N267&gt;=70,"Ambre","Rouge")))</f>
        <v/>
      </c>
    </row>
    <row r="268">
      <c r="N268">
        <f>IF(COUNTA(D268:H268)=0,"",ROUND(((D268/5)*I268+(E268/5)*J268+(F268/5)*K268+(G268/5)*L268+(H268/5)*M268),1))</f>
        <v/>
      </c>
      <c r="O268">
        <f>IF(N268="","",IF(N268&gt;=85,"Vert",IF(N268&gt;=70,"Ambre","Rouge")))</f>
        <v/>
      </c>
    </row>
    <row r="269">
      <c r="N269">
        <f>IF(COUNTA(D269:H269)=0,"",ROUND(((D269/5)*I269+(E269/5)*J269+(F269/5)*K269+(G269/5)*L269+(H269/5)*M269),1))</f>
        <v/>
      </c>
      <c r="O269">
        <f>IF(N269="","",IF(N269&gt;=85,"Vert",IF(N269&gt;=70,"Ambre","Rouge")))</f>
        <v/>
      </c>
    </row>
    <row r="270">
      <c r="N270">
        <f>IF(COUNTA(D270:H270)=0,"",ROUND(((D270/5)*I270+(E270/5)*J270+(F270/5)*K270+(G270/5)*L270+(H270/5)*M270),1))</f>
        <v/>
      </c>
      <c r="O270">
        <f>IF(N270="","",IF(N270&gt;=85,"Vert",IF(N270&gt;=70,"Ambre","Rouge")))</f>
        <v/>
      </c>
    </row>
    <row r="271">
      <c r="N271">
        <f>IF(COUNTA(D271:H271)=0,"",ROUND(((D271/5)*I271+(E271/5)*J271+(F271/5)*K271+(G271/5)*L271+(H271/5)*M271),1))</f>
        <v/>
      </c>
      <c r="O271">
        <f>IF(N271="","",IF(N271&gt;=85,"Vert",IF(N271&gt;=70,"Ambre","Rouge")))</f>
        <v/>
      </c>
    </row>
    <row r="272">
      <c r="N272">
        <f>IF(COUNTA(D272:H272)=0,"",ROUND(((D272/5)*I272+(E272/5)*J272+(F272/5)*K272+(G272/5)*L272+(H272/5)*M272),1))</f>
        <v/>
      </c>
      <c r="O272">
        <f>IF(N272="","",IF(N272&gt;=85,"Vert",IF(N272&gt;=70,"Ambre","Rouge")))</f>
        <v/>
      </c>
    </row>
    <row r="273">
      <c r="N273">
        <f>IF(COUNTA(D273:H273)=0,"",ROUND(((D273/5)*I273+(E273/5)*J273+(F273/5)*K273+(G273/5)*L273+(H273/5)*M273),1))</f>
        <v/>
      </c>
      <c r="O273">
        <f>IF(N273="","",IF(N273&gt;=85,"Vert",IF(N273&gt;=70,"Ambre","Rouge")))</f>
        <v/>
      </c>
    </row>
    <row r="274">
      <c r="N274">
        <f>IF(COUNTA(D274:H274)=0,"",ROUND(((D274/5)*I274+(E274/5)*J274+(F274/5)*K274+(G274/5)*L274+(H274/5)*M274),1))</f>
        <v/>
      </c>
      <c r="O274">
        <f>IF(N274="","",IF(N274&gt;=85,"Vert",IF(N274&gt;=70,"Ambre","Rouge")))</f>
        <v/>
      </c>
    </row>
    <row r="275">
      <c r="N275">
        <f>IF(COUNTA(D275:H275)=0,"",ROUND(((D275/5)*I275+(E275/5)*J275+(F275/5)*K275+(G275/5)*L275+(H275/5)*M275),1))</f>
        <v/>
      </c>
      <c r="O275">
        <f>IF(N275="","",IF(N275&gt;=85,"Vert",IF(N275&gt;=70,"Ambre","Rouge")))</f>
        <v/>
      </c>
    </row>
    <row r="276">
      <c r="N276">
        <f>IF(COUNTA(D276:H276)=0,"",ROUND(((D276/5)*I276+(E276/5)*J276+(F276/5)*K276+(G276/5)*L276+(H276/5)*M276),1))</f>
        <v/>
      </c>
      <c r="O276">
        <f>IF(N276="","",IF(N276&gt;=85,"Vert",IF(N276&gt;=70,"Ambre","Rouge")))</f>
        <v/>
      </c>
    </row>
    <row r="277">
      <c r="N277">
        <f>IF(COUNTA(D277:H277)=0,"",ROUND(((D277/5)*I277+(E277/5)*J277+(F277/5)*K277+(G277/5)*L277+(H277/5)*M277),1))</f>
        <v/>
      </c>
      <c r="O277">
        <f>IF(N277="","",IF(N277&gt;=85,"Vert",IF(N277&gt;=70,"Ambre","Rouge")))</f>
        <v/>
      </c>
    </row>
    <row r="278">
      <c r="N278">
        <f>IF(COUNTA(D278:H278)=0,"",ROUND(((D278/5)*I278+(E278/5)*J278+(F278/5)*K278+(G278/5)*L278+(H278/5)*M278),1))</f>
        <v/>
      </c>
      <c r="O278">
        <f>IF(N278="","",IF(N278&gt;=85,"Vert",IF(N278&gt;=70,"Ambre","Rouge")))</f>
        <v/>
      </c>
    </row>
    <row r="279">
      <c r="N279">
        <f>IF(COUNTA(D279:H279)=0,"",ROUND(((D279/5)*I279+(E279/5)*J279+(F279/5)*K279+(G279/5)*L279+(H279/5)*M279),1))</f>
        <v/>
      </c>
      <c r="O279">
        <f>IF(N279="","",IF(N279&gt;=85,"Vert",IF(N279&gt;=70,"Ambre","Rouge")))</f>
        <v/>
      </c>
    </row>
    <row r="280">
      <c r="N280">
        <f>IF(COUNTA(D280:H280)=0,"",ROUND(((D280/5)*I280+(E280/5)*J280+(F280/5)*K280+(G280/5)*L280+(H280/5)*M280),1))</f>
        <v/>
      </c>
      <c r="O280">
        <f>IF(N280="","",IF(N280&gt;=85,"Vert",IF(N280&gt;=70,"Ambre","Rouge")))</f>
        <v/>
      </c>
    </row>
    <row r="281">
      <c r="N281">
        <f>IF(COUNTA(D281:H281)=0,"",ROUND(((D281/5)*I281+(E281/5)*J281+(F281/5)*K281+(G281/5)*L281+(H281/5)*M281),1))</f>
        <v/>
      </c>
      <c r="O281">
        <f>IF(N281="","",IF(N281&gt;=85,"Vert",IF(N281&gt;=70,"Ambre","Rouge")))</f>
        <v/>
      </c>
    </row>
    <row r="282">
      <c r="N282">
        <f>IF(COUNTA(D282:H282)=0,"",ROUND(((D282/5)*I282+(E282/5)*J282+(F282/5)*K282+(G282/5)*L282+(H282/5)*M282),1))</f>
        <v/>
      </c>
      <c r="O282">
        <f>IF(N282="","",IF(N282&gt;=85,"Vert",IF(N282&gt;=70,"Ambre","Rouge")))</f>
        <v/>
      </c>
    </row>
    <row r="283">
      <c r="N283">
        <f>IF(COUNTA(D283:H283)=0,"",ROUND(((D283/5)*I283+(E283/5)*J283+(F283/5)*K283+(G283/5)*L283+(H283/5)*M283),1))</f>
        <v/>
      </c>
      <c r="O283">
        <f>IF(N283="","",IF(N283&gt;=85,"Vert",IF(N283&gt;=70,"Ambre","Rouge")))</f>
        <v/>
      </c>
    </row>
    <row r="284">
      <c r="N284">
        <f>IF(COUNTA(D284:H284)=0,"",ROUND(((D284/5)*I284+(E284/5)*J284+(F284/5)*K284+(G284/5)*L284+(H284/5)*M284),1))</f>
        <v/>
      </c>
      <c r="O284">
        <f>IF(N284="","",IF(N284&gt;=85,"Vert",IF(N284&gt;=70,"Ambre","Rouge")))</f>
        <v/>
      </c>
    </row>
    <row r="285">
      <c r="N285">
        <f>IF(COUNTA(D285:H285)=0,"",ROUND(((D285/5)*I285+(E285/5)*J285+(F285/5)*K285+(G285/5)*L285+(H285/5)*M285),1))</f>
        <v/>
      </c>
      <c r="O285">
        <f>IF(N285="","",IF(N285&gt;=85,"Vert",IF(N285&gt;=70,"Ambre","Rouge")))</f>
        <v/>
      </c>
    </row>
    <row r="286">
      <c r="N286">
        <f>IF(COUNTA(D286:H286)=0,"",ROUND(((D286/5)*I286+(E286/5)*J286+(F286/5)*K286+(G286/5)*L286+(H286/5)*M286),1))</f>
        <v/>
      </c>
      <c r="O286">
        <f>IF(N286="","",IF(N286&gt;=85,"Vert",IF(N286&gt;=70,"Ambre","Rouge")))</f>
        <v/>
      </c>
    </row>
    <row r="287">
      <c r="N287">
        <f>IF(COUNTA(D287:H287)=0,"",ROUND(((D287/5)*I287+(E287/5)*J287+(F287/5)*K287+(G287/5)*L287+(H287/5)*M287),1))</f>
        <v/>
      </c>
      <c r="O287">
        <f>IF(N287="","",IF(N287&gt;=85,"Vert",IF(N287&gt;=70,"Ambre","Rouge")))</f>
        <v/>
      </c>
    </row>
    <row r="288">
      <c r="N288">
        <f>IF(COUNTA(D288:H288)=0,"",ROUND(((D288/5)*I288+(E288/5)*J288+(F288/5)*K288+(G288/5)*L288+(H288/5)*M288),1))</f>
        <v/>
      </c>
      <c r="O288">
        <f>IF(N288="","",IF(N288&gt;=85,"Vert",IF(N288&gt;=70,"Ambre","Rouge")))</f>
        <v/>
      </c>
    </row>
    <row r="289">
      <c r="N289">
        <f>IF(COUNTA(D289:H289)=0,"",ROUND(((D289/5)*I289+(E289/5)*J289+(F289/5)*K289+(G289/5)*L289+(H289/5)*M289),1))</f>
        <v/>
      </c>
      <c r="O289">
        <f>IF(N289="","",IF(N289&gt;=85,"Vert",IF(N289&gt;=70,"Ambre","Rouge")))</f>
        <v/>
      </c>
    </row>
    <row r="290">
      <c r="N290">
        <f>IF(COUNTA(D290:H290)=0,"",ROUND(((D290/5)*I290+(E290/5)*J290+(F290/5)*K290+(G290/5)*L290+(H290/5)*M290),1))</f>
        <v/>
      </c>
      <c r="O290">
        <f>IF(N290="","",IF(N290&gt;=85,"Vert",IF(N290&gt;=70,"Ambre","Rouge")))</f>
        <v/>
      </c>
    </row>
    <row r="291">
      <c r="N291">
        <f>IF(COUNTA(D291:H291)=0,"",ROUND(((D291/5)*I291+(E291/5)*J291+(F291/5)*K291+(G291/5)*L291+(H291/5)*M291),1))</f>
        <v/>
      </c>
      <c r="O291">
        <f>IF(N291="","",IF(N291&gt;=85,"Vert",IF(N291&gt;=70,"Ambre","Rouge")))</f>
        <v/>
      </c>
    </row>
    <row r="292">
      <c r="N292">
        <f>IF(COUNTA(D292:H292)=0,"",ROUND(((D292/5)*I292+(E292/5)*J292+(F292/5)*K292+(G292/5)*L292+(H292/5)*M292),1))</f>
        <v/>
      </c>
      <c r="O292">
        <f>IF(N292="","",IF(N292&gt;=85,"Vert",IF(N292&gt;=70,"Ambre","Rouge")))</f>
        <v/>
      </c>
    </row>
    <row r="293">
      <c r="N293">
        <f>IF(COUNTA(D293:H293)=0,"",ROUND(((D293/5)*I293+(E293/5)*J293+(F293/5)*K293+(G293/5)*L293+(H293/5)*M293),1))</f>
        <v/>
      </c>
      <c r="O293">
        <f>IF(N293="","",IF(N293&gt;=85,"Vert",IF(N293&gt;=70,"Ambre","Rouge")))</f>
        <v/>
      </c>
    </row>
    <row r="294">
      <c r="N294">
        <f>IF(COUNTA(D294:H294)=0,"",ROUND(((D294/5)*I294+(E294/5)*J294+(F294/5)*K294+(G294/5)*L294+(H294/5)*M294),1))</f>
        <v/>
      </c>
      <c r="O294">
        <f>IF(N294="","",IF(N294&gt;=85,"Vert",IF(N294&gt;=70,"Ambre","Rouge")))</f>
        <v/>
      </c>
    </row>
    <row r="295">
      <c r="N295">
        <f>IF(COUNTA(D295:H295)=0,"",ROUND(((D295/5)*I295+(E295/5)*J295+(F295/5)*K295+(G295/5)*L295+(H295/5)*M295),1))</f>
        <v/>
      </c>
      <c r="O295">
        <f>IF(N295="","",IF(N295&gt;=85,"Vert",IF(N295&gt;=70,"Ambre","Rouge")))</f>
        <v/>
      </c>
    </row>
    <row r="296">
      <c r="N296">
        <f>IF(COUNTA(D296:H296)=0,"",ROUND(((D296/5)*I296+(E296/5)*J296+(F296/5)*K296+(G296/5)*L296+(H296/5)*M296),1))</f>
        <v/>
      </c>
      <c r="O296">
        <f>IF(N296="","",IF(N296&gt;=85,"Vert",IF(N296&gt;=70,"Ambre","Rouge")))</f>
        <v/>
      </c>
    </row>
    <row r="297">
      <c r="N297">
        <f>IF(COUNTA(D297:H297)=0,"",ROUND(((D297/5)*I297+(E297/5)*J297+(F297/5)*K297+(G297/5)*L297+(H297/5)*M297),1))</f>
        <v/>
      </c>
      <c r="O297">
        <f>IF(N297="","",IF(N297&gt;=85,"Vert",IF(N297&gt;=70,"Ambre","Rouge")))</f>
        <v/>
      </c>
    </row>
    <row r="298">
      <c r="N298">
        <f>IF(COUNTA(D298:H298)=0,"",ROUND(((D298/5)*I298+(E298/5)*J298+(F298/5)*K298+(G298/5)*L298+(H298/5)*M298),1))</f>
        <v/>
      </c>
      <c r="O298">
        <f>IF(N298="","",IF(N298&gt;=85,"Vert",IF(N298&gt;=70,"Ambre","Rouge")))</f>
        <v/>
      </c>
    </row>
    <row r="299">
      <c r="N299">
        <f>IF(COUNTA(D299:H299)=0,"",ROUND(((D299/5)*I299+(E299/5)*J299+(F299/5)*K299+(G299/5)*L299+(H299/5)*M299),1))</f>
        <v/>
      </c>
      <c r="O299">
        <f>IF(N299="","",IF(N299&gt;=85,"Vert",IF(N299&gt;=70,"Ambre","Rouge")))</f>
        <v/>
      </c>
    </row>
    <row r="300">
      <c r="N300">
        <f>IF(COUNTA(D300:H300)=0,"",ROUND(((D300/5)*I300+(E300/5)*J300+(F300/5)*K300+(G300/5)*L300+(H300/5)*M300),1))</f>
        <v/>
      </c>
      <c r="O300">
        <f>IF(N300="","",IF(N300&gt;=85,"Vert",IF(N300&gt;=70,"Ambre","Rouge")))</f>
        <v/>
      </c>
    </row>
    <row r="301">
      <c r="N301">
        <f>IF(COUNTA(D301:H301)=0,"",ROUND(((D301/5)*I301+(E301/5)*J301+(F301/5)*K301+(G301/5)*L301+(H301/5)*M301),1))</f>
        <v/>
      </c>
      <c r="O301">
        <f>IF(N301="","",IF(N301&gt;=85,"Vert",IF(N301&gt;=70,"Ambre","Rouge")))</f>
        <v/>
      </c>
    </row>
    <row r="302">
      <c r="N302">
        <f>IF(COUNTA(D302:H302)=0,"",ROUND(((D302/5)*I302+(E302/5)*J302+(F302/5)*K302+(G302/5)*L302+(H302/5)*M302),1))</f>
        <v/>
      </c>
      <c r="O302">
        <f>IF(N302="","",IF(N302&gt;=85,"Vert",IF(N302&gt;=70,"Ambre","Rouge")))</f>
        <v/>
      </c>
    </row>
    <row r="303">
      <c r="N303">
        <f>IF(COUNTA(D303:H303)=0,"",ROUND(((D303/5)*I303+(E303/5)*J303+(F303/5)*K303+(G303/5)*L303+(H303/5)*M303),1))</f>
        <v/>
      </c>
      <c r="O303">
        <f>IF(N303="","",IF(N303&gt;=85,"Vert",IF(N303&gt;=70,"Ambre","Rouge")))</f>
        <v/>
      </c>
    </row>
    <row r="304">
      <c r="N304">
        <f>IF(COUNTA(D304:H304)=0,"",ROUND(((D304/5)*I304+(E304/5)*J304+(F304/5)*K304+(G304/5)*L304+(H304/5)*M304),1))</f>
        <v/>
      </c>
      <c r="O304">
        <f>IF(N304="","",IF(N304&gt;=85,"Vert",IF(N304&gt;=70,"Ambre","Rouge")))</f>
        <v/>
      </c>
    </row>
    <row r="305">
      <c r="N305">
        <f>IF(COUNTA(D305:H305)=0,"",ROUND(((D305/5)*I305+(E305/5)*J305+(F305/5)*K305+(G305/5)*L305+(H305/5)*M305),1))</f>
        <v/>
      </c>
      <c r="O305">
        <f>IF(N305="","",IF(N305&gt;=85,"Vert",IF(N305&gt;=70,"Ambre","Rouge")))</f>
        <v/>
      </c>
    </row>
    <row r="306">
      <c r="N306">
        <f>IF(COUNTA(D306:H306)=0,"",ROUND(((D306/5)*I306+(E306/5)*J306+(F306/5)*K306+(G306/5)*L306+(H306/5)*M306),1))</f>
        <v/>
      </c>
      <c r="O306">
        <f>IF(N306="","",IF(N306&gt;=85,"Vert",IF(N306&gt;=70,"Ambre","Rouge")))</f>
        <v/>
      </c>
    </row>
    <row r="307">
      <c r="N307">
        <f>IF(COUNTA(D307:H307)=0,"",ROUND(((D307/5)*I307+(E307/5)*J307+(F307/5)*K307+(G307/5)*L307+(H307/5)*M307),1))</f>
        <v/>
      </c>
      <c r="O307">
        <f>IF(N307="","",IF(N307&gt;=85,"Vert",IF(N307&gt;=70,"Ambre","Rouge")))</f>
        <v/>
      </c>
    </row>
    <row r="308">
      <c r="N308">
        <f>IF(COUNTA(D308:H308)=0,"",ROUND(((D308/5)*I308+(E308/5)*J308+(F308/5)*K308+(G308/5)*L308+(H308/5)*M308),1))</f>
        <v/>
      </c>
      <c r="O308">
        <f>IF(N308="","",IF(N308&gt;=85,"Vert",IF(N308&gt;=70,"Ambre","Rouge")))</f>
        <v/>
      </c>
    </row>
    <row r="309">
      <c r="N309">
        <f>IF(COUNTA(D309:H309)=0,"",ROUND(((D309/5)*I309+(E309/5)*J309+(F309/5)*K309+(G309/5)*L309+(H309/5)*M309),1))</f>
        <v/>
      </c>
      <c r="O309">
        <f>IF(N309="","",IF(N309&gt;=85,"Vert",IF(N309&gt;=70,"Ambre","Rouge")))</f>
        <v/>
      </c>
    </row>
    <row r="310">
      <c r="N310">
        <f>IF(COUNTA(D310:H310)=0,"",ROUND(((D310/5)*I310+(E310/5)*J310+(F310/5)*K310+(G310/5)*L310+(H310/5)*M310),1))</f>
        <v/>
      </c>
      <c r="O310">
        <f>IF(N310="","",IF(N310&gt;=85,"Vert",IF(N310&gt;=70,"Ambre","Rouge")))</f>
        <v/>
      </c>
    </row>
    <row r="311">
      <c r="N311">
        <f>IF(COUNTA(D311:H311)=0,"",ROUND(((D311/5)*I311+(E311/5)*J311+(F311/5)*K311+(G311/5)*L311+(H311/5)*M311),1))</f>
        <v/>
      </c>
      <c r="O311">
        <f>IF(N311="","",IF(N311&gt;=85,"Vert",IF(N311&gt;=70,"Ambre","Rouge")))</f>
        <v/>
      </c>
    </row>
    <row r="312">
      <c r="N312">
        <f>IF(COUNTA(D312:H312)=0,"",ROUND(((D312/5)*I312+(E312/5)*J312+(F312/5)*K312+(G312/5)*L312+(H312/5)*M312),1))</f>
        <v/>
      </c>
      <c r="O312">
        <f>IF(N312="","",IF(N312&gt;=85,"Vert",IF(N312&gt;=70,"Ambre","Rouge")))</f>
        <v/>
      </c>
    </row>
    <row r="313">
      <c r="N313">
        <f>IF(COUNTA(D313:H313)=0,"",ROUND(((D313/5)*I313+(E313/5)*J313+(F313/5)*K313+(G313/5)*L313+(H313/5)*M313),1))</f>
        <v/>
      </c>
      <c r="O313">
        <f>IF(N313="","",IF(N313&gt;=85,"Vert",IF(N313&gt;=70,"Ambre","Rouge")))</f>
        <v/>
      </c>
    </row>
    <row r="314">
      <c r="N314">
        <f>IF(COUNTA(D314:H314)=0,"",ROUND(((D314/5)*I314+(E314/5)*J314+(F314/5)*K314+(G314/5)*L314+(H314/5)*M314),1))</f>
        <v/>
      </c>
      <c r="O314">
        <f>IF(N314="","",IF(N314&gt;=85,"Vert",IF(N314&gt;=70,"Ambre","Rouge")))</f>
        <v/>
      </c>
    </row>
    <row r="315">
      <c r="N315">
        <f>IF(COUNTA(D315:H315)=0,"",ROUND(((D315/5)*I315+(E315/5)*J315+(F315/5)*K315+(G315/5)*L315+(H315/5)*M315),1))</f>
        <v/>
      </c>
      <c r="O315">
        <f>IF(N315="","",IF(N315&gt;=85,"Vert",IF(N315&gt;=70,"Ambre","Rouge")))</f>
        <v/>
      </c>
    </row>
    <row r="316">
      <c r="N316">
        <f>IF(COUNTA(D316:H316)=0,"",ROUND(((D316/5)*I316+(E316/5)*J316+(F316/5)*K316+(G316/5)*L316+(H316/5)*M316),1))</f>
        <v/>
      </c>
      <c r="O316">
        <f>IF(N316="","",IF(N316&gt;=85,"Vert",IF(N316&gt;=70,"Ambre","Rouge")))</f>
        <v/>
      </c>
    </row>
    <row r="317">
      <c r="N317">
        <f>IF(COUNTA(D317:H317)=0,"",ROUND(((D317/5)*I317+(E317/5)*J317+(F317/5)*K317+(G317/5)*L317+(H317/5)*M317),1))</f>
        <v/>
      </c>
      <c r="O317">
        <f>IF(N317="","",IF(N317&gt;=85,"Vert",IF(N317&gt;=70,"Ambre","Rouge")))</f>
        <v/>
      </c>
    </row>
    <row r="318">
      <c r="N318">
        <f>IF(COUNTA(D318:H318)=0,"",ROUND(((D318/5)*I318+(E318/5)*J318+(F318/5)*K318+(G318/5)*L318+(H318/5)*M318),1))</f>
        <v/>
      </c>
      <c r="O318">
        <f>IF(N318="","",IF(N318&gt;=85,"Vert",IF(N318&gt;=70,"Ambre","Rouge")))</f>
        <v/>
      </c>
    </row>
    <row r="319">
      <c r="N319">
        <f>IF(COUNTA(D319:H319)=0,"",ROUND(((D319/5)*I319+(E319/5)*J319+(F319/5)*K319+(G319/5)*L319+(H319/5)*M319),1))</f>
        <v/>
      </c>
      <c r="O319">
        <f>IF(N319="","",IF(N319&gt;=85,"Vert",IF(N319&gt;=70,"Ambre","Rouge")))</f>
        <v/>
      </c>
    </row>
    <row r="320">
      <c r="N320">
        <f>IF(COUNTA(D320:H320)=0,"",ROUND(((D320/5)*I320+(E320/5)*J320+(F320/5)*K320+(G320/5)*L320+(H320/5)*M320),1))</f>
        <v/>
      </c>
      <c r="O320">
        <f>IF(N320="","",IF(N320&gt;=85,"Vert",IF(N320&gt;=70,"Ambre","Rouge")))</f>
        <v/>
      </c>
    </row>
    <row r="321">
      <c r="N321">
        <f>IF(COUNTA(D321:H321)=0,"",ROUND(((D321/5)*I321+(E321/5)*J321+(F321/5)*K321+(G321/5)*L321+(H321/5)*M321),1))</f>
        <v/>
      </c>
      <c r="O321">
        <f>IF(N321="","",IF(N321&gt;=85,"Vert",IF(N321&gt;=70,"Ambre","Rouge")))</f>
        <v/>
      </c>
    </row>
    <row r="322">
      <c r="N322">
        <f>IF(COUNTA(D322:H322)=0,"",ROUND(((D322/5)*I322+(E322/5)*J322+(F322/5)*K322+(G322/5)*L322+(H322/5)*M322),1))</f>
        <v/>
      </c>
      <c r="O322">
        <f>IF(N322="","",IF(N322&gt;=85,"Vert",IF(N322&gt;=70,"Ambre","Rouge")))</f>
        <v/>
      </c>
    </row>
    <row r="323">
      <c r="N323">
        <f>IF(COUNTA(D323:H323)=0,"",ROUND(((D323/5)*I323+(E323/5)*J323+(F323/5)*K323+(G323/5)*L323+(H323/5)*M323),1))</f>
        <v/>
      </c>
      <c r="O323">
        <f>IF(N323="","",IF(N323&gt;=85,"Vert",IF(N323&gt;=70,"Ambre","Rouge")))</f>
        <v/>
      </c>
    </row>
    <row r="324">
      <c r="N324">
        <f>IF(COUNTA(D324:H324)=0,"",ROUND(((D324/5)*I324+(E324/5)*J324+(F324/5)*K324+(G324/5)*L324+(H324/5)*M324),1))</f>
        <v/>
      </c>
      <c r="O324">
        <f>IF(N324="","",IF(N324&gt;=85,"Vert",IF(N324&gt;=70,"Ambre","Rouge")))</f>
        <v/>
      </c>
    </row>
    <row r="325">
      <c r="N325">
        <f>IF(COUNTA(D325:H325)=0,"",ROUND(((D325/5)*I325+(E325/5)*J325+(F325/5)*K325+(G325/5)*L325+(H325/5)*M325),1))</f>
        <v/>
      </c>
      <c r="O325">
        <f>IF(N325="","",IF(N325&gt;=85,"Vert",IF(N325&gt;=70,"Ambre","Rouge")))</f>
        <v/>
      </c>
    </row>
    <row r="326">
      <c r="N326">
        <f>IF(COUNTA(D326:H326)=0,"",ROUND(((D326/5)*I326+(E326/5)*J326+(F326/5)*K326+(G326/5)*L326+(H326/5)*M326),1))</f>
        <v/>
      </c>
      <c r="O326">
        <f>IF(N326="","",IF(N326&gt;=85,"Vert",IF(N326&gt;=70,"Ambre","Rouge")))</f>
        <v/>
      </c>
    </row>
    <row r="327">
      <c r="N327">
        <f>IF(COUNTA(D327:H327)=0,"",ROUND(((D327/5)*I327+(E327/5)*J327+(F327/5)*K327+(G327/5)*L327+(H327/5)*M327),1))</f>
        <v/>
      </c>
      <c r="O327">
        <f>IF(N327="","",IF(N327&gt;=85,"Vert",IF(N327&gt;=70,"Ambre","Rouge")))</f>
        <v/>
      </c>
    </row>
    <row r="328">
      <c r="N328">
        <f>IF(COUNTA(D328:H328)=0,"",ROUND(((D328/5)*I328+(E328/5)*J328+(F328/5)*K328+(G328/5)*L328+(H328/5)*M328),1))</f>
        <v/>
      </c>
      <c r="O328">
        <f>IF(N328="","",IF(N328&gt;=85,"Vert",IF(N328&gt;=70,"Ambre","Rouge")))</f>
        <v/>
      </c>
    </row>
    <row r="329">
      <c r="N329">
        <f>IF(COUNTA(D329:H329)=0,"",ROUND(((D329/5)*I329+(E329/5)*J329+(F329/5)*K329+(G329/5)*L329+(H329/5)*M329),1))</f>
        <v/>
      </c>
      <c r="O329">
        <f>IF(N329="","",IF(N329&gt;=85,"Vert",IF(N329&gt;=70,"Ambre","Rouge")))</f>
        <v/>
      </c>
    </row>
    <row r="330">
      <c r="N330">
        <f>IF(COUNTA(D330:H330)=0,"",ROUND(((D330/5)*I330+(E330/5)*J330+(F330/5)*K330+(G330/5)*L330+(H330/5)*M330),1))</f>
        <v/>
      </c>
      <c r="O330">
        <f>IF(N330="","",IF(N330&gt;=85,"Vert",IF(N330&gt;=70,"Ambre","Rouge")))</f>
        <v/>
      </c>
    </row>
    <row r="331">
      <c r="N331">
        <f>IF(COUNTA(D331:H331)=0,"",ROUND(((D331/5)*I331+(E331/5)*J331+(F331/5)*K331+(G331/5)*L331+(H331/5)*M331),1))</f>
        <v/>
      </c>
      <c r="O331">
        <f>IF(N331="","",IF(N331&gt;=85,"Vert",IF(N331&gt;=70,"Ambre","Rouge")))</f>
        <v/>
      </c>
    </row>
    <row r="332">
      <c r="N332">
        <f>IF(COUNTA(D332:H332)=0,"",ROUND(((D332/5)*I332+(E332/5)*J332+(F332/5)*K332+(G332/5)*L332+(H332/5)*M332),1))</f>
        <v/>
      </c>
      <c r="O332">
        <f>IF(N332="","",IF(N332&gt;=85,"Vert",IF(N332&gt;=70,"Ambre","Rouge")))</f>
        <v/>
      </c>
    </row>
    <row r="333">
      <c r="N333">
        <f>IF(COUNTA(D333:H333)=0,"",ROUND(((D333/5)*I333+(E333/5)*J333+(F333/5)*K333+(G333/5)*L333+(H333/5)*M333),1))</f>
        <v/>
      </c>
      <c r="O333">
        <f>IF(N333="","",IF(N333&gt;=85,"Vert",IF(N333&gt;=70,"Ambre","Rouge")))</f>
        <v/>
      </c>
    </row>
    <row r="334">
      <c r="N334">
        <f>IF(COUNTA(D334:H334)=0,"",ROUND(((D334/5)*I334+(E334/5)*J334+(F334/5)*K334+(G334/5)*L334+(H334/5)*M334),1))</f>
        <v/>
      </c>
      <c r="O334">
        <f>IF(N334="","",IF(N334&gt;=85,"Vert",IF(N334&gt;=70,"Ambre","Rouge")))</f>
        <v/>
      </c>
    </row>
    <row r="335">
      <c r="N335">
        <f>IF(COUNTA(D335:H335)=0,"",ROUND(((D335/5)*I335+(E335/5)*J335+(F335/5)*K335+(G335/5)*L335+(H335/5)*M335),1))</f>
        <v/>
      </c>
      <c r="O335">
        <f>IF(N335="","",IF(N335&gt;=85,"Vert",IF(N335&gt;=70,"Ambre","Rouge")))</f>
        <v/>
      </c>
    </row>
    <row r="336">
      <c r="N336">
        <f>IF(COUNTA(D336:H336)=0,"",ROUND(((D336/5)*I336+(E336/5)*J336+(F336/5)*K336+(G336/5)*L336+(H336/5)*M336),1))</f>
        <v/>
      </c>
      <c r="O336">
        <f>IF(N336="","",IF(N336&gt;=85,"Vert",IF(N336&gt;=70,"Ambre","Rouge")))</f>
        <v/>
      </c>
    </row>
    <row r="337">
      <c r="N337">
        <f>IF(COUNTA(D337:H337)=0,"",ROUND(((D337/5)*I337+(E337/5)*J337+(F337/5)*K337+(G337/5)*L337+(H337/5)*M337),1))</f>
        <v/>
      </c>
      <c r="O337">
        <f>IF(N337="","",IF(N337&gt;=85,"Vert",IF(N337&gt;=70,"Ambre","Rouge")))</f>
        <v/>
      </c>
    </row>
    <row r="338">
      <c r="N338">
        <f>IF(COUNTA(D338:H338)=0,"",ROUND(((D338/5)*I338+(E338/5)*J338+(F338/5)*K338+(G338/5)*L338+(H338/5)*M338),1))</f>
        <v/>
      </c>
      <c r="O338">
        <f>IF(N338="","",IF(N338&gt;=85,"Vert",IF(N338&gt;=70,"Ambre","Rouge")))</f>
        <v/>
      </c>
    </row>
    <row r="339">
      <c r="N339">
        <f>IF(COUNTA(D339:H339)=0,"",ROUND(((D339/5)*I339+(E339/5)*J339+(F339/5)*K339+(G339/5)*L339+(H339/5)*M339),1))</f>
        <v/>
      </c>
      <c r="O339">
        <f>IF(N339="","",IF(N339&gt;=85,"Vert",IF(N339&gt;=70,"Ambre","Rouge")))</f>
        <v/>
      </c>
    </row>
    <row r="340">
      <c r="N340">
        <f>IF(COUNTA(D340:H340)=0,"",ROUND(((D340/5)*I340+(E340/5)*J340+(F340/5)*K340+(G340/5)*L340+(H340/5)*M340),1))</f>
        <v/>
      </c>
      <c r="O340">
        <f>IF(N340="","",IF(N340&gt;=85,"Vert",IF(N340&gt;=70,"Ambre","Rouge")))</f>
        <v/>
      </c>
    </row>
    <row r="341">
      <c r="N341">
        <f>IF(COUNTA(D341:H341)=0,"",ROUND(((D341/5)*I341+(E341/5)*J341+(F341/5)*K341+(G341/5)*L341+(H341/5)*M341),1))</f>
        <v/>
      </c>
      <c r="O341">
        <f>IF(N341="","",IF(N341&gt;=85,"Vert",IF(N341&gt;=70,"Ambre","Rouge")))</f>
        <v/>
      </c>
    </row>
    <row r="342">
      <c r="N342">
        <f>IF(COUNTA(D342:H342)=0,"",ROUND(((D342/5)*I342+(E342/5)*J342+(F342/5)*K342+(G342/5)*L342+(H342/5)*M342),1))</f>
        <v/>
      </c>
      <c r="O342">
        <f>IF(N342="","",IF(N342&gt;=85,"Vert",IF(N342&gt;=70,"Ambre","Rouge")))</f>
        <v/>
      </c>
    </row>
    <row r="343">
      <c r="N343">
        <f>IF(COUNTA(D343:H343)=0,"",ROUND(((D343/5)*I343+(E343/5)*J343+(F343/5)*K343+(G343/5)*L343+(H343/5)*M343),1))</f>
        <v/>
      </c>
      <c r="O343">
        <f>IF(N343="","",IF(N343&gt;=85,"Vert",IF(N343&gt;=70,"Ambre","Rouge")))</f>
        <v/>
      </c>
    </row>
    <row r="344">
      <c r="N344">
        <f>IF(COUNTA(D344:H344)=0,"",ROUND(((D344/5)*I344+(E344/5)*J344+(F344/5)*K344+(G344/5)*L344+(H344/5)*M344),1))</f>
        <v/>
      </c>
      <c r="O344">
        <f>IF(N344="","",IF(N344&gt;=85,"Vert",IF(N344&gt;=70,"Ambre","Rouge")))</f>
        <v/>
      </c>
    </row>
    <row r="345">
      <c r="N345">
        <f>IF(COUNTA(D345:H345)=0,"",ROUND(((D345/5)*I345+(E345/5)*J345+(F345/5)*K345+(G345/5)*L345+(H345/5)*M345),1))</f>
        <v/>
      </c>
      <c r="O345">
        <f>IF(N345="","",IF(N345&gt;=85,"Vert",IF(N345&gt;=70,"Ambre","Rouge")))</f>
        <v/>
      </c>
    </row>
    <row r="346">
      <c r="N346">
        <f>IF(COUNTA(D346:H346)=0,"",ROUND(((D346/5)*I346+(E346/5)*J346+(F346/5)*K346+(G346/5)*L346+(H346/5)*M346),1))</f>
        <v/>
      </c>
      <c r="O346">
        <f>IF(N346="","",IF(N346&gt;=85,"Vert",IF(N346&gt;=70,"Ambre","Rouge")))</f>
        <v/>
      </c>
    </row>
    <row r="347">
      <c r="N347">
        <f>IF(COUNTA(D347:H347)=0,"",ROUND(((D347/5)*I347+(E347/5)*J347+(F347/5)*K347+(G347/5)*L347+(H347/5)*M347),1))</f>
        <v/>
      </c>
      <c r="O347">
        <f>IF(N347="","",IF(N347&gt;=85,"Vert",IF(N347&gt;=70,"Ambre","Rouge")))</f>
        <v/>
      </c>
    </row>
    <row r="348">
      <c r="N348">
        <f>IF(COUNTA(D348:H348)=0,"",ROUND(((D348/5)*I348+(E348/5)*J348+(F348/5)*K348+(G348/5)*L348+(H348/5)*M348),1))</f>
        <v/>
      </c>
      <c r="O348">
        <f>IF(N348="","",IF(N348&gt;=85,"Vert",IF(N348&gt;=70,"Ambre","Rouge")))</f>
        <v/>
      </c>
    </row>
    <row r="349">
      <c r="N349">
        <f>IF(COUNTA(D349:H349)=0,"",ROUND(((D349/5)*I349+(E349/5)*J349+(F349/5)*K349+(G349/5)*L349+(H349/5)*M349),1))</f>
        <v/>
      </c>
      <c r="O349">
        <f>IF(N349="","",IF(N349&gt;=85,"Vert",IF(N349&gt;=70,"Ambre","Rouge")))</f>
        <v/>
      </c>
    </row>
    <row r="350">
      <c r="N350">
        <f>IF(COUNTA(D350:H350)=0,"",ROUND(((D350/5)*I350+(E350/5)*J350+(F350/5)*K350+(G350/5)*L350+(H350/5)*M350),1))</f>
        <v/>
      </c>
      <c r="O350">
        <f>IF(N350="","",IF(N350&gt;=85,"Vert",IF(N350&gt;=70,"Ambre","Rouge")))</f>
        <v/>
      </c>
    </row>
    <row r="351">
      <c r="N351">
        <f>IF(COUNTA(D351:H351)=0,"",ROUND(((D351/5)*I351+(E351/5)*J351+(F351/5)*K351+(G351/5)*L351+(H351/5)*M351),1))</f>
        <v/>
      </c>
      <c r="O351">
        <f>IF(N351="","",IF(N351&gt;=85,"Vert",IF(N351&gt;=70,"Ambre","Rouge")))</f>
        <v/>
      </c>
    </row>
    <row r="352">
      <c r="N352">
        <f>IF(COUNTA(D352:H352)=0,"",ROUND(((D352/5)*I352+(E352/5)*J352+(F352/5)*K352+(G352/5)*L352+(H352/5)*M352),1))</f>
        <v/>
      </c>
      <c r="O352">
        <f>IF(N352="","",IF(N352&gt;=85,"Vert",IF(N352&gt;=70,"Ambre","Rouge")))</f>
        <v/>
      </c>
    </row>
    <row r="353">
      <c r="N353">
        <f>IF(COUNTA(D353:H353)=0,"",ROUND(((D353/5)*I353+(E353/5)*J353+(F353/5)*K353+(G353/5)*L353+(H353/5)*M353),1))</f>
        <v/>
      </c>
      <c r="O353">
        <f>IF(N353="","",IF(N353&gt;=85,"Vert",IF(N353&gt;=70,"Ambre","Rouge")))</f>
        <v/>
      </c>
    </row>
    <row r="354">
      <c r="N354">
        <f>IF(COUNTA(D354:H354)=0,"",ROUND(((D354/5)*I354+(E354/5)*J354+(F354/5)*K354+(G354/5)*L354+(H354/5)*M354),1))</f>
        <v/>
      </c>
      <c r="O354">
        <f>IF(N354="","",IF(N354&gt;=85,"Vert",IF(N354&gt;=70,"Ambre","Rouge")))</f>
        <v/>
      </c>
    </row>
    <row r="355">
      <c r="N355">
        <f>IF(COUNTA(D355:H355)=0,"",ROUND(((D355/5)*I355+(E355/5)*J355+(F355/5)*K355+(G355/5)*L355+(H355/5)*M355),1))</f>
        <v/>
      </c>
      <c r="O355">
        <f>IF(N355="","",IF(N355&gt;=85,"Vert",IF(N355&gt;=70,"Ambre","Rouge")))</f>
        <v/>
      </c>
    </row>
    <row r="356">
      <c r="N356">
        <f>IF(COUNTA(D356:H356)=0,"",ROUND(((D356/5)*I356+(E356/5)*J356+(F356/5)*K356+(G356/5)*L356+(H356/5)*M356),1))</f>
        <v/>
      </c>
      <c r="O356">
        <f>IF(N356="","",IF(N356&gt;=85,"Vert",IF(N356&gt;=70,"Ambre","Rouge")))</f>
        <v/>
      </c>
    </row>
    <row r="357">
      <c r="N357">
        <f>IF(COUNTA(D357:H357)=0,"",ROUND(((D357/5)*I357+(E357/5)*J357+(F357/5)*K357+(G357/5)*L357+(H357/5)*M357),1))</f>
        <v/>
      </c>
      <c r="O357">
        <f>IF(N357="","",IF(N357&gt;=85,"Vert",IF(N357&gt;=70,"Ambre","Rouge")))</f>
        <v/>
      </c>
    </row>
    <row r="358">
      <c r="N358">
        <f>IF(COUNTA(D358:H358)=0,"",ROUND(((D358/5)*I358+(E358/5)*J358+(F358/5)*K358+(G358/5)*L358+(H358/5)*M358),1))</f>
        <v/>
      </c>
      <c r="O358">
        <f>IF(N358="","",IF(N358&gt;=85,"Vert",IF(N358&gt;=70,"Ambre","Rouge")))</f>
        <v/>
      </c>
    </row>
    <row r="359">
      <c r="N359">
        <f>IF(COUNTA(D359:H359)=0,"",ROUND(((D359/5)*I359+(E359/5)*J359+(F359/5)*K359+(G359/5)*L359+(H359/5)*M359),1))</f>
        <v/>
      </c>
      <c r="O359">
        <f>IF(N359="","",IF(N359&gt;=85,"Vert",IF(N359&gt;=70,"Ambre","Rouge")))</f>
        <v/>
      </c>
    </row>
    <row r="360">
      <c r="N360">
        <f>IF(COUNTA(D360:H360)=0,"",ROUND(((D360/5)*I360+(E360/5)*J360+(F360/5)*K360+(G360/5)*L360+(H360/5)*M360),1))</f>
        <v/>
      </c>
      <c r="O360">
        <f>IF(N360="","",IF(N360&gt;=85,"Vert",IF(N360&gt;=70,"Ambre","Rouge")))</f>
        <v/>
      </c>
    </row>
    <row r="361">
      <c r="N361">
        <f>IF(COUNTA(D361:H361)=0,"",ROUND(((D361/5)*I361+(E361/5)*J361+(F361/5)*K361+(G361/5)*L361+(H361/5)*M361),1))</f>
        <v/>
      </c>
      <c r="O361">
        <f>IF(N361="","",IF(N361&gt;=85,"Vert",IF(N361&gt;=70,"Ambre","Rouge")))</f>
        <v/>
      </c>
    </row>
    <row r="362">
      <c r="N362">
        <f>IF(COUNTA(D362:H362)=0,"",ROUND(((D362/5)*I362+(E362/5)*J362+(F362/5)*K362+(G362/5)*L362+(H362/5)*M362),1))</f>
        <v/>
      </c>
      <c r="O362">
        <f>IF(N362="","",IF(N362&gt;=85,"Vert",IF(N362&gt;=70,"Ambre","Rouge")))</f>
        <v/>
      </c>
    </row>
    <row r="363">
      <c r="N363">
        <f>IF(COUNTA(D363:H363)=0,"",ROUND(((D363/5)*I363+(E363/5)*J363+(F363/5)*K363+(G363/5)*L363+(H363/5)*M363),1))</f>
        <v/>
      </c>
      <c r="O363">
        <f>IF(N363="","",IF(N363&gt;=85,"Vert",IF(N363&gt;=70,"Ambre","Rouge")))</f>
        <v/>
      </c>
    </row>
    <row r="364">
      <c r="N364">
        <f>IF(COUNTA(D364:H364)=0,"",ROUND(((D364/5)*I364+(E364/5)*J364+(F364/5)*K364+(G364/5)*L364+(H364/5)*M364),1))</f>
        <v/>
      </c>
      <c r="O364">
        <f>IF(N364="","",IF(N364&gt;=85,"Vert",IF(N364&gt;=70,"Ambre","Rouge")))</f>
        <v/>
      </c>
    </row>
    <row r="365">
      <c r="N365">
        <f>IF(COUNTA(D365:H365)=0,"",ROUND(((D365/5)*I365+(E365/5)*J365+(F365/5)*K365+(G365/5)*L365+(H365/5)*M365),1))</f>
        <v/>
      </c>
      <c r="O365">
        <f>IF(N365="","",IF(N365&gt;=85,"Vert",IF(N365&gt;=70,"Ambre","Rouge")))</f>
        <v/>
      </c>
    </row>
    <row r="366">
      <c r="N366">
        <f>IF(COUNTA(D366:H366)=0,"",ROUND(((D366/5)*I366+(E366/5)*J366+(F366/5)*K366+(G366/5)*L366+(H366/5)*M366),1))</f>
        <v/>
      </c>
      <c r="O366">
        <f>IF(N366="","",IF(N366&gt;=85,"Vert",IF(N366&gt;=70,"Ambre","Rouge")))</f>
        <v/>
      </c>
    </row>
    <row r="367">
      <c r="N367">
        <f>IF(COUNTA(D367:H367)=0,"",ROUND(((D367/5)*I367+(E367/5)*J367+(F367/5)*K367+(G367/5)*L367+(H367/5)*M367),1))</f>
        <v/>
      </c>
      <c r="O367">
        <f>IF(N367="","",IF(N367&gt;=85,"Vert",IF(N367&gt;=70,"Ambre","Rouge")))</f>
        <v/>
      </c>
    </row>
    <row r="368">
      <c r="N368">
        <f>IF(COUNTA(D368:H368)=0,"",ROUND(((D368/5)*I368+(E368/5)*J368+(F368/5)*K368+(G368/5)*L368+(H368/5)*M368),1))</f>
        <v/>
      </c>
      <c r="O368">
        <f>IF(N368="","",IF(N368&gt;=85,"Vert",IF(N368&gt;=70,"Ambre","Rouge")))</f>
        <v/>
      </c>
    </row>
    <row r="369">
      <c r="N369">
        <f>IF(COUNTA(D369:H369)=0,"",ROUND(((D369/5)*I369+(E369/5)*J369+(F369/5)*K369+(G369/5)*L369+(H369/5)*M369),1))</f>
        <v/>
      </c>
      <c r="O369">
        <f>IF(N369="","",IF(N369&gt;=85,"Vert",IF(N369&gt;=70,"Ambre","Rouge")))</f>
        <v/>
      </c>
    </row>
    <row r="370">
      <c r="N370">
        <f>IF(COUNTA(D370:H370)=0,"",ROUND(((D370/5)*I370+(E370/5)*J370+(F370/5)*K370+(G370/5)*L370+(H370/5)*M370),1))</f>
        <v/>
      </c>
      <c r="O370">
        <f>IF(N370="","",IF(N370&gt;=85,"Vert",IF(N370&gt;=70,"Ambre","Rouge")))</f>
        <v/>
      </c>
    </row>
    <row r="371">
      <c r="N371">
        <f>IF(COUNTA(D371:H371)=0,"",ROUND(((D371/5)*I371+(E371/5)*J371+(F371/5)*K371+(G371/5)*L371+(H371/5)*M371),1))</f>
        <v/>
      </c>
      <c r="O371">
        <f>IF(N371="","",IF(N371&gt;=85,"Vert",IF(N371&gt;=70,"Ambre","Rouge")))</f>
        <v/>
      </c>
    </row>
    <row r="372">
      <c r="N372">
        <f>IF(COUNTA(D372:H372)=0,"",ROUND(((D372/5)*I372+(E372/5)*J372+(F372/5)*K372+(G372/5)*L372+(H372/5)*M372),1))</f>
        <v/>
      </c>
      <c r="O372">
        <f>IF(N372="","",IF(N372&gt;=85,"Vert",IF(N372&gt;=70,"Ambre","Rouge")))</f>
        <v/>
      </c>
    </row>
    <row r="373">
      <c r="N373">
        <f>IF(COUNTA(D373:H373)=0,"",ROUND(((D373/5)*I373+(E373/5)*J373+(F373/5)*K373+(G373/5)*L373+(H373/5)*M373),1))</f>
        <v/>
      </c>
      <c r="O373">
        <f>IF(N373="","",IF(N373&gt;=85,"Vert",IF(N373&gt;=70,"Ambre","Rouge")))</f>
        <v/>
      </c>
    </row>
    <row r="374">
      <c r="N374">
        <f>IF(COUNTA(D374:H374)=0,"",ROUND(((D374/5)*I374+(E374/5)*J374+(F374/5)*K374+(G374/5)*L374+(H374/5)*M374),1))</f>
        <v/>
      </c>
      <c r="O374">
        <f>IF(N374="","",IF(N374&gt;=85,"Vert",IF(N374&gt;=70,"Ambre","Rouge")))</f>
        <v/>
      </c>
    </row>
    <row r="375">
      <c r="N375">
        <f>IF(COUNTA(D375:H375)=0,"",ROUND(((D375/5)*I375+(E375/5)*J375+(F375/5)*K375+(G375/5)*L375+(H375/5)*M375),1))</f>
        <v/>
      </c>
      <c r="O375">
        <f>IF(N375="","",IF(N375&gt;=85,"Vert",IF(N375&gt;=70,"Ambre","Rouge")))</f>
        <v/>
      </c>
    </row>
    <row r="376">
      <c r="N376">
        <f>IF(COUNTA(D376:H376)=0,"",ROUND(((D376/5)*I376+(E376/5)*J376+(F376/5)*K376+(G376/5)*L376+(H376/5)*M376),1))</f>
        <v/>
      </c>
      <c r="O376">
        <f>IF(N376="","",IF(N376&gt;=85,"Vert",IF(N376&gt;=70,"Ambre","Rouge")))</f>
        <v/>
      </c>
    </row>
    <row r="377">
      <c r="N377">
        <f>IF(COUNTA(D377:H377)=0,"",ROUND(((D377/5)*I377+(E377/5)*J377+(F377/5)*K377+(G377/5)*L377+(H377/5)*M377),1))</f>
        <v/>
      </c>
      <c r="O377">
        <f>IF(N377="","",IF(N377&gt;=85,"Vert",IF(N377&gt;=70,"Ambre","Rouge")))</f>
        <v/>
      </c>
    </row>
    <row r="378">
      <c r="N378">
        <f>IF(COUNTA(D378:H378)=0,"",ROUND(((D378/5)*I378+(E378/5)*J378+(F378/5)*K378+(G378/5)*L378+(H378/5)*M378),1))</f>
        <v/>
      </c>
      <c r="O378">
        <f>IF(N378="","",IF(N378&gt;=85,"Vert",IF(N378&gt;=70,"Ambre","Rouge")))</f>
        <v/>
      </c>
    </row>
    <row r="379">
      <c r="N379">
        <f>IF(COUNTA(D379:H379)=0,"",ROUND(((D379/5)*I379+(E379/5)*J379+(F379/5)*K379+(G379/5)*L379+(H379/5)*M379),1))</f>
        <v/>
      </c>
      <c r="O379">
        <f>IF(N379="","",IF(N379&gt;=85,"Vert",IF(N379&gt;=70,"Ambre","Rouge")))</f>
        <v/>
      </c>
    </row>
    <row r="380">
      <c r="N380">
        <f>IF(COUNTA(D380:H380)=0,"",ROUND(((D380/5)*I380+(E380/5)*J380+(F380/5)*K380+(G380/5)*L380+(H380/5)*M380),1))</f>
        <v/>
      </c>
      <c r="O380">
        <f>IF(N380="","",IF(N380&gt;=85,"Vert",IF(N380&gt;=70,"Ambre","Rouge")))</f>
        <v/>
      </c>
    </row>
    <row r="381">
      <c r="N381">
        <f>IF(COUNTA(D381:H381)=0,"",ROUND(((D381/5)*I381+(E381/5)*J381+(F381/5)*K381+(G381/5)*L381+(H381/5)*M381),1))</f>
        <v/>
      </c>
      <c r="O381">
        <f>IF(N381="","",IF(N381&gt;=85,"Vert",IF(N381&gt;=70,"Ambre","Rouge")))</f>
        <v/>
      </c>
    </row>
    <row r="382">
      <c r="N382">
        <f>IF(COUNTA(D382:H382)=0,"",ROUND(((D382/5)*I382+(E382/5)*J382+(F382/5)*K382+(G382/5)*L382+(H382/5)*M382),1))</f>
        <v/>
      </c>
      <c r="O382">
        <f>IF(N382="","",IF(N382&gt;=85,"Vert",IF(N382&gt;=70,"Ambre","Rouge")))</f>
        <v/>
      </c>
    </row>
    <row r="383">
      <c r="N383">
        <f>IF(COUNTA(D383:H383)=0,"",ROUND(((D383/5)*I383+(E383/5)*J383+(F383/5)*K383+(G383/5)*L383+(H383/5)*M383),1))</f>
        <v/>
      </c>
      <c r="O383">
        <f>IF(N383="","",IF(N383&gt;=85,"Vert",IF(N383&gt;=70,"Ambre","Rouge")))</f>
        <v/>
      </c>
    </row>
    <row r="384">
      <c r="N384">
        <f>IF(COUNTA(D384:H384)=0,"",ROUND(((D384/5)*I384+(E384/5)*J384+(F384/5)*K384+(G384/5)*L384+(H384/5)*M384),1))</f>
        <v/>
      </c>
      <c r="O384">
        <f>IF(N384="","",IF(N384&gt;=85,"Vert",IF(N384&gt;=70,"Ambre","Rouge")))</f>
        <v/>
      </c>
    </row>
    <row r="385">
      <c r="N385">
        <f>IF(COUNTA(D385:H385)=0,"",ROUND(((D385/5)*I385+(E385/5)*J385+(F385/5)*K385+(G385/5)*L385+(H385/5)*M385),1))</f>
        <v/>
      </c>
      <c r="O385">
        <f>IF(N385="","",IF(N385&gt;=85,"Vert",IF(N385&gt;=70,"Ambre","Rouge")))</f>
        <v/>
      </c>
    </row>
    <row r="386">
      <c r="N386">
        <f>IF(COUNTA(D386:H386)=0,"",ROUND(((D386/5)*I386+(E386/5)*J386+(F386/5)*K386+(G386/5)*L386+(H386/5)*M386),1))</f>
        <v/>
      </c>
      <c r="O386">
        <f>IF(N386="","",IF(N386&gt;=85,"Vert",IF(N386&gt;=70,"Ambre","Rouge")))</f>
        <v/>
      </c>
    </row>
    <row r="387">
      <c r="N387">
        <f>IF(COUNTA(D387:H387)=0,"",ROUND(((D387/5)*I387+(E387/5)*J387+(F387/5)*K387+(G387/5)*L387+(H387/5)*M387),1))</f>
        <v/>
      </c>
      <c r="O387">
        <f>IF(N387="","",IF(N387&gt;=85,"Vert",IF(N387&gt;=70,"Ambre","Rouge")))</f>
        <v/>
      </c>
    </row>
    <row r="388">
      <c r="N388">
        <f>IF(COUNTA(D388:H388)=0,"",ROUND(((D388/5)*I388+(E388/5)*J388+(F388/5)*K388+(G388/5)*L388+(H388/5)*M388),1))</f>
        <v/>
      </c>
      <c r="O388">
        <f>IF(N388="","",IF(N388&gt;=85,"Vert",IF(N388&gt;=70,"Ambre","Rouge")))</f>
        <v/>
      </c>
    </row>
    <row r="389">
      <c r="N389">
        <f>IF(COUNTA(D389:H389)=0,"",ROUND(((D389/5)*I389+(E389/5)*J389+(F389/5)*K389+(G389/5)*L389+(H389/5)*M389),1))</f>
        <v/>
      </c>
      <c r="O389">
        <f>IF(N389="","",IF(N389&gt;=85,"Vert",IF(N389&gt;=70,"Ambre","Rouge")))</f>
        <v/>
      </c>
    </row>
    <row r="390">
      <c r="N390">
        <f>IF(COUNTA(D390:H390)=0,"",ROUND(((D390/5)*I390+(E390/5)*J390+(F390/5)*K390+(G390/5)*L390+(H390/5)*M390),1))</f>
        <v/>
      </c>
      <c r="O390">
        <f>IF(N390="","",IF(N390&gt;=85,"Vert",IF(N390&gt;=70,"Ambre","Rouge")))</f>
        <v/>
      </c>
    </row>
    <row r="391">
      <c r="N391">
        <f>IF(COUNTA(D391:H391)=0,"",ROUND(((D391/5)*I391+(E391/5)*J391+(F391/5)*K391+(G391/5)*L391+(H391/5)*M391),1))</f>
        <v/>
      </c>
      <c r="O391">
        <f>IF(N391="","",IF(N391&gt;=85,"Vert",IF(N391&gt;=70,"Ambre","Rouge")))</f>
        <v/>
      </c>
    </row>
    <row r="392">
      <c r="N392">
        <f>IF(COUNTA(D392:H392)=0,"",ROUND(((D392/5)*I392+(E392/5)*J392+(F392/5)*K392+(G392/5)*L392+(H392/5)*M392),1))</f>
        <v/>
      </c>
      <c r="O392">
        <f>IF(N392="","",IF(N392&gt;=85,"Vert",IF(N392&gt;=70,"Ambre","Rouge")))</f>
        <v/>
      </c>
    </row>
    <row r="393">
      <c r="N393">
        <f>IF(COUNTA(D393:H393)=0,"",ROUND(((D393/5)*I393+(E393/5)*J393+(F393/5)*K393+(G393/5)*L393+(H393/5)*M393),1))</f>
        <v/>
      </c>
      <c r="O393">
        <f>IF(N393="","",IF(N393&gt;=85,"Vert",IF(N393&gt;=70,"Ambre","Rouge")))</f>
        <v/>
      </c>
    </row>
    <row r="394">
      <c r="N394">
        <f>IF(COUNTA(D394:H394)=0,"",ROUND(((D394/5)*I394+(E394/5)*J394+(F394/5)*K394+(G394/5)*L394+(H394/5)*M394),1))</f>
        <v/>
      </c>
      <c r="O394">
        <f>IF(N394="","",IF(N394&gt;=85,"Vert",IF(N394&gt;=70,"Ambre","Rouge")))</f>
        <v/>
      </c>
    </row>
    <row r="395">
      <c r="N395">
        <f>IF(COUNTA(D395:H395)=0,"",ROUND(((D395/5)*I395+(E395/5)*J395+(F395/5)*K395+(G395/5)*L395+(H395/5)*M395),1))</f>
        <v/>
      </c>
      <c r="O395">
        <f>IF(N395="","",IF(N395&gt;=85,"Vert",IF(N395&gt;=70,"Ambre","Rouge")))</f>
        <v/>
      </c>
    </row>
    <row r="396">
      <c r="N396">
        <f>IF(COUNTA(D396:H396)=0,"",ROUND(((D396/5)*I396+(E396/5)*J396+(F396/5)*K396+(G396/5)*L396+(H396/5)*M396),1))</f>
        <v/>
      </c>
      <c r="O396">
        <f>IF(N396="","",IF(N396&gt;=85,"Vert",IF(N396&gt;=70,"Ambre","Rouge")))</f>
        <v/>
      </c>
    </row>
    <row r="397">
      <c r="N397">
        <f>IF(COUNTA(D397:H397)=0,"",ROUND(((D397/5)*I397+(E397/5)*J397+(F397/5)*K397+(G397/5)*L397+(H397/5)*M397),1))</f>
        <v/>
      </c>
      <c r="O397">
        <f>IF(N397="","",IF(N397&gt;=85,"Vert",IF(N397&gt;=70,"Ambre","Rouge")))</f>
        <v/>
      </c>
    </row>
    <row r="398">
      <c r="N398">
        <f>IF(COUNTA(D398:H398)=0,"",ROUND(((D398/5)*I398+(E398/5)*J398+(F398/5)*K398+(G398/5)*L398+(H398/5)*M398),1))</f>
        <v/>
      </c>
      <c r="O398">
        <f>IF(N398="","",IF(N398&gt;=85,"Vert",IF(N398&gt;=70,"Ambre","Rouge")))</f>
        <v/>
      </c>
    </row>
    <row r="399">
      <c r="N399">
        <f>IF(COUNTA(D399:H399)=0,"",ROUND(((D399/5)*I399+(E399/5)*J399+(F399/5)*K399+(G399/5)*L399+(H399/5)*M399),1))</f>
        <v/>
      </c>
      <c r="O399">
        <f>IF(N399="","",IF(N399&gt;=85,"Vert",IF(N399&gt;=70,"Ambre","Rouge")))</f>
        <v/>
      </c>
    </row>
    <row r="400">
      <c r="N400">
        <f>IF(COUNTA(D400:H400)=0,"",ROUND(((D400/5)*I400+(E400/5)*J400+(F400/5)*K400+(G400/5)*L400+(H400/5)*M400),1))</f>
        <v/>
      </c>
      <c r="O400">
        <f>IF(N400="","",IF(N400&gt;=85,"Vert",IF(N400&gt;=70,"Ambre","Rouge")))</f>
        <v/>
      </c>
    </row>
    <row r="401">
      <c r="N401">
        <f>IF(COUNTA(D401:H401)=0,"",ROUND(((D401/5)*I401+(E401/5)*J401+(F401/5)*K401+(G401/5)*L401+(H401/5)*M401),1))</f>
        <v/>
      </c>
      <c r="O401">
        <f>IF(N401="","",IF(N401&gt;=85,"Vert",IF(N401&gt;=70,"Ambre","Rouge")))</f>
        <v/>
      </c>
    </row>
    <row r="402">
      <c r="N402">
        <f>IF(COUNTA(D402:H402)=0,"",ROUND(((D402/5)*I402+(E402/5)*J402+(F402/5)*K402+(G402/5)*L402+(H402/5)*M402),1))</f>
        <v/>
      </c>
      <c r="O402">
        <f>IF(N402="","",IF(N402&gt;=85,"Vert",IF(N402&gt;=70,"Ambre","Rouge")))</f>
        <v/>
      </c>
    </row>
    <row r="403">
      <c r="N403">
        <f>IF(COUNTA(D403:H403)=0,"",ROUND(((D403/5)*I403+(E403/5)*J403+(F403/5)*K403+(G403/5)*L403+(H403/5)*M403),1))</f>
        <v/>
      </c>
      <c r="O403">
        <f>IF(N403="","",IF(N403&gt;=85,"Vert",IF(N403&gt;=70,"Ambre","Rouge")))</f>
        <v/>
      </c>
    </row>
    <row r="404">
      <c r="N404">
        <f>IF(COUNTA(D404:H404)=0,"",ROUND(((D404/5)*I404+(E404/5)*J404+(F404/5)*K404+(G404/5)*L404+(H404/5)*M404),1))</f>
        <v/>
      </c>
      <c r="O404">
        <f>IF(N404="","",IF(N404&gt;=85,"Vert",IF(N404&gt;=70,"Ambre","Rouge")))</f>
        <v/>
      </c>
    </row>
    <row r="405">
      <c r="N405">
        <f>IF(COUNTA(D405:H405)=0,"",ROUND(((D405/5)*I405+(E405/5)*J405+(F405/5)*K405+(G405/5)*L405+(H405/5)*M405),1))</f>
        <v/>
      </c>
      <c r="O405">
        <f>IF(N405="","",IF(N405&gt;=85,"Vert",IF(N405&gt;=70,"Ambre","Rouge")))</f>
        <v/>
      </c>
    </row>
    <row r="406">
      <c r="N406">
        <f>IF(COUNTA(D406:H406)=0,"",ROUND(((D406/5)*I406+(E406/5)*J406+(F406/5)*K406+(G406/5)*L406+(H406/5)*M406),1))</f>
        <v/>
      </c>
      <c r="O406">
        <f>IF(N406="","",IF(N406&gt;=85,"Vert",IF(N406&gt;=70,"Ambre","Rouge")))</f>
        <v/>
      </c>
    </row>
    <row r="407">
      <c r="N407">
        <f>IF(COUNTA(D407:H407)=0,"",ROUND(((D407/5)*I407+(E407/5)*J407+(F407/5)*K407+(G407/5)*L407+(H407/5)*M407),1))</f>
        <v/>
      </c>
      <c r="O407">
        <f>IF(N407="","",IF(N407&gt;=85,"Vert",IF(N407&gt;=70,"Ambre","Rouge")))</f>
        <v/>
      </c>
    </row>
    <row r="408">
      <c r="N408">
        <f>IF(COUNTA(D408:H408)=0,"",ROUND(((D408/5)*I408+(E408/5)*J408+(F408/5)*K408+(G408/5)*L408+(H408/5)*M408),1))</f>
        <v/>
      </c>
      <c r="O408">
        <f>IF(N408="","",IF(N408&gt;=85,"Vert",IF(N408&gt;=70,"Ambre","Rouge")))</f>
        <v/>
      </c>
    </row>
    <row r="409">
      <c r="N409">
        <f>IF(COUNTA(D409:H409)=0,"",ROUND(((D409/5)*I409+(E409/5)*J409+(F409/5)*K409+(G409/5)*L409+(H409/5)*M409),1))</f>
        <v/>
      </c>
      <c r="O409">
        <f>IF(N409="","",IF(N409&gt;=85,"Vert",IF(N409&gt;=70,"Ambre","Rouge")))</f>
        <v/>
      </c>
    </row>
    <row r="410">
      <c r="N410">
        <f>IF(COUNTA(D410:H410)=0,"",ROUND(((D410/5)*I410+(E410/5)*J410+(F410/5)*K410+(G410/5)*L410+(H410/5)*M410),1))</f>
        <v/>
      </c>
      <c r="O410">
        <f>IF(N410="","",IF(N410&gt;=85,"Vert",IF(N410&gt;=70,"Ambre","Rouge")))</f>
        <v/>
      </c>
    </row>
    <row r="411">
      <c r="N411">
        <f>IF(COUNTA(D411:H411)=0,"",ROUND(((D411/5)*I411+(E411/5)*J411+(F411/5)*K411+(G411/5)*L411+(H411/5)*M411),1))</f>
        <v/>
      </c>
      <c r="O411">
        <f>IF(N411="","",IF(N411&gt;=85,"Vert",IF(N411&gt;=70,"Ambre","Rouge")))</f>
        <v/>
      </c>
    </row>
    <row r="412">
      <c r="N412">
        <f>IF(COUNTA(D412:H412)=0,"",ROUND(((D412/5)*I412+(E412/5)*J412+(F412/5)*K412+(G412/5)*L412+(H412/5)*M412),1))</f>
        <v/>
      </c>
      <c r="O412">
        <f>IF(N412="","",IF(N412&gt;=85,"Vert",IF(N412&gt;=70,"Ambre","Rouge")))</f>
        <v/>
      </c>
    </row>
    <row r="413">
      <c r="N413">
        <f>IF(COUNTA(D413:H413)=0,"",ROUND(((D413/5)*I413+(E413/5)*J413+(F413/5)*K413+(G413/5)*L413+(H413/5)*M413),1))</f>
        <v/>
      </c>
      <c r="O413">
        <f>IF(N413="","",IF(N413&gt;=85,"Vert",IF(N413&gt;=70,"Ambre","Rouge")))</f>
        <v/>
      </c>
    </row>
    <row r="414">
      <c r="N414">
        <f>IF(COUNTA(D414:H414)=0,"",ROUND(((D414/5)*I414+(E414/5)*J414+(F414/5)*K414+(G414/5)*L414+(H414/5)*M414),1))</f>
        <v/>
      </c>
      <c r="O414">
        <f>IF(N414="","",IF(N414&gt;=85,"Vert",IF(N414&gt;=70,"Ambre","Rouge")))</f>
        <v/>
      </c>
    </row>
    <row r="415">
      <c r="N415">
        <f>IF(COUNTA(D415:H415)=0,"",ROUND(((D415/5)*I415+(E415/5)*J415+(F415/5)*K415+(G415/5)*L415+(H415/5)*M415),1))</f>
        <v/>
      </c>
      <c r="O415">
        <f>IF(N415="","",IF(N415&gt;=85,"Vert",IF(N415&gt;=70,"Ambre","Rouge")))</f>
        <v/>
      </c>
    </row>
    <row r="416">
      <c r="N416">
        <f>IF(COUNTA(D416:H416)=0,"",ROUND(((D416/5)*I416+(E416/5)*J416+(F416/5)*K416+(G416/5)*L416+(H416/5)*M416),1))</f>
        <v/>
      </c>
      <c r="O416">
        <f>IF(N416="","",IF(N416&gt;=85,"Vert",IF(N416&gt;=70,"Ambre","Rouge")))</f>
        <v/>
      </c>
    </row>
    <row r="417">
      <c r="N417">
        <f>IF(COUNTA(D417:H417)=0,"",ROUND(((D417/5)*I417+(E417/5)*J417+(F417/5)*K417+(G417/5)*L417+(H417/5)*M417),1))</f>
        <v/>
      </c>
      <c r="O417">
        <f>IF(N417="","",IF(N417&gt;=85,"Vert",IF(N417&gt;=70,"Ambre","Rouge")))</f>
        <v/>
      </c>
    </row>
    <row r="418">
      <c r="N418">
        <f>IF(COUNTA(D418:H418)=0,"",ROUND(((D418/5)*I418+(E418/5)*J418+(F418/5)*K418+(G418/5)*L418+(H418/5)*M418),1))</f>
        <v/>
      </c>
      <c r="O418">
        <f>IF(N418="","",IF(N418&gt;=85,"Vert",IF(N418&gt;=70,"Ambre","Rouge")))</f>
        <v/>
      </c>
    </row>
    <row r="419">
      <c r="N419">
        <f>IF(COUNTA(D419:H419)=0,"",ROUND(((D419/5)*I419+(E419/5)*J419+(F419/5)*K419+(G419/5)*L419+(H419/5)*M419),1))</f>
        <v/>
      </c>
      <c r="O419">
        <f>IF(N419="","",IF(N419&gt;=85,"Vert",IF(N419&gt;=70,"Ambre","Rouge")))</f>
        <v/>
      </c>
    </row>
    <row r="420">
      <c r="N420">
        <f>IF(COUNTA(D420:H420)=0,"",ROUND(((D420/5)*I420+(E420/5)*J420+(F420/5)*K420+(G420/5)*L420+(H420/5)*M420),1))</f>
        <v/>
      </c>
      <c r="O420">
        <f>IF(N420="","",IF(N420&gt;=85,"Vert",IF(N420&gt;=70,"Ambre","Rouge")))</f>
        <v/>
      </c>
    </row>
    <row r="421">
      <c r="N421">
        <f>IF(COUNTA(D421:H421)=0,"",ROUND(((D421/5)*I421+(E421/5)*J421+(F421/5)*K421+(G421/5)*L421+(H421/5)*M421),1))</f>
        <v/>
      </c>
      <c r="O421">
        <f>IF(N421="","",IF(N421&gt;=85,"Vert",IF(N421&gt;=70,"Ambre","Rouge")))</f>
        <v/>
      </c>
    </row>
    <row r="422">
      <c r="N422">
        <f>IF(COUNTA(D422:H422)=0,"",ROUND(((D422/5)*I422+(E422/5)*J422+(F422/5)*K422+(G422/5)*L422+(H422/5)*M422),1))</f>
        <v/>
      </c>
      <c r="O422">
        <f>IF(N422="","",IF(N422&gt;=85,"Vert",IF(N422&gt;=70,"Ambre","Rouge")))</f>
        <v/>
      </c>
    </row>
    <row r="423">
      <c r="N423">
        <f>IF(COUNTA(D423:H423)=0,"",ROUND(((D423/5)*I423+(E423/5)*J423+(F423/5)*K423+(G423/5)*L423+(H423/5)*M423),1))</f>
        <v/>
      </c>
      <c r="O423">
        <f>IF(N423="","",IF(N423&gt;=85,"Vert",IF(N423&gt;=70,"Ambre","Rouge")))</f>
        <v/>
      </c>
    </row>
    <row r="424">
      <c r="N424">
        <f>IF(COUNTA(D424:H424)=0,"",ROUND(((D424/5)*I424+(E424/5)*J424+(F424/5)*K424+(G424/5)*L424+(H424/5)*M424),1))</f>
        <v/>
      </c>
      <c r="O424">
        <f>IF(N424="","",IF(N424&gt;=85,"Vert",IF(N424&gt;=70,"Ambre","Rouge")))</f>
        <v/>
      </c>
    </row>
    <row r="425">
      <c r="N425">
        <f>IF(COUNTA(D425:H425)=0,"",ROUND(((D425/5)*I425+(E425/5)*J425+(F425/5)*K425+(G425/5)*L425+(H425/5)*M425),1))</f>
        <v/>
      </c>
      <c r="O425">
        <f>IF(N425="","",IF(N425&gt;=85,"Vert",IF(N425&gt;=70,"Ambre","Rouge")))</f>
        <v/>
      </c>
    </row>
    <row r="426">
      <c r="N426">
        <f>IF(COUNTA(D426:H426)=0,"",ROUND(((D426/5)*I426+(E426/5)*J426+(F426/5)*K426+(G426/5)*L426+(H426/5)*M426),1))</f>
        <v/>
      </c>
      <c r="O426">
        <f>IF(N426="","",IF(N426&gt;=85,"Vert",IF(N426&gt;=70,"Ambre","Rouge")))</f>
        <v/>
      </c>
    </row>
    <row r="427">
      <c r="N427">
        <f>IF(COUNTA(D427:H427)=0,"",ROUND(((D427/5)*I427+(E427/5)*J427+(F427/5)*K427+(G427/5)*L427+(H427/5)*M427),1))</f>
        <v/>
      </c>
      <c r="O427">
        <f>IF(N427="","",IF(N427&gt;=85,"Vert",IF(N427&gt;=70,"Ambre","Rouge")))</f>
        <v/>
      </c>
    </row>
    <row r="428">
      <c r="N428">
        <f>IF(COUNTA(D428:H428)=0,"",ROUND(((D428/5)*I428+(E428/5)*J428+(F428/5)*K428+(G428/5)*L428+(H428/5)*M428),1))</f>
        <v/>
      </c>
      <c r="O428">
        <f>IF(N428="","",IF(N428&gt;=85,"Vert",IF(N428&gt;=70,"Ambre","Rouge")))</f>
        <v/>
      </c>
    </row>
    <row r="429">
      <c r="N429">
        <f>IF(COUNTA(D429:H429)=0,"",ROUND(((D429/5)*I429+(E429/5)*J429+(F429/5)*K429+(G429/5)*L429+(H429/5)*M429),1))</f>
        <v/>
      </c>
      <c r="O429">
        <f>IF(N429="","",IF(N429&gt;=85,"Vert",IF(N429&gt;=70,"Ambre","Rouge")))</f>
        <v/>
      </c>
    </row>
    <row r="430">
      <c r="N430">
        <f>IF(COUNTA(D430:H430)=0,"",ROUND(((D430/5)*I430+(E430/5)*J430+(F430/5)*K430+(G430/5)*L430+(H430/5)*M430),1))</f>
        <v/>
      </c>
      <c r="O430">
        <f>IF(N430="","",IF(N430&gt;=85,"Vert",IF(N430&gt;=70,"Ambre","Rouge")))</f>
        <v/>
      </c>
    </row>
    <row r="431">
      <c r="N431">
        <f>IF(COUNTA(D431:H431)=0,"",ROUND(((D431/5)*I431+(E431/5)*J431+(F431/5)*K431+(G431/5)*L431+(H431/5)*M431),1))</f>
        <v/>
      </c>
      <c r="O431">
        <f>IF(N431="","",IF(N431&gt;=85,"Vert",IF(N431&gt;=70,"Ambre","Rouge")))</f>
        <v/>
      </c>
    </row>
    <row r="432">
      <c r="N432">
        <f>IF(COUNTA(D432:H432)=0,"",ROUND(((D432/5)*I432+(E432/5)*J432+(F432/5)*K432+(G432/5)*L432+(H432/5)*M432),1))</f>
        <v/>
      </c>
      <c r="O432">
        <f>IF(N432="","",IF(N432&gt;=85,"Vert",IF(N432&gt;=70,"Ambre","Rouge")))</f>
        <v/>
      </c>
    </row>
    <row r="433">
      <c r="N433">
        <f>IF(COUNTA(D433:H433)=0,"",ROUND(((D433/5)*I433+(E433/5)*J433+(F433/5)*K433+(G433/5)*L433+(H433/5)*M433),1))</f>
        <v/>
      </c>
      <c r="O433">
        <f>IF(N433="","",IF(N433&gt;=85,"Vert",IF(N433&gt;=70,"Ambre","Rouge")))</f>
        <v/>
      </c>
    </row>
    <row r="434">
      <c r="N434">
        <f>IF(COUNTA(D434:H434)=0,"",ROUND(((D434/5)*I434+(E434/5)*J434+(F434/5)*K434+(G434/5)*L434+(H434/5)*M434),1))</f>
        <v/>
      </c>
      <c r="O434">
        <f>IF(N434="","",IF(N434&gt;=85,"Vert",IF(N434&gt;=70,"Ambre","Rouge")))</f>
        <v/>
      </c>
    </row>
    <row r="435">
      <c r="N435">
        <f>IF(COUNTA(D435:H435)=0,"",ROUND(((D435/5)*I435+(E435/5)*J435+(F435/5)*K435+(G435/5)*L435+(H435/5)*M435),1))</f>
        <v/>
      </c>
      <c r="O435">
        <f>IF(N435="","",IF(N435&gt;=85,"Vert",IF(N435&gt;=70,"Ambre","Rouge")))</f>
        <v/>
      </c>
    </row>
    <row r="436">
      <c r="N436">
        <f>IF(COUNTA(D436:H436)=0,"",ROUND(((D436/5)*I436+(E436/5)*J436+(F436/5)*K436+(G436/5)*L436+(H436/5)*M436),1))</f>
        <v/>
      </c>
      <c r="O436">
        <f>IF(N436="","",IF(N436&gt;=85,"Vert",IF(N436&gt;=70,"Ambre","Rouge")))</f>
        <v/>
      </c>
    </row>
    <row r="437">
      <c r="N437">
        <f>IF(COUNTA(D437:H437)=0,"",ROUND(((D437/5)*I437+(E437/5)*J437+(F437/5)*K437+(G437/5)*L437+(H437/5)*M437),1))</f>
        <v/>
      </c>
      <c r="O437">
        <f>IF(N437="","",IF(N437&gt;=85,"Vert",IF(N437&gt;=70,"Ambre","Rouge")))</f>
        <v/>
      </c>
    </row>
    <row r="438">
      <c r="N438">
        <f>IF(COUNTA(D438:H438)=0,"",ROUND(((D438/5)*I438+(E438/5)*J438+(F438/5)*K438+(G438/5)*L438+(H438/5)*M438),1))</f>
        <v/>
      </c>
      <c r="O438">
        <f>IF(N438="","",IF(N438&gt;=85,"Vert",IF(N438&gt;=70,"Ambre","Rouge")))</f>
        <v/>
      </c>
    </row>
    <row r="439">
      <c r="N439">
        <f>IF(COUNTA(D439:H439)=0,"",ROUND(((D439/5)*I439+(E439/5)*J439+(F439/5)*K439+(G439/5)*L439+(H439/5)*M439),1))</f>
        <v/>
      </c>
      <c r="O439">
        <f>IF(N439="","",IF(N439&gt;=85,"Vert",IF(N439&gt;=70,"Ambre","Rouge")))</f>
        <v/>
      </c>
    </row>
    <row r="440">
      <c r="N440">
        <f>IF(COUNTA(D440:H440)=0,"",ROUND(((D440/5)*I440+(E440/5)*J440+(F440/5)*K440+(G440/5)*L440+(H440/5)*M440),1))</f>
        <v/>
      </c>
      <c r="O440">
        <f>IF(N440="","",IF(N440&gt;=85,"Vert",IF(N440&gt;=70,"Ambre","Rouge")))</f>
        <v/>
      </c>
    </row>
    <row r="441">
      <c r="N441">
        <f>IF(COUNTA(D441:H441)=0,"",ROUND(((D441/5)*I441+(E441/5)*J441+(F441/5)*K441+(G441/5)*L441+(H441/5)*M441),1))</f>
        <v/>
      </c>
      <c r="O441">
        <f>IF(N441="","",IF(N441&gt;=85,"Vert",IF(N441&gt;=70,"Ambre","Rouge")))</f>
        <v/>
      </c>
    </row>
    <row r="442">
      <c r="N442">
        <f>IF(COUNTA(D442:H442)=0,"",ROUND(((D442/5)*I442+(E442/5)*J442+(F442/5)*K442+(G442/5)*L442+(H442/5)*M442),1))</f>
        <v/>
      </c>
      <c r="O442">
        <f>IF(N442="","",IF(N442&gt;=85,"Vert",IF(N442&gt;=70,"Ambre","Rouge")))</f>
        <v/>
      </c>
    </row>
    <row r="443">
      <c r="N443">
        <f>IF(COUNTA(D443:H443)=0,"",ROUND(((D443/5)*I443+(E443/5)*J443+(F443/5)*K443+(G443/5)*L443+(H443/5)*M443),1))</f>
        <v/>
      </c>
      <c r="O443">
        <f>IF(N443="","",IF(N443&gt;=85,"Vert",IF(N443&gt;=70,"Ambre","Rouge")))</f>
        <v/>
      </c>
    </row>
    <row r="444">
      <c r="N444">
        <f>IF(COUNTA(D444:H444)=0,"",ROUND(((D444/5)*I444+(E444/5)*J444+(F444/5)*K444+(G444/5)*L444+(H444/5)*M444),1))</f>
        <v/>
      </c>
      <c r="O444">
        <f>IF(N444="","",IF(N444&gt;=85,"Vert",IF(N444&gt;=70,"Ambre","Rouge")))</f>
        <v/>
      </c>
    </row>
    <row r="445">
      <c r="N445">
        <f>IF(COUNTA(D445:H445)=0,"",ROUND(((D445/5)*I445+(E445/5)*J445+(F445/5)*K445+(G445/5)*L445+(H445/5)*M445),1))</f>
        <v/>
      </c>
      <c r="O445">
        <f>IF(N445="","",IF(N445&gt;=85,"Vert",IF(N445&gt;=70,"Ambre","Rouge")))</f>
        <v/>
      </c>
    </row>
    <row r="446">
      <c r="N446">
        <f>IF(COUNTA(D446:H446)=0,"",ROUND(((D446/5)*I446+(E446/5)*J446+(F446/5)*K446+(G446/5)*L446+(H446/5)*M446),1))</f>
        <v/>
      </c>
      <c r="O446">
        <f>IF(N446="","",IF(N446&gt;=85,"Vert",IF(N446&gt;=70,"Ambre","Rouge")))</f>
        <v/>
      </c>
    </row>
    <row r="447">
      <c r="N447">
        <f>IF(COUNTA(D447:H447)=0,"",ROUND(((D447/5)*I447+(E447/5)*J447+(F447/5)*K447+(G447/5)*L447+(H447/5)*M447),1))</f>
        <v/>
      </c>
      <c r="O447">
        <f>IF(N447="","",IF(N447&gt;=85,"Vert",IF(N447&gt;=70,"Ambre","Rouge")))</f>
        <v/>
      </c>
    </row>
    <row r="448">
      <c r="N448">
        <f>IF(COUNTA(D448:H448)=0,"",ROUND(((D448/5)*I448+(E448/5)*J448+(F448/5)*K448+(G448/5)*L448+(H448/5)*M448),1))</f>
        <v/>
      </c>
      <c r="O448">
        <f>IF(N448="","",IF(N448&gt;=85,"Vert",IF(N448&gt;=70,"Ambre","Rouge")))</f>
        <v/>
      </c>
    </row>
    <row r="449">
      <c r="N449">
        <f>IF(COUNTA(D449:H449)=0,"",ROUND(((D449/5)*I449+(E449/5)*J449+(F449/5)*K449+(G449/5)*L449+(H449/5)*M449),1))</f>
        <v/>
      </c>
      <c r="O449">
        <f>IF(N449="","",IF(N449&gt;=85,"Vert",IF(N449&gt;=70,"Ambre","Rouge")))</f>
        <v/>
      </c>
    </row>
    <row r="450">
      <c r="N450">
        <f>IF(COUNTA(D450:H450)=0,"",ROUND(((D450/5)*I450+(E450/5)*J450+(F450/5)*K450+(G450/5)*L450+(H450/5)*M450),1))</f>
        <v/>
      </c>
      <c r="O450">
        <f>IF(N450="","",IF(N450&gt;=85,"Vert",IF(N450&gt;=70,"Ambre","Rouge")))</f>
        <v/>
      </c>
    </row>
    <row r="451">
      <c r="N451">
        <f>IF(COUNTA(D451:H451)=0,"",ROUND(((D451/5)*I451+(E451/5)*J451+(F451/5)*K451+(G451/5)*L451+(H451/5)*M451),1))</f>
        <v/>
      </c>
      <c r="O451">
        <f>IF(N451="","",IF(N451&gt;=85,"Vert",IF(N451&gt;=70,"Ambre","Rouge")))</f>
        <v/>
      </c>
    </row>
    <row r="452">
      <c r="N452">
        <f>IF(COUNTA(D452:H452)=0,"",ROUND(((D452/5)*I452+(E452/5)*J452+(F452/5)*K452+(G452/5)*L452+(H452/5)*M452),1))</f>
        <v/>
      </c>
      <c r="O452">
        <f>IF(N452="","",IF(N452&gt;=85,"Vert",IF(N452&gt;=70,"Ambre","Rouge")))</f>
        <v/>
      </c>
    </row>
    <row r="453">
      <c r="N453">
        <f>IF(COUNTA(D453:H453)=0,"",ROUND(((D453/5)*I453+(E453/5)*J453+(F453/5)*K453+(G453/5)*L453+(H453/5)*M453),1))</f>
        <v/>
      </c>
      <c r="O453">
        <f>IF(N453="","",IF(N453&gt;=85,"Vert",IF(N453&gt;=70,"Ambre","Rouge")))</f>
        <v/>
      </c>
    </row>
    <row r="454">
      <c r="N454">
        <f>IF(COUNTA(D454:H454)=0,"",ROUND(((D454/5)*I454+(E454/5)*J454+(F454/5)*K454+(G454/5)*L454+(H454/5)*M454),1))</f>
        <v/>
      </c>
      <c r="O454">
        <f>IF(N454="","",IF(N454&gt;=85,"Vert",IF(N454&gt;=70,"Ambre","Rouge")))</f>
        <v/>
      </c>
    </row>
    <row r="455">
      <c r="N455">
        <f>IF(COUNTA(D455:H455)=0,"",ROUND(((D455/5)*I455+(E455/5)*J455+(F455/5)*K455+(G455/5)*L455+(H455/5)*M455),1))</f>
        <v/>
      </c>
      <c r="O455">
        <f>IF(N455="","",IF(N455&gt;=85,"Vert",IF(N455&gt;=70,"Ambre","Rouge")))</f>
        <v/>
      </c>
    </row>
    <row r="456">
      <c r="N456">
        <f>IF(COUNTA(D456:H456)=0,"",ROUND(((D456/5)*I456+(E456/5)*J456+(F456/5)*K456+(G456/5)*L456+(H456/5)*M456),1))</f>
        <v/>
      </c>
      <c r="O456">
        <f>IF(N456="","",IF(N456&gt;=85,"Vert",IF(N456&gt;=70,"Ambre","Rouge")))</f>
        <v/>
      </c>
    </row>
    <row r="457">
      <c r="N457">
        <f>IF(COUNTA(D457:H457)=0,"",ROUND(((D457/5)*I457+(E457/5)*J457+(F457/5)*K457+(G457/5)*L457+(H457/5)*M457),1))</f>
        <v/>
      </c>
      <c r="O457">
        <f>IF(N457="","",IF(N457&gt;=85,"Vert",IF(N457&gt;=70,"Ambre","Rouge")))</f>
        <v/>
      </c>
    </row>
    <row r="458">
      <c r="N458">
        <f>IF(COUNTA(D458:H458)=0,"",ROUND(((D458/5)*I458+(E458/5)*J458+(F458/5)*K458+(G458/5)*L458+(H458/5)*M458),1))</f>
        <v/>
      </c>
      <c r="O458">
        <f>IF(N458="","",IF(N458&gt;=85,"Vert",IF(N458&gt;=70,"Ambre","Rouge")))</f>
        <v/>
      </c>
    </row>
    <row r="459">
      <c r="N459">
        <f>IF(COUNTA(D459:H459)=0,"",ROUND(((D459/5)*I459+(E459/5)*J459+(F459/5)*K459+(G459/5)*L459+(H459/5)*M459),1))</f>
        <v/>
      </c>
      <c r="O459">
        <f>IF(N459="","",IF(N459&gt;=85,"Vert",IF(N459&gt;=70,"Ambre","Rouge")))</f>
        <v/>
      </c>
    </row>
    <row r="460">
      <c r="N460">
        <f>IF(COUNTA(D460:H460)=0,"",ROUND(((D460/5)*I460+(E460/5)*J460+(F460/5)*K460+(G460/5)*L460+(H460/5)*M460),1))</f>
        <v/>
      </c>
      <c r="O460">
        <f>IF(N460="","",IF(N460&gt;=85,"Vert",IF(N460&gt;=70,"Ambre","Rouge")))</f>
        <v/>
      </c>
    </row>
    <row r="461">
      <c r="N461">
        <f>IF(COUNTA(D461:H461)=0,"",ROUND(((D461/5)*I461+(E461/5)*J461+(F461/5)*K461+(G461/5)*L461+(H461/5)*M461),1))</f>
        <v/>
      </c>
      <c r="O461">
        <f>IF(N461="","",IF(N461&gt;=85,"Vert",IF(N461&gt;=70,"Ambre","Rouge")))</f>
        <v/>
      </c>
    </row>
    <row r="462">
      <c r="N462">
        <f>IF(COUNTA(D462:H462)=0,"",ROUND(((D462/5)*I462+(E462/5)*J462+(F462/5)*K462+(G462/5)*L462+(H462/5)*M462),1))</f>
        <v/>
      </c>
      <c r="O462">
        <f>IF(N462="","",IF(N462&gt;=85,"Vert",IF(N462&gt;=70,"Ambre","Rouge")))</f>
        <v/>
      </c>
    </row>
    <row r="463">
      <c r="N463">
        <f>IF(COUNTA(D463:H463)=0,"",ROUND(((D463/5)*I463+(E463/5)*J463+(F463/5)*K463+(G463/5)*L463+(H463/5)*M463),1))</f>
        <v/>
      </c>
      <c r="O463">
        <f>IF(N463="","",IF(N463&gt;=85,"Vert",IF(N463&gt;=70,"Ambre","Rouge")))</f>
        <v/>
      </c>
    </row>
    <row r="464">
      <c r="N464">
        <f>IF(COUNTA(D464:H464)=0,"",ROUND(((D464/5)*I464+(E464/5)*J464+(F464/5)*K464+(G464/5)*L464+(H464/5)*M464),1))</f>
        <v/>
      </c>
      <c r="O464">
        <f>IF(N464="","",IF(N464&gt;=85,"Vert",IF(N464&gt;=70,"Ambre","Rouge")))</f>
        <v/>
      </c>
    </row>
    <row r="465">
      <c r="N465">
        <f>IF(COUNTA(D465:H465)=0,"",ROUND(((D465/5)*I465+(E465/5)*J465+(F465/5)*K465+(G465/5)*L465+(H465/5)*M465),1))</f>
        <v/>
      </c>
      <c r="O465">
        <f>IF(N465="","",IF(N465&gt;=85,"Vert",IF(N465&gt;=70,"Ambre","Rouge")))</f>
        <v/>
      </c>
    </row>
    <row r="466">
      <c r="N466">
        <f>IF(COUNTA(D466:H466)=0,"",ROUND(((D466/5)*I466+(E466/5)*J466+(F466/5)*K466+(G466/5)*L466+(H466/5)*M466),1))</f>
        <v/>
      </c>
      <c r="O466">
        <f>IF(N466="","",IF(N466&gt;=85,"Vert",IF(N466&gt;=70,"Ambre","Rouge")))</f>
        <v/>
      </c>
    </row>
    <row r="467">
      <c r="N467">
        <f>IF(COUNTA(D467:H467)=0,"",ROUND(((D467/5)*I467+(E467/5)*J467+(F467/5)*K467+(G467/5)*L467+(H467/5)*M467),1))</f>
        <v/>
      </c>
      <c r="O467">
        <f>IF(N467="","",IF(N467&gt;=85,"Vert",IF(N467&gt;=70,"Ambre","Rouge")))</f>
        <v/>
      </c>
    </row>
    <row r="468">
      <c r="N468">
        <f>IF(COUNTA(D468:H468)=0,"",ROUND(((D468/5)*I468+(E468/5)*J468+(F468/5)*K468+(G468/5)*L468+(H468/5)*M468),1))</f>
        <v/>
      </c>
      <c r="O468">
        <f>IF(N468="","",IF(N468&gt;=85,"Vert",IF(N468&gt;=70,"Ambre","Rouge")))</f>
        <v/>
      </c>
    </row>
    <row r="469">
      <c r="N469">
        <f>IF(COUNTA(D469:H469)=0,"",ROUND(((D469/5)*I469+(E469/5)*J469+(F469/5)*K469+(G469/5)*L469+(H469/5)*M469),1))</f>
        <v/>
      </c>
      <c r="O469">
        <f>IF(N469="","",IF(N469&gt;=85,"Vert",IF(N469&gt;=70,"Ambre","Rouge")))</f>
        <v/>
      </c>
    </row>
    <row r="470">
      <c r="N470">
        <f>IF(COUNTA(D470:H470)=0,"",ROUND(((D470/5)*I470+(E470/5)*J470+(F470/5)*K470+(G470/5)*L470+(H470/5)*M470),1))</f>
        <v/>
      </c>
      <c r="O470">
        <f>IF(N470="","",IF(N470&gt;=85,"Vert",IF(N470&gt;=70,"Ambre","Rouge")))</f>
        <v/>
      </c>
    </row>
    <row r="471">
      <c r="N471">
        <f>IF(COUNTA(D471:H471)=0,"",ROUND(((D471/5)*I471+(E471/5)*J471+(F471/5)*K471+(G471/5)*L471+(H471/5)*M471),1))</f>
        <v/>
      </c>
      <c r="O471">
        <f>IF(N471="","",IF(N471&gt;=85,"Vert",IF(N471&gt;=70,"Ambre","Rouge")))</f>
        <v/>
      </c>
    </row>
    <row r="472">
      <c r="N472">
        <f>IF(COUNTA(D472:H472)=0,"",ROUND(((D472/5)*I472+(E472/5)*J472+(F472/5)*K472+(G472/5)*L472+(H472/5)*M472),1))</f>
        <v/>
      </c>
      <c r="O472">
        <f>IF(N472="","",IF(N472&gt;=85,"Vert",IF(N472&gt;=70,"Ambre","Rouge")))</f>
        <v/>
      </c>
    </row>
    <row r="473">
      <c r="N473">
        <f>IF(COUNTA(D473:H473)=0,"",ROUND(((D473/5)*I473+(E473/5)*J473+(F473/5)*K473+(G473/5)*L473+(H473/5)*M473),1))</f>
        <v/>
      </c>
      <c r="O473">
        <f>IF(N473="","",IF(N473&gt;=85,"Vert",IF(N473&gt;=70,"Ambre","Rouge")))</f>
        <v/>
      </c>
    </row>
    <row r="474">
      <c r="N474">
        <f>IF(COUNTA(D474:H474)=0,"",ROUND(((D474/5)*I474+(E474/5)*J474+(F474/5)*K474+(G474/5)*L474+(H474/5)*M474),1))</f>
        <v/>
      </c>
      <c r="O474">
        <f>IF(N474="","",IF(N474&gt;=85,"Vert",IF(N474&gt;=70,"Ambre","Rouge")))</f>
        <v/>
      </c>
    </row>
    <row r="475">
      <c r="N475">
        <f>IF(COUNTA(D475:H475)=0,"",ROUND(((D475/5)*I475+(E475/5)*J475+(F475/5)*K475+(G475/5)*L475+(H475/5)*M475),1))</f>
        <v/>
      </c>
      <c r="O475">
        <f>IF(N475="","",IF(N475&gt;=85,"Vert",IF(N475&gt;=70,"Ambre","Rouge")))</f>
        <v/>
      </c>
    </row>
    <row r="476">
      <c r="N476">
        <f>IF(COUNTA(D476:H476)=0,"",ROUND(((D476/5)*I476+(E476/5)*J476+(F476/5)*K476+(G476/5)*L476+(H476/5)*M476),1))</f>
        <v/>
      </c>
      <c r="O476">
        <f>IF(N476="","",IF(N476&gt;=85,"Vert",IF(N476&gt;=70,"Ambre","Rouge")))</f>
        <v/>
      </c>
    </row>
    <row r="477">
      <c r="N477">
        <f>IF(COUNTA(D477:H477)=0,"",ROUND(((D477/5)*I477+(E477/5)*J477+(F477/5)*K477+(G477/5)*L477+(H477/5)*M477),1))</f>
        <v/>
      </c>
      <c r="O477">
        <f>IF(N477="","",IF(N477&gt;=85,"Vert",IF(N477&gt;=70,"Ambre","Rouge")))</f>
        <v/>
      </c>
    </row>
    <row r="478">
      <c r="N478">
        <f>IF(COUNTA(D478:H478)=0,"",ROUND(((D478/5)*I478+(E478/5)*J478+(F478/5)*K478+(G478/5)*L478+(H478/5)*M478),1))</f>
        <v/>
      </c>
      <c r="O478">
        <f>IF(N478="","",IF(N478&gt;=85,"Vert",IF(N478&gt;=70,"Ambre","Rouge")))</f>
        <v/>
      </c>
    </row>
    <row r="479">
      <c r="N479">
        <f>IF(COUNTA(D479:H479)=0,"",ROUND(((D479/5)*I479+(E479/5)*J479+(F479/5)*K479+(G479/5)*L479+(H479/5)*M479),1))</f>
        <v/>
      </c>
      <c r="O479">
        <f>IF(N479="","",IF(N479&gt;=85,"Vert",IF(N479&gt;=70,"Ambre","Rouge")))</f>
        <v/>
      </c>
    </row>
    <row r="480">
      <c r="N480">
        <f>IF(COUNTA(D480:H480)=0,"",ROUND(((D480/5)*I480+(E480/5)*J480+(F480/5)*K480+(G480/5)*L480+(H480/5)*M480),1))</f>
        <v/>
      </c>
      <c r="O480">
        <f>IF(N480="","",IF(N480&gt;=85,"Vert",IF(N480&gt;=70,"Ambre","Rouge")))</f>
        <v/>
      </c>
    </row>
    <row r="481">
      <c r="N481">
        <f>IF(COUNTA(D481:H481)=0,"",ROUND(((D481/5)*I481+(E481/5)*J481+(F481/5)*K481+(G481/5)*L481+(H481/5)*M481),1))</f>
        <v/>
      </c>
      <c r="O481">
        <f>IF(N481="","",IF(N481&gt;=85,"Vert",IF(N481&gt;=70,"Ambre","Rouge")))</f>
        <v/>
      </c>
    </row>
    <row r="482">
      <c r="N482">
        <f>IF(COUNTA(D482:H482)=0,"",ROUND(((D482/5)*I482+(E482/5)*J482+(F482/5)*K482+(G482/5)*L482+(H482/5)*M482),1))</f>
        <v/>
      </c>
      <c r="O482">
        <f>IF(N482="","",IF(N482&gt;=85,"Vert",IF(N482&gt;=70,"Ambre","Rouge")))</f>
        <v/>
      </c>
    </row>
    <row r="483">
      <c r="N483">
        <f>IF(COUNTA(D483:H483)=0,"",ROUND(((D483/5)*I483+(E483/5)*J483+(F483/5)*K483+(G483/5)*L483+(H483/5)*M483),1))</f>
        <v/>
      </c>
      <c r="O483">
        <f>IF(N483="","",IF(N483&gt;=85,"Vert",IF(N483&gt;=70,"Ambre","Rouge")))</f>
        <v/>
      </c>
    </row>
    <row r="484">
      <c r="N484">
        <f>IF(COUNTA(D484:H484)=0,"",ROUND(((D484/5)*I484+(E484/5)*J484+(F484/5)*K484+(G484/5)*L484+(H484/5)*M484),1))</f>
        <v/>
      </c>
      <c r="O484">
        <f>IF(N484="","",IF(N484&gt;=85,"Vert",IF(N484&gt;=70,"Ambre","Rouge")))</f>
        <v/>
      </c>
    </row>
    <row r="485">
      <c r="N485">
        <f>IF(COUNTA(D485:H485)=0,"",ROUND(((D485/5)*I485+(E485/5)*J485+(F485/5)*K485+(G485/5)*L485+(H485/5)*M485),1))</f>
        <v/>
      </c>
      <c r="O485">
        <f>IF(N485="","",IF(N485&gt;=85,"Vert",IF(N485&gt;=70,"Ambre","Rouge")))</f>
        <v/>
      </c>
    </row>
    <row r="486">
      <c r="N486">
        <f>IF(COUNTA(D486:H486)=0,"",ROUND(((D486/5)*I486+(E486/5)*J486+(F486/5)*K486+(G486/5)*L486+(H486/5)*M486),1))</f>
        <v/>
      </c>
      <c r="O486">
        <f>IF(N486="","",IF(N486&gt;=85,"Vert",IF(N486&gt;=70,"Ambre","Rouge")))</f>
        <v/>
      </c>
    </row>
    <row r="487">
      <c r="N487">
        <f>IF(COUNTA(D487:H487)=0,"",ROUND(((D487/5)*I487+(E487/5)*J487+(F487/5)*K487+(G487/5)*L487+(H487/5)*M487),1))</f>
        <v/>
      </c>
      <c r="O487">
        <f>IF(N487="","",IF(N487&gt;=85,"Vert",IF(N487&gt;=70,"Ambre","Rouge")))</f>
        <v/>
      </c>
    </row>
    <row r="488">
      <c r="N488">
        <f>IF(COUNTA(D488:H488)=0,"",ROUND(((D488/5)*I488+(E488/5)*J488+(F488/5)*K488+(G488/5)*L488+(H488/5)*M488),1))</f>
        <v/>
      </c>
      <c r="O488">
        <f>IF(N488="","",IF(N488&gt;=85,"Vert",IF(N488&gt;=70,"Ambre","Rouge")))</f>
        <v/>
      </c>
    </row>
    <row r="489">
      <c r="N489">
        <f>IF(COUNTA(D489:H489)=0,"",ROUND(((D489/5)*I489+(E489/5)*J489+(F489/5)*K489+(G489/5)*L489+(H489/5)*M489),1))</f>
        <v/>
      </c>
      <c r="O489">
        <f>IF(N489="","",IF(N489&gt;=85,"Vert",IF(N489&gt;=70,"Ambre","Rouge")))</f>
        <v/>
      </c>
    </row>
    <row r="490">
      <c r="N490">
        <f>IF(COUNTA(D490:H490)=0,"",ROUND(((D490/5)*I490+(E490/5)*J490+(F490/5)*K490+(G490/5)*L490+(H490/5)*M490),1))</f>
        <v/>
      </c>
      <c r="O490">
        <f>IF(N490="","",IF(N490&gt;=85,"Vert",IF(N490&gt;=70,"Ambre","Rouge")))</f>
        <v/>
      </c>
    </row>
    <row r="491">
      <c r="N491">
        <f>IF(COUNTA(D491:H491)=0,"",ROUND(((D491/5)*I491+(E491/5)*J491+(F491/5)*K491+(G491/5)*L491+(H491/5)*M491),1))</f>
        <v/>
      </c>
      <c r="O491">
        <f>IF(N491="","",IF(N491&gt;=85,"Vert",IF(N491&gt;=70,"Ambre","Rouge")))</f>
        <v/>
      </c>
    </row>
    <row r="492">
      <c r="N492">
        <f>IF(COUNTA(D492:H492)=0,"",ROUND(((D492/5)*I492+(E492/5)*J492+(F492/5)*K492+(G492/5)*L492+(H492/5)*M492),1))</f>
        <v/>
      </c>
      <c r="O492">
        <f>IF(N492="","",IF(N492&gt;=85,"Vert",IF(N492&gt;=70,"Ambre","Rouge")))</f>
        <v/>
      </c>
    </row>
    <row r="493">
      <c r="N493">
        <f>IF(COUNTA(D493:H493)=0,"",ROUND(((D493/5)*I493+(E493/5)*J493+(F493/5)*K493+(G493/5)*L493+(H493/5)*M493),1))</f>
        <v/>
      </c>
      <c r="O493">
        <f>IF(N493="","",IF(N493&gt;=85,"Vert",IF(N493&gt;=70,"Ambre","Rouge")))</f>
        <v/>
      </c>
    </row>
    <row r="494">
      <c r="N494">
        <f>IF(COUNTA(D494:H494)=0,"",ROUND(((D494/5)*I494+(E494/5)*J494+(F494/5)*K494+(G494/5)*L494+(H494/5)*M494),1))</f>
        <v/>
      </c>
      <c r="O494">
        <f>IF(N494="","",IF(N494&gt;=85,"Vert",IF(N494&gt;=70,"Ambre","Rouge")))</f>
        <v/>
      </c>
    </row>
    <row r="495">
      <c r="N495">
        <f>IF(COUNTA(D495:H495)=0,"",ROUND(((D495/5)*I495+(E495/5)*J495+(F495/5)*K495+(G495/5)*L495+(H495/5)*M495),1))</f>
        <v/>
      </c>
      <c r="O495">
        <f>IF(N495="","",IF(N495&gt;=85,"Vert",IF(N495&gt;=70,"Ambre","Rouge")))</f>
        <v/>
      </c>
    </row>
    <row r="496">
      <c r="N496">
        <f>IF(COUNTA(D496:H496)=0,"",ROUND(((D496/5)*I496+(E496/5)*J496+(F496/5)*K496+(G496/5)*L496+(H496/5)*M496),1))</f>
        <v/>
      </c>
      <c r="O496">
        <f>IF(N496="","",IF(N496&gt;=85,"Vert",IF(N496&gt;=70,"Ambre","Rouge")))</f>
        <v/>
      </c>
    </row>
    <row r="497">
      <c r="N497">
        <f>IF(COUNTA(D497:H497)=0,"",ROUND(((D497/5)*I497+(E497/5)*J497+(F497/5)*K497+(G497/5)*L497+(H497/5)*M497),1))</f>
        <v/>
      </c>
      <c r="O497">
        <f>IF(N497="","",IF(N497&gt;=85,"Vert",IF(N497&gt;=70,"Ambre","Rouge")))</f>
        <v/>
      </c>
    </row>
    <row r="498">
      <c r="N498">
        <f>IF(COUNTA(D498:H498)=0,"",ROUND(((D498/5)*I498+(E498/5)*J498+(F498/5)*K498+(G498/5)*L498+(H498/5)*M498),1))</f>
        <v/>
      </c>
      <c r="O498">
        <f>IF(N498="","",IF(N498&gt;=85,"Vert",IF(N498&gt;=70,"Ambre","Rouge")))</f>
        <v/>
      </c>
    </row>
    <row r="499">
      <c r="N499">
        <f>IF(COUNTA(D499:H499)=0,"",ROUND(((D499/5)*I499+(E499/5)*J499+(F499/5)*K499+(G499/5)*L499+(H499/5)*M499),1))</f>
        <v/>
      </c>
      <c r="O499">
        <f>IF(N499="","",IF(N499&gt;=85,"Vert",IF(N499&gt;=70,"Ambre","Rouge")))</f>
        <v/>
      </c>
    </row>
    <row r="500">
      <c r="N500">
        <f>IF(COUNTA(D500:H500)=0,"",ROUND(((D500/5)*I500+(E500/5)*J500+(F500/5)*K500+(G500/5)*L500+(H500/5)*M500),1))</f>
        <v/>
      </c>
      <c r="O500">
        <f>IF(N500="","",IF(N500&gt;=85,"Vert",IF(N500&gt;=70,"Ambre","Rouge")))</f>
        <v/>
      </c>
    </row>
    <row r="501">
      <c r="N501">
        <f>IF(COUNTA(D501:H501)=0,"",ROUND(((D501/5)*I501+(E501/5)*J501+(F501/5)*K501+(G501/5)*L501+(H501/5)*M501),1))</f>
        <v/>
      </c>
      <c r="O501">
        <f>IF(N501="","",IF(N501&gt;=85,"Vert",IF(N501&gt;=70,"Ambre","Rouge")))</f>
        <v/>
      </c>
    </row>
    <row r="502">
      <c r="N502">
        <f>IF(COUNTA(D502:H502)=0,"",ROUND(((D502/5)*I502+(E502/5)*J502+(F502/5)*K502+(G502/5)*L502+(H502/5)*M502),1))</f>
        <v/>
      </c>
      <c r="O502">
        <f>IF(N502="","",IF(N502&gt;=85,"Vert",IF(N502&gt;=70,"Ambre","Rouge")))</f>
        <v/>
      </c>
    </row>
    <row r="503">
      <c r="N503">
        <f>IF(COUNTA(D503:H503)=0,"",ROUND(((D503/5)*I503+(E503/5)*J503+(F503/5)*K503+(G503/5)*L503+(H503/5)*M503),1))</f>
        <v/>
      </c>
      <c r="O503">
        <f>IF(N503="","",IF(N503&gt;=85,"Vert",IF(N503&gt;=70,"Ambre","Rouge")))</f>
        <v/>
      </c>
    </row>
    <row r="504">
      <c r="N504">
        <f>IF(COUNTA(D504:H504)=0,"",ROUND(((D504/5)*I504+(E504/5)*J504+(F504/5)*K504+(G504/5)*L504+(H504/5)*M504),1))</f>
        <v/>
      </c>
      <c r="O504">
        <f>IF(N504="","",IF(N504&gt;=85,"Vert",IF(N504&gt;=70,"Ambre","Rouge")))</f>
        <v/>
      </c>
    </row>
    <row r="505">
      <c r="N505">
        <f>IF(COUNTA(D505:H505)=0,"",ROUND(((D505/5)*I505+(E505/5)*J505+(F505/5)*K505+(G505/5)*L505+(H505/5)*M505),1))</f>
        <v/>
      </c>
      <c r="O505">
        <f>IF(N505="","",IF(N505&gt;=85,"Vert",IF(N505&gt;=70,"Ambre","Rouge")))</f>
        <v/>
      </c>
    </row>
    <row r="506">
      <c r="N506">
        <f>IF(COUNTA(D506:H506)=0,"",ROUND(((D506/5)*I506+(E506/5)*J506+(F506/5)*K506+(G506/5)*L506+(H506/5)*M506),1))</f>
        <v/>
      </c>
      <c r="O506">
        <f>IF(N506="","",IF(N506&gt;=85,"Vert",IF(N506&gt;=70,"Ambre","Rouge")))</f>
        <v/>
      </c>
    </row>
    <row r="507">
      <c r="N507">
        <f>IF(COUNTA(D507:H507)=0,"",ROUND(((D507/5)*I507+(E507/5)*J507+(F507/5)*K507+(G507/5)*L507+(H507/5)*M507),1))</f>
        <v/>
      </c>
      <c r="O507">
        <f>IF(N507="","",IF(N507&gt;=85,"Vert",IF(N507&gt;=70,"Ambre","Rouge")))</f>
        <v/>
      </c>
    </row>
    <row r="508">
      <c r="N508">
        <f>IF(COUNTA(D508:H508)=0,"",ROUND(((D508/5)*I508+(E508/5)*J508+(F508/5)*K508+(G508/5)*L508+(H508/5)*M508),1))</f>
        <v/>
      </c>
      <c r="O508">
        <f>IF(N508="","",IF(N508&gt;=85,"Vert",IF(N508&gt;=70,"Ambre","Rouge")))</f>
        <v/>
      </c>
    </row>
    <row r="509">
      <c r="N509">
        <f>IF(COUNTA(D509:H509)=0,"",ROUND(((D509/5)*I509+(E509/5)*J509+(F509/5)*K509+(G509/5)*L509+(H509/5)*M509),1))</f>
        <v/>
      </c>
      <c r="O509">
        <f>IF(N509="","",IF(N509&gt;=85,"Vert",IF(N509&gt;=70,"Ambre","Rouge")))</f>
        <v/>
      </c>
    </row>
    <row r="510">
      <c r="N510">
        <f>IF(COUNTA(D510:H510)=0,"",ROUND(((D510/5)*I510+(E510/5)*J510+(F510/5)*K510+(G510/5)*L510+(H510/5)*M510),1))</f>
        <v/>
      </c>
      <c r="O510">
        <f>IF(N510="","",IF(N510&gt;=85,"Vert",IF(N510&gt;=70,"Ambre","Rouge")))</f>
        <v/>
      </c>
    </row>
    <row r="511">
      <c r="N511">
        <f>IF(COUNTA(D511:H511)=0,"",ROUND(((D511/5)*I511+(E511/5)*J511+(F511/5)*K511+(G511/5)*L511+(H511/5)*M511),1))</f>
        <v/>
      </c>
      <c r="O511">
        <f>IF(N511="","",IF(N511&gt;=85,"Vert",IF(N511&gt;=70,"Ambre","Rouge")))</f>
        <v/>
      </c>
    </row>
    <row r="512">
      <c r="N512">
        <f>IF(COUNTA(D512:H512)=0,"",ROUND(((D512/5)*I512+(E512/5)*J512+(F512/5)*K512+(G512/5)*L512+(H512/5)*M512),1))</f>
        <v/>
      </c>
      <c r="O512">
        <f>IF(N512="","",IF(N512&gt;=85,"Vert",IF(N512&gt;=70,"Ambre","Rouge")))</f>
        <v/>
      </c>
    </row>
    <row r="513">
      <c r="N513">
        <f>IF(COUNTA(D513:H513)=0,"",ROUND(((D513/5)*I513+(E513/5)*J513+(F513/5)*K513+(G513/5)*L513+(H513/5)*M513),1))</f>
        <v/>
      </c>
      <c r="O513">
        <f>IF(N513="","",IF(N513&gt;=85,"Vert",IF(N513&gt;=70,"Ambre","Rouge")))</f>
        <v/>
      </c>
    </row>
    <row r="514">
      <c r="N514">
        <f>IF(COUNTA(D514:H514)=0,"",ROUND(((D514/5)*I514+(E514/5)*J514+(F514/5)*K514+(G514/5)*L514+(H514/5)*M514),1))</f>
        <v/>
      </c>
      <c r="O514">
        <f>IF(N514="","",IF(N514&gt;=85,"Vert",IF(N514&gt;=70,"Ambre","Rouge")))</f>
        <v/>
      </c>
    </row>
    <row r="515">
      <c r="N515">
        <f>IF(COUNTA(D515:H515)=0,"",ROUND(((D515/5)*I515+(E515/5)*J515+(F515/5)*K515+(G515/5)*L515+(H515/5)*M515),1))</f>
        <v/>
      </c>
      <c r="O515">
        <f>IF(N515="","",IF(N515&gt;=85,"Vert",IF(N515&gt;=70,"Ambre","Rouge")))</f>
        <v/>
      </c>
    </row>
    <row r="516">
      <c r="N516">
        <f>IF(COUNTA(D516:H516)=0,"",ROUND(((D516/5)*I516+(E516/5)*J516+(F516/5)*K516+(G516/5)*L516+(H516/5)*M516),1))</f>
        <v/>
      </c>
      <c r="O516">
        <f>IF(N516="","",IF(N516&gt;=85,"Vert",IF(N516&gt;=70,"Ambre","Rouge")))</f>
        <v/>
      </c>
    </row>
    <row r="517">
      <c r="N517">
        <f>IF(COUNTA(D517:H517)=0,"",ROUND(((D517/5)*I517+(E517/5)*J517+(F517/5)*K517+(G517/5)*L517+(H517/5)*M517),1))</f>
        <v/>
      </c>
      <c r="O517">
        <f>IF(N517="","",IF(N517&gt;=85,"Vert",IF(N517&gt;=70,"Ambre","Rouge")))</f>
        <v/>
      </c>
    </row>
    <row r="518">
      <c r="N518">
        <f>IF(COUNTA(D518:H518)=0,"",ROUND(((D518/5)*I518+(E518/5)*J518+(F518/5)*K518+(G518/5)*L518+(H518/5)*M518),1))</f>
        <v/>
      </c>
      <c r="O518">
        <f>IF(N518="","",IF(N518&gt;=85,"Vert",IF(N518&gt;=70,"Ambre","Rouge")))</f>
        <v/>
      </c>
    </row>
    <row r="519">
      <c r="N519">
        <f>IF(COUNTA(D519:H519)=0,"",ROUND(((D519/5)*I519+(E519/5)*J519+(F519/5)*K519+(G519/5)*L519+(H519/5)*M519),1))</f>
        <v/>
      </c>
      <c r="O519">
        <f>IF(N519="","",IF(N519&gt;=85,"Vert",IF(N519&gt;=70,"Ambre","Rouge")))</f>
        <v/>
      </c>
    </row>
    <row r="520">
      <c r="N520">
        <f>IF(COUNTA(D520:H520)=0,"",ROUND(((D520/5)*I520+(E520/5)*J520+(F520/5)*K520+(G520/5)*L520+(H520/5)*M520),1))</f>
        <v/>
      </c>
      <c r="O520">
        <f>IF(N520="","",IF(N520&gt;=85,"Vert",IF(N520&gt;=70,"Ambre","Rouge")))</f>
        <v/>
      </c>
    </row>
    <row r="521">
      <c r="N521">
        <f>IF(COUNTA(D521:H521)=0,"",ROUND(((D521/5)*I521+(E521/5)*J521+(F521/5)*K521+(G521/5)*L521+(H521/5)*M521),1))</f>
        <v/>
      </c>
      <c r="O521">
        <f>IF(N521="","",IF(N521&gt;=85,"Vert",IF(N521&gt;=70,"Ambre","Rouge")))</f>
        <v/>
      </c>
    </row>
    <row r="522">
      <c r="N522">
        <f>IF(COUNTA(D522:H522)=0,"",ROUND(((D522/5)*I522+(E522/5)*J522+(F522/5)*K522+(G522/5)*L522+(H522/5)*M522),1))</f>
        <v/>
      </c>
      <c r="O522">
        <f>IF(N522="","",IF(N522&gt;=85,"Vert",IF(N522&gt;=70,"Ambre","Rouge")))</f>
        <v/>
      </c>
    </row>
    <row r="523">
      <c r="N523">
        <f>IF(COUNTA(D523:H523)=0,"",ROUND(((D523/5)*I523+(E523/5)*J523+(F523/5)*K523+(G523/5)*L523+(H523/5)*M523),1))</f>
        <v/>
      </c>
      <c r="O523">
        <f>IF(N523="","",IF(N523&gt;=85,"Vert",IF(N523&gt;=70,"Ambre","Rouge")))</f>
        <v/>
      </c>
    </row>
    <row r="524">
      <c r="N524">
        <f>IF(COUNTA(D524:H524)=0,"",ROUND(((D524/5)*I524+(E524/5)*J524+(F524/5)*K524+(G524/5)*L524+(H524/5)*M524),1))</f>
        <v/>
      </c>
      <c r="O524">
        <f>IF(N524="","",IF(N524&gt;=85,"Vert",IF(N524&gt;=70,"Ambre","Rouge")))</f>
        <v/>
      </c>
    </row>
    <row r="525">
      <c r="N525">
        <f>IF(COUNTA(D525:H525)=0,"",ROUND(((D525/5)*I525+(E525/5)*J525+(F525/5)*K525+(G525/5)*L525+(H525/5)*M525),1))</f>
        <v/>
      </c>
      <c r="O525">
        <f>IF(N525="","",IF(N525&gt;=85,"Vert",IF(N525&gt;=70,"Ambre","Rouge")))</f>
        <v/>
      </c>
    </row>
    <row r="526">
      <c r="N526">
        <f>IF(COUNTA(D526:H526)=0,"",ROUND(((D526/5)*I526+(E526/5)*J526+(F526/5)*K526+(G526/5)*L526+(H526/5)*M526),1))</f>
        <v/>
      </c>
      <c r="O526">
        <f>IF(N526="","",IF(N526&gt;=85,"Vert",IF(N526&gt;=70,"Ambre","Rouge")))</f>
        <v/>
      </c>
    </row>
    <row r="527">
      <c r="N527">
        <f>IF(COUNTA(D527:H527)=0,"",ROUND(((D527/5)*I527+(E527/5)*J527+(F527/5)*K527+(G527/5)*L527+(H527/5)*M527),1))</f>
        <v/>
      </c>
      <c r="O527">
        <f>IF(N527="","",IF(N527&gt;=85,"Vert",IF(N527&gt;=70,"Ambre","Rouge")))</f>
        <v/>
      </c>
    </row>
    <row r="528">
      <c r="N528">
        <f>IF(COUNTA(D528:H528)=0,"",ROUND(((D528/5)*I528+(E528/5)*J528+(F528/5)*K528+(G528/5)*L528+(H528/5)*M528),1))</f>
        <v/>
      </c>
      <c r="O528">
        <f>IF(N528="","",IF(N528&gt;=85,"Vert",IF(N528&gt;=70,"Ambre","Rouge")))</f>
        <v/>
      </c>
    </row>
    <row r="529">
      <c r="N529">
        <f>IF(COUNTA(D529:H529)=0,"",ROUND(((D529/5)*I529+(E529/5)*J529+(F529/5)*K529+(G529/5)*L529+(H529/5)*M529),1))</f>
        <v/>
      </c>
      <c r="O529">
        <f>IF(N529="","",IF(N529&gt;=85,"Vert",IF(N529&gt;=70,"Ambre","Rouge")))</f>
        <v/>
      </c>
    </row>
    <row r="530">
      <c r="N530">
        <f>IF(COUNTA(D530:H530)=0,"",ROUND(((D530/5)*I530+(E530/5)*J530+(F530/5)*K530+(G530/5)*L530+(H530/5)*M530),1))</f>
        <v/>
      </c>
      <c r="O530">
        <f>IF(N530="","",IF(N530&gt;=85,"Vert",IF(N530&gt;=70,"Ambre","Rouge")))</f>
        <v/>
      </c>
    </row>
    <row r="531">
      <c r="N531">
        <f>IF(COUNTA(D531:H531)=0,"",ROUND(((D531/5)*I531+(E531/5)*J531+(F531/5)*K531+(G531/5)*L531+(H531/5)*M531),1))</f>
        <v/>
      </c>
      <c r="O531">
        <f>IF(N531="","",IF(N531&gt;=85,"Vert",IF(N531&gt;=70,"Ambre","Rouge")))</f>
        <v/>
      </c>
    </row>
    <row r="532">
      <c r="N532">
        <f>IF(COUNTA(D532:H532)=0,"",ROUND(((D532/5)*I532+(E532/5)*J532+(F532/5)*K532+(G532/5)*L532+(H532/5)*M532),1))</f>
        <v/>
      </c>
      <c r="O532">
        <f>IF(N532="","",IF(N532&gt;=85,"Vert",IF(N532&gt;=70,"Ambre","Rouge")))</f>
        <v/>
      </c>
    </row>
    <row r="533">
      <c r="N533">
        <f>IF(COUNTA(D533:H533)=0,"",ROUND(((D533/5)*I533+(E533/5)*J533+(F533/5)*K533+(G533/5)*L533+(H533/5)*M533),1))</f>
        <v/>
      </c>
      <c r="O533">
        <f>IF(N533="","",IF(N533&gt;=85,"Vert",IF(N533&gt;=70,"Ambre","Rouge")))</f>
        <v/>
      </c>
    </row>
    <row r="534">
      <c r="N534">
        <f>IF(COUNTA(D534:H534)=0,"",ROUND(((D534/5)*I534+(E534/5)*J534+(F534/5)*K534+(G534/5)*L534+(H534/5)*M534),1))</f>
        <v/>
      </c>
      <c r="O534">
        <f>IF(N534="","",IF(N534&gt;=85,"Vert",IF(N534&gt;=70,"Ambre","Rouge")))</f>
        <v/>
      </c>
    </row>
    <row r="535">
      <c r="N535">
        <f>IF(COUNTA(D535:H535)=0,"",ROUND(((D535/5)*I535+(E535/5)*J535+(F535/5)*K535+(G535/5)*L535+(H535/5)*M535),1))</f>
        <v/>
      </c>
      <c r="O535">
        <f>IF(N535="","",IF(N535&gt;=85,"Vert",IF(N535&gt;=70,"Ambre","Rouge")))</f>
        <v/>
      </c>
    </row>
    <row r="536">
      <c r="N536">
        <f>IF(COUNTA(D536:H536)=0,"",ROUND(((D536/5)*I536+(E536/5)*J536+(F536/5)*K536+(G536/5)*L536+(H536/5)*M536),1))</f>
        <v/>
      </c>
      <c r="O536">
        <f>IF(N536="","",IF(N536&gt;=85,"Vert",IF(N536&gt;=70,"Ambre","Rouge")))</f>
        <v/>
      </c>
    </row>
    <row r="537">
      <c r="N537">
        <f>IF(COUNTA(D537:H537)=0,"",ROUND(((D537/5)*I537+(E537/5)*J537+(F537/5)*K537+(G537/5)*L537+(H537/5)*M537),1))</f>
        <v/>
      </c>
      <c r="O537">
        <f>IF(N537="","",IF(N537&gt;=85,"Vert",IF(N537&gt;=70,"Ambre","Rouge")))</f>
        <v/>
      </c>
    </row>
    <row r="538">
      <c r="N538">
        <f>IF(COUNTA(D538:H538)=0,"",ROUND(((D538/5)*I538+(E538/5)*J538+(F538/5)*K538+(G538/5)*L538+(H538/5)*M538),1))</f>
        <v/>
      </c>
      <c r="O538">
        <f>IF(N538="","",IF(N538&gt;=85,"Vert",IF(N538&gt;=70,"Ambre","Rouge")))</f>
        <v/>
      </c>
    </row>
    <row r="539">
      <c r="N539">
        <f>IF(COUNTA(D539:H539)=0,"",ROUND(((D539/5)*I539+(E539/5)*J539+(F539/5)*K539+(G539/5)*L539+(H539/5)*M539),1))</f>
        <v/>
      </c>
      <c r="O539">
        <f>IF(N539="","",IF(N539&gt;=85,"Vert",IF(N539&gt;=70,"Ambre","Rouge")))</f>
        <v/>
      </c>
    </row>
    <row r="540">
      <c r="N540">
        <f>IF(COUNTA(D540:H540)=0,"",ROUND(((D540/5)*I540+(E540/5)*J540+(F540/5)*K540+(G540/5)*L540+(H540/5)*M540),1))</f>
        <v/>
      </c>
      <c r="O540">
        <f>IF(N540="","",IF(N540&gt;=85,"Vert",IF(N540&gt;=70,"Ambre","Rouge")))</f>
        <v/>
      </c>
    </row>
    <row r="541">
      <c r="N541">
        <f>IF(COUNTA(D541:H541)=0,"",ROUND(((D541/5)*I541+(E541/5)*J541+(F541/5)*K541+(G541/5)*L541+(H541/5)*M541),1))</f>
        <v/>
      </c>
      <c r="O541">
        <f>IF(N541="","",IF(N541&gt;=85,"Vert",IF(N541&gt;=70,"Ambre","Rouge")))</f>
        <v/>
      </c>
    </row>
    <row r="542">
      <c r="N542">
        <f>IF(COUNTA(D542:H542)=0,"",ROUND(((D542/5)*I542+(E542/5)*J542+(F542/5)*K542+(G542/5)*L542+(H542/5)*M542),1))</f>
        <v/>
      </c>
      <c r="O542">
        <f>IF(N542="","",IF(N542&gt;=85,"Vert",IF(N542&gt;=70,"Ambre","Rouge")))</f>
        <v/>
      </c>
    </row>
    <row r="543">
      <c r="N543">
        <f>IF(COUNTA(D543:H543)=0,"",ROUND(((D543/5)*I543+(E543/5)*J543+(F543/5)*K543+(G543/5)*L543+(H543/5)*M543),1))</f>
        <v/>
      </c>
      <c r="O543">
        <f>IF(N543="","",IF(N543&gt;=85,"Vert",IF(N543&gt;=70,"Ambre","Rouge")))</f>
        <v/>
      </c>
    </row>
    <row r="544">
      <c r="N544">
        <f>IF(COUNTA(D544:H544)=0,"",ROUND(((D544/5)*I544+(E544/5)*J544+(F544/5)*K544+(G544/5)*L544+(H544/5)*M544),1))</f>
        <v/>
      </c>
      <c r="O544">
        <f>IF(N544="","",IF(N544&gt;=85,"Vert",IF(N544&gt;=70,"Ambre","Rouge")))</f>
        <v/>
      </c>
    </row>
    <row r="545">
      <c r="N545">
        <f>IF(COUNTA(D545:H545)=0,"",ROUND(((D545/5)*I545+(E545/5)*J545+(F545/5)*K545+(G545/5)*L545+(H545/5)*M545),1))</f>
        <v/>
      </c>
      <c r="O545">
        <f>IF(N545="","",IF(N545&gt;=85,"Vert",IF(N545&gt;=70,"Ambre","Rouge")))</f>
        <v/>
      </c>
    </row>
    <row r="546">
      <c r="N546">
        <f>IF(COUNTA(D546:H546)=0,"",ROUND(((D546/5)*I546+(E546/5)*J546+(F546/5)*K546+(G546/5)*L546+(H546/5)*M546),1))</f>
        <v/>
      </c>
      <c r="O546">
        <f>IF(N546="","",IF(N546&gt;=85,"Vert",IF(N546&gt;=70,"Ambre","Rouge")))</f>
        <v/>
      </c>
    </row>
    <row r="547">
      <c r="N547">
        <f>IF(COUNTA(D547:H547)=0,"",ROUND(((D547/5)*I547+(E547/5)*J547+(F547/5)*K547+(G547/5)*L547+(H547/5)*M547),1))</f>
        <v/>
      </c>
      <c r="O547">
        <f>IF(N547="","",IF(N547&gt;=85,"Vert",IF(N547&gt;=70,"Ambre","Rouge")))</f>
        <v/>
      </c>
    </row>
    <row r="548">
      <c r="N548">
        <f>IF(COUNTA(D548:H548)=0,"",ROUND(((D548/5)*I548+(E548/5)*J548+(F548/5)*K548+(G548/5)*L548+(H548/5)*M548),1))</f>
        <v/>
      </c>
      <c r="O548">
        <f>IF(N548="","",IF(N548&gt;=85,"Vert",IF(N548&gt;=70,"Ambre","Rouge")))</f>
        <v/>
      </c>
    </row>
    <row r="549">
      <c r="N549">
        <f>IF(COUNTA(D549:H549)=0,"",ROUND(((D549/5)*I549+(E549/5)*J549+(F549/5)*K549+(G549/5)*L549+(H549/5)*M549),1))</f>
        <v/>
      </c>
      <c r="O549">
        <f>IF(N549="","",IF(N549&gt;=85,"Vert",IF(N549&gt;=70,"Ambre","Rouge")))</f>
        <v/>
      </c>
    </row>
    <row r="550">
      <c r="N550">
        <f>IF(COUNTA(D550:H550)=0,"",ROUND(((D550/5)*I550+(E550/5)*J550+(F550/5)*K550+(G550/5)*L550+(H550/5)*M550),1))</f>
        <v/>
      </c>
      <c r="O550">
        <f>IF(N550="","",IF(N550&gt;=85,"Vert",IF(N550&gt;=70,"Ambre","Rouge")))</f>
        <v/>
      </c>
    </row>
    <row r="551">
      <c r="N551">
        <f>IF(COUNTA(D551:H551)=0,"",ROUND(((D551/5)*I551+(E551/5)*J551+(F551/5)*K551+(G551/5)*L551+(H551/5)*M551),1))</f>
        <v/>
      </c>
      <c r="O551">
        <f>IF(N551="","",IF(N551&gt;=85,"Vert",IF(N551&gt;=70,"Ambre","Rouge")))</f>
        <v/>
      </c>
    </row>
    <row r="552">
      <c r="N552">
        <f>IF(COUNTA(D552:H552)=0,"",ROUND(((D552/5)*I552+(E552/5)*J552+(F552/5)*K552+(G552/5)*L552+(H552/5)*M552),1))</f>
        <v/>
      </c>
      <c r="O552">
        <f>IF(N552="","",IF(N552&gt;=85,"Vert",IF(N552&gt;=70,"Ambre","Rouge")))</f>
        <v/>
      </c>
    </row>
    <row r="553">
      <c r="N553">
        <f>IF(COUNTA(D553:H553)=0,"",ROUND(((D553/5)*I553+(E553/5)*J553+(F553/5)*K553+(G553/5)*L553+(H553/5)*M553),1))</f>
        <v/>
      </c>
      <c r="O553">
        <f>IF(N553="","",IF(N553&gt;=85,"Vert",IF(N553&gt;=70,"Ambre","Rouge")))</f>
        <v/>
      </c>
    </row>
    <row r="554">
      <c r="N554">
        <f>IF(COUNTA(D554:H554)=0,"",ROUND(((D554/5)*I554+(E554/5)*J554+(F554/5)*K554+(G554/5)*L554+(H554/5)*M554),1))</f>
        <v/>
      </c>
      <c r="O554">
        <f>IF(N554="","",IF(N554&gt;=85,"Vert",IF(N554&gt;=70,"Ambre","Rouge")))</f>
        <v/>
      </c>
    </row>
    <row r="555">
      <c r="N555">
        <f>IF(COUNTA(D555:H555)=0,"",ROUND(((D555/5)*I555+(E555/5)*J555+(F555/5)*K555+(G555/5)*L555+(H555/5)*M555),1))</f>
        <v/>
      </c>
      <c r="O555">
        <f>IF(N555="","",IF(N555&gt;=85,"Vert",IF(N555&gt;=70,"Ambre","Rouge")))</f>
        <v/>
      </c>
    </row>
    <row r="556">
      <c r="N556">
        <f>IF(COUNTA(D556:H556)=0,"",ROUND(((D556/5)*I556+(E556/5)*J556+(F556/5)*K556+(G556/5)*L556+(H556/5)*M556),1))</f>
        <v/>
      </c>
      <c r="O556">
        <f>IF(N556="","",IF(N556&gt;=85,"Vert",IF(N556&gt;=70,"Ambre","Rouge")))</f>
        <v/>
      </c>
    </row>
    <row r="557">
      <c r="N557">
        <f>IF(COUNTA(D557:H557)=0,"",ROUND(((D557/5)*I557+(E557/5)*J557+(F557/5)*K557+(G557/5)*L557+(H557/5)*M557),1))</f>
        <v/>
      </c>
      <c r="O557">
        <f>IF(N557="","",IF(N557&gt;=85,"Vert",IF(N557&gt;=70,"Ambre","Rouge")))</f>
        <v/>
      </c>
    </row>
    <row r="558">
      <c r="N558">
        <f>IF(COUNTA(D558:H558)=0,"",ROUND(((D558/5)*I558+(E558/5)*J558+(F558/5)*K558+(G558/5)*L558+(H558/5)*M558),1))</f>
        <v/>
      </c>
      <c r="O558">
        <f>IF(N558="","",IF(N558&gt;=85,"Vert",IF(N558&gt;=70,"Ambre","Rouge")))</f>
        <v/>
      </c>
    </row>
    <row r="559">
      <c r="N559">
        <f>IF(COUNTA(D559:H559)=0,"",ROUND(((D559/5)*I559+(E559/5)*J559+(F559/5)*K559+(G559/5)*L559+(H559/5)*M559),1))</f>
        <v/>
      </c>
      <c r="O559">
        <f>IF(N559="","",IF(N559&gt;=85,"Vert",IF(N559&gt;=70,"Ambre","Rouge")))</f>
        <v/>
      </c>
    </row>
    <row r="560">
      <c r="N560">
        <f>IF(COUNTA(D560:H560)=0,"",ROUND(((D560/5)*I560+(E560/5)*J560+(F560/5)*K560+(G560/5)*L560+(H560/5)*M560),1))</f>
        <v/>
      </c>
      <c r="O560">
        <f>IF(N560="","",IF(N560&gt;=85,"Vert",IF(N560&gt;=70,"Ambre","Rouge")))</f>
        <v/>
      </c>
    </row>
    <row r="561">
      <c r="N561">
        <f>IF(COUNTA(D561:H561)=0,"",ROUND(((D561/5)*I561+(E561/5)*J561+(F561/5)*K561+(G561/5)*L561+(H561/5)*M561),1))</f>
        <v/>
      </c>
      <c r="O561">
        <f>IF(N561="","",IF(N561&gt;=85,"Vert",IF(N561&gt;=70,"Ambre","Rouge")))</f>
        <v/>
      </c>
    </row>
    <row r="562">
      <c r="N562">
        <f>IF(COUNTA(D562:H562)=0,"",ROUND(((D562/5)*I562+(E562/5)*J562+(F562/5)*K562+(G562/5)*L562+(H562/5)*M562),1))</f>
        <v/>
      </c>
      <c r="O562">
        <f>IF(N562="","",IF(N562&gt;=85,"Vert",IF(N562&gt;=70,"Ambre","Rouge")))</f>
        <v/>
      </c>
    </row>
    <row r="563">
      <c r="N563">
        <f>IF(COUNTA(D563:H563)=0,"",ROUND(((D563/5)*I563+(E563/5)*J563+(F563/5)*K563+(G563/5)*L563+(H563/5)*M563),1))</f>
        <v/>
      </c>
      <c r="O563">
        <f>IF(N563="","",IF(N563&gt;=85,"Vert",IF(N563&gt;=70,"Ambre","Rouge")))</f>
        <v/>
      </c>
    </row>
    <row r="564">
      <c r="N564">
        <f>IF(COUNTA(D564:H564)=0,"",ROUND(((D564/5)*I564+(E564/5)*J564+(F564/5)*K564+(G564/5)*L564+(H564/5)*M564),1))</f>
        <v/>
      </c>
      <c r="O564">
        <f>IF(N564="","",IF(N564&gt;=85,"Vert",IF(N564&gt;=70,"Ambre","Rouge")))</f>
        <v/>
      </c>
    </row>
    <row r="565">
      <c r="N565">
        <f>IF(COUNTA(D565:H565)=0,"",ROUND(((D565/5)*I565+(E565/5)*J565+(F565/5)*K565+(G565/5)*L565+(H565/5)*M565),1))</f>
        <v/>
      </c>
      <c r="O565">
        <f>IF(N565="","",IF(N565&gt;=85,"Vert",IF(N565&gt;=70,"Ambre","Rouge")))</f>
        <v/>
      </c>
    </row>
    <row r="566">
      <c r="N566">
        <f>IF(COUNTA(D566:H566)=0,"",ROUND(((D566/5)*I566+(E566/5)*J566+(F566/5)*K566+(G566/5)*L566+(H566/5)*M566),1))</f>
        <v/>
      </c>
      <c r="O566">
        <f>IF(N566="","",IF(N566&gt;=85,"Vert",IF(N566&gt;=70,"Ambre","Rouge")))</f>
        <v/>
      </c>
    </row>
    <row r="567">
      <c r="N567">
        <f>IF(COUNTA(D567:H567)=0,"",ROUND(((D567/5)*I567+(E567/5)*J567+(F567/5)*K567+(G567/5)*L567+(H567/5)*M567),1))</f>
        <v/>
      </c>
      <c r="O567">
        <f>IF(N567="","",IF(N567&gt;=85,"Vert",IF(N567&gt;=70,"Ambre","Rouge")))</f>
        <v/>
      </c>
    </row>
    <row r="568">
      <c r="N568">
        <f>IF(COUNTA(D568:H568)=0,"",ROUND(((D568/5)*I568+(E568/5)*J568+(F568/5)*K568+(G568/5)*L568+(H568/5)*M568),1))</f>
        <v/>
      </c>
      <c r="O568">
        <f>IF(N568="","",IF(N568&gt;=85,"Vert",IF(N568&gt;=70,"Ambre","Rouge")))</f>
        <v/>
      </c>
    </row>
    <row r="569">
      <c r="N569">
        <f>IF(COUNTA(D569:H569)=0,"",ROUND(((D569/5)*I569+(E569/5)*J569+(F569/5)*K569+(G569/5)*L569+(H569/5)*M569),1))</f>
        <v/>
      </c>
      <c r="O569">
        <f>IF(N569="","",IF(N569&gt;=85,"Vert",IF(N569&gt;=70,"Ambre","Rouge")))</f>
        <v/>
      </c>
    </row>
    <row r="570">
      <c r="N570">
        <f>IF(COUNTA(D570:H570)=0,"",ROUND(((D570/5)*I570+(E570/5)*J570+(F570/5)*K570+(G570/5)*L570+(H570/5)*M570),1))</f>
        <v/>
      </c>
      <c r="O570">
        <f>IF(N570="","",IF(N570&gt;=85,"Vert",IF(N570&gt;=70,"Ambre","Rouge")))</f>
        <v/>
      </c>
    </row>
    <row r="571">
      <c r="N571">
        <f>IF(COUNTA(D571:H571)=0,"",ROUND(((D571/5)*I571+(E571/5)*J571+(F571/5)*K571+(G571/5)*L571+(H571/5)*M571),1))</f>
        <v/>
      </c>
      <c r="O571">
        <f>IF(N571="","",IF(N571&gt;=85,"Vert",IF(N571&gt;=70,"Ambre","Rouge")))</f>
        <v/>
      </c>
    </row>
    <row r="572">
      <c r="N572">
        <f>IF(COUNTA(D572:H572)=0,"",ROUND(((D572/5)*I572+(E572/5)*J572+(F572/5)*K572+(G572/5)*L572+(H572/5)*M572),1))</f>
        <v/>
      </c>
      <c r="O572">
        <f>IF(N572="","",IF(N572&gt;=85,"Vert",IF(N572&gt;=70,"Ambre","Rouge")))</f>
        <v/>
      </c>
    </row>
    <row r="573">
      <c r="N573">
        <f>IF(COUNTA(D573:H573)=0,"",ROUND(((D573/5)*I573+(E573/5)*J573+(F573/5)*K573+(G573/5)*L573+(H573/5)*M573),1))</f>
        <v/>
      </c>
      <c r="O573">
        <f>IF(N573="","",IF(N573&gt;=85,"Vert",IF(N573&gt;=70,"Ambre","Rouge")))</f>
        <v/>
      </c>
    </row>
    <row r="574">
      <c r="N574">
        <f>IF(COUNTA(D574:H574)=0,"",ROUND(((D574/5)*I574+(E574/5)*J574+(F574/5)*K574+(G574/5)*L574+(H574/5)*M574),1))</f>
        <v/>
      </c>
      <c r="O574">
        <f>IF(N574="","",IF(N574&gt;=85,"Vert",IF(N574&gt;=70,"Ambre","Rouge")))</f>
        <v/>
      </c>
    </row>
    <row r="575">
      <c r="N575">
        <f>IF(COUNTA(D575:H575)=0,"",ROUND(((D575/5)*I575+(E575/5)*J575+(F575/5)*K575+(G575/5)*L575+(H575/5)*M575),1))</f>
        <v/>
      </c>
      <c r="O575">
        <f>IF(N575="","",IF(N575&gt;=85,"Vert",IF(N575&gt;=70,"Ambre","Rouge")))</f>
        <v/>
      </c>
    </row>
    <row r="576">
      <c r="N576">
        <f>IF(COUNTA(D576:H576)=0,"",ROUND(((D576/5)*I576+(E576/5)*J576+(F576/5)*K576+(G576/5)*L576+(H576/5)*M576),1))</f>
        <v/>
      </c>
      <c r="O576">
        <f>IF(N576="","",IF(N576&gt;=85,"Vert",IF(N576&gt;=70,"Ambre","Rouge")))</f>
        <v/>
      </c>
    </row>
    <row r="577">
      <c r="N577">
        <f>IF(COUNTA(D577:H577)=0,"",ROUND(((D577/5)*I577+(E577/5)*J577+(F577/5)*K577+(G577/5)*L577+(H577/5)*M577),1))</f>
        <v/>
      </c>
      <c r="O577">
        <f>IF(N577="","",IF(N577&gt;=85,"Vert",IF(N577&gt;=70,"Ambre","Rouge")))</f>
        <v/>
      </c>
    </row>
    <row r="578">
      <c r="N578">
        <f>IF(COUNTA(D578:H578)=0,"",ROUND(((D578/5)*I578+(E578/5)*J578+(F578/5)*K578+(G578/5)*L578+(H578/5)*M578),1))</f>
        <v/>
      </c>
      <c r="O578">
        <f>IF(N578="","",IF(N578&gt;=85,"Vert",IF(N578&gt;=70,"Ambre","Rouge")))</f>
        <v/>
      </c>
    </row>
    <row r="579">
      <c r="N579">
        <f>IF(COUNTA(D579:H579)=0,"",ROUND(((D579/5)*I579+(E579/5)*J579+(F579/5)*K579+(G579/5)*L579+(H579/5)*M579),1))</f>
        <v/>
      </c>
      <c r="O579">
        <f>IF(N579="","",IF(N579&gt;=85,"Vert",IF(N579&gt;=70,"Ambre","Rouge")))</f>
        <v/>
      </c>
    </row>
    <row r="580">
      <c r="N580">
        <f>IF(COUNTA(D580:H580)=0,"",ROUND(((D580/5)*I580+(E580/5)*J580+(F580/5)*K580+(G580/5)*L580+(H580/5)*M580),1))</f>
        <v/>
      </c>
      <c r="O580">
        <f>IF(N580="","",IF(N580&gt;=85,"Vert",IF(N580&gt;=70,"Ambre","Rouge")))</f>
        <v/>
      </c>
    </row>
    <row r="581">
      <c r="N581">
        <f>IF(COUNTA(D581:H581)=0,"",ROUND(((D581/5)*I581+(E581/5)*J581+(F581/5)*K581+(G581/5)*L581+(H581/5)*M581),1))</f>
        <v/>
      </c>
      <c r="O581">
        <f>IF(N581="","",IF(N581&gt;=85,"Vert",IF(N581&gt;=70,"Ambre","Rouge")))</f>
        <v/>
      </c>
    </row>
    <row r="582">
      <c r="N582">
        <f>IF(COUNTA(D582:H582)=0,"",ROUND(((D582/5)*I582+(E582/5)*J582+(F582/5)*K582+(G582/5)*L582+(H582/5)*M582),1))</f>
        <v/>
      </c>
      <c r="O582">
        <f>IF(N582="","",IF(N582&gt;=85,"Vert",IF(N582&gt;=70,"Ambre","Rouge")))</f>
        <v/>
      </c>
    </row>
    <row r="583">
      <c r="N583">
        <f>IF(COUNTA(D583:H583)=0,"",ROUND(((D583/5)*I583+(E583/5)*J583+(F583/5)*K583+(G583/5)*L583+(H583/5)*M583),1))</f>
        <v/>
      </c>
      <c r="O583">
        <f>IF(N583="","",IF(N583&gt;=85,"Vert",IF(N583&gt;=70,"Ambre","Rouge")))</f>
        <v/>
      </c>
    </row>
    <row r="584">
      <c r="N584">
        <f>IF(COUNTA(D584:H584)=0,"",ROUND(((D584/5)*I584+(E584/5)*J584+(F584/5)*K584+(G584/5)*L584+(H584/5)*M584),1))</f>
        <v/>
      </c>
      <c r="O584">
        <f>IF(N584="","",IF(N584&gt;=85,"Vert",IF(N584&gt;=70,"Ambre","Rouge")))</f>
        <v/>
      </c>
    </row>
    <row r="585">
      <c r="N585">
        <f>IF(COUNTA(D585:H585)=0,"",ROUND(((D585/5)*I585+(E585/5)*J585+(F585/5)*K585+(G585/5)*L585+(H585/5)*M585),1))</f>
        <v/>
      </c>
      <c r="O585">
        <f>IF(N585="","",IF(N585&gt;=85,"Vert",IF(N585&gt;=70,"Ambre","Rouge")))</f>
        <v/>
      </c>
    </row>
    <row r="586">
      <c r="N586">
        <f>IF(COUNTA(D586:H586)=0,"",ROUND(((D586/5)*I586+(E586/5)*J586+(F586/5)*K586+(G586/5)*L586+(H586/5)*M586),1))</f>
        <v/>
      </c>
      <c r="O586">
        <f>IF(N586="","",IF(N586&gt;=85,"Vert",IF(N586&gt;=70,"Ambre","Rouge")))</f>
        <v/>
      </c>
    </row>
    <row r="587">
      <c r="N587">
        <f>IF(COUNTA(D587:H587)=0,"",ROUND(((D587/5)*I587+(E587/5)*J587+(F587/5)*K587+(G587/5)*L587+(H587/5)*M587),1))</f>
        <v/>
      </c>
      <c r="O587">
        <f>IF(N587="","",IF(N587&gt;=85,"Vert",IF(N587&gt;=70,"Ambre","Rouge")))</f>
        <v/>
      </c>
    </row>
    <row r="588">
      <c r="N588">
        <f>IF(COUNTA(D588:H588)=0,"",ROUND(((D588/5)*I588+(E588/5)*J588+(F588/5)*K588+(G588/5)*L588+(H588/5)*M588),1))</f>
        <v/>
      </c>
      <c r="O588">
        <f>IF(N588="","",IF(N588&gt;=85,"Vert",IF(N588&gt;=70,"Ambre","Rouge")))</f>
        <v/>
      </c>
    </row>
    <row r="589">
      <c r="N589">
        <f>IF(COUNTA(D589:H589)=0,"",ROUND(((D589/5)*I589+(E589/5)*J589+(F589/5)*K589+(G589/5)*L589+(H589/5)*M589),1))</f>
        <v/>
      </c>
      <c r="O589">
        <f>IF(N589="","",IF(N589&gt;=85,"Vert",IF(N589&gt;=70,"Ambre","Rouge")))</f>
        <v/>
      </c>
    </row>
    <row r="590">
      <c r="N590">
        <f>IF(COUNTA(D590:H590)=0,"",ROUND(((D590/5)*I590+(E590/5)*J590+(F590/5)*K590+(G590/5)*L590+(H590/5)*M590),1))</f>
        <v/>
      </c>
      <c r="O590">
        <f>IF(N590="","",IF(N590&gt;=85,"Vert",IF(N590&gt;=70,"Ambre","Rouge")))</f>
        <v/>
      </c>
    </row>
    <row r="591">
      <c r="N591">
        <f>IF(COUNTA(D591:H591)=0,"",ROUND(((D591/5)*I591+(E591/5)*J591+(F591/5)*K591+(G591/5)*L591+(H591/5)*M591),1))</f>
        <v/>
      </c>
      <c r="O591">
        <f>IF(N591="","",IF(N591&gt;=85,"Vert",IF(N591&gt;=70,"Ambre","Rouge")))</f>
        <v/>
      </c>
    </row>
    <row r="592">
      <c r="N592">
        <f>IF(COUNTA(D592:H592)=0,"",ROUND(((D592/5)*I592+(E592/5)*J592+(F592/5)*K592+(G592/5)*L592+(H592/5)*M592),1))</f>
        <v/>
      </c>
      <c r="O592">
        <f>IF(N592="","",IF(N592&gt;=85,"Vert",IF(N592&gt;=70,"Ambre","Rouge")))</f>
        <v/>
      </c>
    </row>
    <row r="593">
      <c r="N593">
        <f>IF(COUNTA(D593:H593)=0,"",ROUND(((D593/5)*I593+(E593/5)*J593+(F593/5)*K593+(G593/5)*L593+(H593/5)*M593),1))</f>
        <v/>
      </c>
      <c r="O593">
        <f>IF(N593="","",IF(N593&gt;=85,"Vert",IF(N593&gt;=70,"Ambre","Rouge")))</f>
        <v/>
      </c>
    </row>
    <row r="594">
      <c r="N594">
        <f>IF(COUNTA(D594:H594)=0,"",ROUND(((D594/5)*I594+(E594/5)*J594+(F594/5)*K594+(G594/5)*L594+(H594/5)*M594),1))</f>
        <v/>
      </c>
      <c r="O594">
        <f>IF(N594="","",IF(N594&gt;=85,"Vert",IF(N594&gt;=70,"Ambre","Rouge")))</f>
        <v/>
      </c>
    </row>
    <row r="595">
      <c r="N595">
        <f>IF(COUNTA(D595:H595)=0,"",ROUND(((D595/5)*I595+(E595/5)*J595+(F595/5)*K595+(G595/5)*L595+(H595/5)*M595),1))</f>
        <v/>
      </c>
      <c r="O595">
        <f>IF(N595="","",IF(N595&gt;=85,"Vert",IF(N595&gt;=70,"Ambre","Rouge")))</f>
        <v/>
      </c>
    </row>
    <row r="596">
      <c r="N596">
        <f>IF(COUNTA(D596:H596)=0,"",ROUND(((D596/5)*I596+(E596/5)*J596+(F596/5)*K596+(G596/5)*L596+(H596/5)*M596),1))</f>
        <v/>
      </c>
      <c r="O596">
        <f>IF(N596="","",IF(N596&gt;=85,"Vert",IF(N596&gt;=70,"Ambre","Rouge")))</f>
        <v/>
      </c>
    </row>
    <row r="597">
      <c r="N597">
        <f>IF(COUNTA(D597:H597)=0,"",ROUND(((D597/5)*I597+(E597/5)*J597+(F597/5)*K597+(G597/5)*L597+(H597/5)*M597),1))</f>
        <v/>
      </c>
      <c r="O597">
        <f>IF(N597="","",IF(N597&gt;=85,"Vert",IF(N597&gt;=70,"Ambre","Rouge")))</f>
        <v/>
      </c>
    </row>
    <row r="598">
      <c r="N598">
        <f>IF(COUNTA(D598:H598)=0,"",ROUND(((D598/5)*I598+(E598/5)*J598+(F598/5)*K598+(G598/5)*L598+(H598/5)*M598),1))</f>
        <v/>
      </c>
      <c r="O598">
        <f>IF(N598="","",IF(N598&gt;=85,"Vert",IF(N598&gt;=70,"Ambre","Rouge")))</f>
        <v/>
      </c>
    </row>
    <row r="599">
      <c r="N599">
        <f>IF(COUNTA(D599:H599)=0,"",ROUND(((D599/5)*I599+(E599/5)*J599+(F599/5)*K599+(G599/5)*L599+(H599/5)*M599),1))</f>
        <v/>
      </c>
      <c r="O599">
        <f>IF(N599="","",IF(N599&gt;=85,"Vert",IF(N599&gt;=70,"Ambre","Rouge")))</f>
        <v/>
      </c>
    </row>
    <row r="600">
      <c r="N600">
        <f>IF(COUNTA(D600:H600)=0,"",ROUND(((D600/5)*I600+(E600/5)*J600+(F600/5)*K600+(G600/5)*L600+(H600/5)*M600),1))</f>
        <v/>
      </c>
      <c r="O600">
        <f>IF(N600="","",IF(N600&gt;=85,"Vert",IF(N600&gt;=70,"Ambre","Rouge")))</f>
        <v/>
      </c>
    </row>
    <row r="601">
      <c r="N601">
        <f>IF(COUNTA(D601:H601)=0,"",ROUND(((D601/5)*I601+(E601/5)*J601+(F601/5)*K601+(G601/5)*L601+(H601/5)*M601),1))</f>
        <v/>
      </c>
      <c r="O601">
        <f>IF(N601="","",IF(N601&gt;=85,"Vert",IF(N601&gt;=70,"Ambre","Rouge")))</f>
        <v/>
      </c>
    </row>
    <row r="602">
      <c r="N602">
        <f>IF(COUNTA(D602:H602)=0,"",ROUND(((D602/5)*I602+(E602/5)*J602+(F602/5)*K602+(G602/5)*L602+(H602/5)*M602),1))</f>
        <v/>
      </c>
      <c r="O602">
        <f>IF(N602="","",IF(N602&gt;=85,"Vert",IF(N602&gt;=70,"Ambre","Rouge")))</f>
        <v/>
      </c>
    </row>
    <row r="603">
      <c r="N603">
        <f>IF(COUNTA(D603:H603)=0,"",ROUND(((D603/5)*I603+(E603/5)*J603+(F603/5)*K603+(G603/5)*L603+(H603/5)*M603),1))</f>
        <v/>
      </c>
      <c r="O603">
        <f>IF(N603="","",IF(N603&gt;=85,"Vert",IF(N603&gt;=70,"Ambre","Rouge")))</f>
        <v/>
      </c>
    </row>
    <row r="604">
      <c r="N604">
        <f>IF(COUNTA(D604:H604)=0,"",ROUND(((D604/5)*I604+(E604/5)*J604+(F604/5)*K604+(G604/5)*L604+(H604/5)*M604),1))</f>
        <v/>
      </c>
      <c r="O604">
        <f>IF(N604="","",IF(N604&gt;=85,"Vert",IF(N604&gt;=70,"Ambre","Rouge")))</f>
        <v/>
      </c>
    </row>
    <row r="605">
      <c r="N605">
        <f>IF(COUNTA(D605:H605)=0,"",ROUND(((D605/5)*I605+(E605/5)*J605+(F605/5)*K605+(G605/5)*L605+(H605/5)*M605),1))</f>
        <v/>
      </c>
      <c r="O605">
        <f>IF(N605="","",IF(N605&gt;=85,"Vert",IF(N605&gt;=70,"Ambre","Rouge")))</f>
        <v/>
      </c>
    </row>
    <row r="606">
      <c r="N606">
        <f>IF(COUNTA(D606:H606)=0,"",ROUND(((D606/5)*I606+(E606/5)*J606+(F606/5)*K606+(G606/5)*L606+(H606/5)*M606),1))</f>
        <v/>
      </c>
      <c r="O606">
        <f>IF(N606="","",IF(N606&gt;=85,"Vert",IF(N606&gt;=70,"Ambre","Rouge")))</f>
        <v/>
      </c>
    </row>
    <row r="607">
      <c r="N607">
        <f>IF(COUNTA(D607:H607)=0,"",ROUND(((D607/5)*I607+(E607/5)*J607+(F607/5)*K607+(G607/5)*L607+(H607/5)*M607),1))</f>
        <v/>
      </c>
      <c r="O607">
        <f>IF(N607="","",IF(N607&gt;=85,"Vert",IF(N607&gt;=70,"Ambre","Rouge")))</f>
        <v/>
      </c>
    </row>
    <row r="608">
      <c r="N608">
        <f>IF(COUNTA(D608:H608)=0,"",ROUND(((D608/5)*I608+(E608/5)*J608+(F608/5)*K608+(G608/5)*L608+(H608/5)*M608),1))</f>
        <v/>
      </c>
      <c r="O608">
        <f>IF(N608="","",IF(N608&gt;=85,"Vert",IF(N608&gt;=70,"Ambre","Rouge")))</f>
        <v/>
      </c>
    </row>
    <row r="609">
      <c r="N609">
        <f>IF(COUNTA(D609:H609)=0,"",ROUND(((D609/5)*I609+(E609/5)*J609+(F609/5)*K609+(G609/5)*L609+(H609/5)*M609),1))</f>
        <v/>
      </c>
      <c r="O609">
        <f>IF(N609="","",IF(N609&gt;=85,"Vert",IF(N609&gt;=70,"Ambre","Rouge")))</f>
        <v/>
      </c>
    </row>
    <row r="610">
      <c r="N610">
        <f>IF(COUNTA(D610:H610)=0,"",ROUND(((D610/5)*I610+(E610/5)*J610+(F610/5)*K610+(G610/5)*L610+(H610/5)*M610),1))</f>
        <v/>
      </c>
      <c r="O610">
        <f>IF(N610="","",IF(N610&gt;=85,"Vert",IF(N610&gt;=70,"Ambre","Rouge")))</f>
        <v/>
      </c>
    </row>
    <row r="611">
      <c r="N611">
        <f>IF(COUNTA(D611:H611)=0,"",ROUND(((D611/5)*I611+(E611/5)*J611+(F611/5)*K611+(G611/5)*L611+(H611/5)*M611),1))</f>
        <v/>
      </c>
      <c r="O611">
        <f>IF(N611="","",IF(N611&gt;=85,"Vert",IF(N611&gt;=70,"Ambre","Rouge")))</f>
        <v/>
      </c>
    </row>
    <row r="612">
      <c r="N612">
        <f>IF(COUNTA(D612:H612)=0,"",ROUND(((D612/5)*I612+(E612/5)*J612+(F612/5)*K612+(G612/5)*L612+(H612/5)*M612),1))</f>
        <v/>
      </c>
      <c r="O612">
        <f>IF(N612="","",IF(N612&gt;=85,"Vert",IF(N612&gt;=70,"Ambre","Rouge")))</f>
        <v/>
      </c>
    </row>
    <row r="613">
      <c r="N613">
        <f>IF(COUNTA(D613:H613)=0,"",ROUND(((D613/5)*I613+(E613/5)*J613+(F613/5)*K613+(G613/5)*L613+(H613/5)*M613),1))</f>
        <v/>
      </c>
      <c r="O613">
        <f>IF(N613="","",IF(N613&gt;=85,"Vert",IF(N613&gt;=70,"Ambre","Rouge")))</f>
        <v/>
      </c>
    </row>
    <row r="614">
      <c r="N614">
        <f>IF(COUNTA(D614:H614)=0,"",ROUND(((D614/5)*I614+(E614/5)*J614+(F614/5)*K614+(G614/5)*L614+(H614/5)*M614),1))</f>
        <v/>
      </c>
      <c r="O614">
        <f>IF(N614="","",IF(N614&gt;=85,"Vert",IF(N614&gt;=70,"Ambre","Rouge")))</f>
        <v/>
      </c>
    </row>
    <row r="615">
      <c r="N615">
        <f>IF(COUNTA(D615:H615)=0,"",ROUND(((D615/5)*I615+(E615/5)*J615+(F615/5)*K615+(G615/5)*L615+(H615/5)*M615),1))</f>
        <v/>
      </c>
      <c r="O615">
        <f>IF(N615="","",IF(N615&gt;=85,"Vert",IF(N615&gt;=70,"Ambre","Rouge")))</f>
        <v/>
      </c>
    </row>
    <row r="616">
      <c r="N616">
        <f>IF(COUNTA(D616:H616)=0,"",ROUND(((D616/5)*I616+(E616/5)*J616+(F616/5)*K616+(G616/5)*L616+(H616/5)*M616),1))</f>
        <v/>
      </c>
      <c r="O616">
        <f>IF(N616="","",IF(N616&gt;=85,"Vert",IF(N616&gt;=70,"Ambre","Rouge")))</f>
        <v/>
      </c>
    </row>
    <row r="617">
      <c r="N617">
        <f>IF(COUNTA(D617:H617)=0,"",ROUND(((D617/5)*I617+(E617/5)*J617+(F617/5)*K617+(G617/5)*L617+(H617/5)*M617),1))</f>
        <v/>
      </c>
      <c r="O617">
        <f>IF(N617="","",IF(N617&gt;=85,"Vert",IF(N617&gt;=70,"Ambre","Rouge")))</f>
        <v/>
      </c>
    </row>
    <row r="618">
      <c r="N618">
        <f>IF(COUNTA(D618:H618)=0,"",ROUND(((D618/5)*I618+(E618/5)*J618+(F618/5)*K618+(G618/5)*L618+(H618/5)*M618),1))</f>
        <v/>
      </c>
      <c r="O618">
        <f>IF(N618="","",IF(N618&gt;=85,"Vert",IF(N618&gt;=70,"Ambre","Rouge")))</f>
        <v/>
      </c>
    </row>
    <row r="619">
      <c r="N619">
        <f>IF(COUNTA(D619:H619)=0,"",ROUND(((D619/5)*I619+(E619/5)*J619+(F619/5)*K619+(G619/5)*L619+(H619/5)*M619),1))</f>
        <v/>
      </c>
      <c r="O619">
        <f>IF(N619="","",IF(N619&gt;=85,"Vert",IF(N619&gt;=70,"Ambre","Rouge")))</f>
        <v/>
      </c>
    </row>
    <row r="620">
      <c r="N620">
        <f>IF(COUNTA(D620:H620)=0,"",ROUND(((D620/5)*I620+(E620/5)*J620+(F620/5)*K620+(G620/5)*L620+(H620/5)*M620),1))</f>
        <v/>
      </c>
      <c r="O620">
        <f>IF(N620="","",IF(N620&gt;=85,"Vert",IF(N620&gt;=70,"Ambre","Rouge")))</f>
        <v/>
      </c>
    </row>
    <row r="621">
      <c r="N621">
        <f>IF(COUNTA(D621:H621)=0,"",ROUND(((D621/5)*I621+(E621/5)*J621+(F621/5)*K621+(G621/5)*L621+(H621/5)*M621),1))</f>
        <v/>
      </c>
      <c r="O621">
        <f>IF(N621="","",IF(N621&gt;=85,"Vert",IF(N621&gt;=70,"Ambre","Rouge")))</f>
        <v/>
      </c>
    </row>
    <row r="622">
      <c r="N622">
        <f>IF(COUNTA(D622:H622)=0,"",ROUND(((D622/5)*I622+(E622/5)*J622+(F622/5)*K622+(G622/5)*L622+(H622/5)*M622),1))</f>
        <v/>
      </c>
      <c r="O622">
        <f>IF(N622="","",IF(N622&gt;=85,"Vert",IF(N622&gt;=70,"Ambre","Rouge")))</f>
        <v/>
      </c>
    </row>
    <row r="623">
      <c r="N623">
        <f>IF(COUNTA(D623:H623)=0,"",ROUND(((D623/5)*I623+(E623/5)*J623+(F623/5)*K623+(G623/5)*L623+(H623/5)*M623),1))</f>
        <v/>
      </c>
      <c r="O623">
        <f>IF(N623="","",IF(N623&gt;=85,"Vert",IF(N623&gt;=70,"Ambre","Rouge")))</f>
        <v/>
      </c>
    </row>
    <row r="624">
      <c r="N624">
        <f>IF(COUNTA(D624:H624)=0,"",ROUND(((D624/5)*I624+(E624/5)*J624+(F624/5)*K624+(G624/5)*L624+(H624/5)*M624),1))</f>
        <v/>
      </c>
      <c r="O624">
        <f>IF(N624="","",IF(N624&gt;=85,"Vert",IF(N624&gt;=70,"Ambre","Rouge")))</f>
        <v/>
      </c>
    </row>
    <row r="625">
      <c r="N625">
        <f>IF(COUNTA(D625:H625)=0,"",ROUND(((D625/5)*I625+(E625/5)*J625+(F625/5)*K625+(G625/5)*L625+(H625/5)*M625),1))</f>
        <v/>
      </c>
      <c r="O625">
        <f>IF(N625="","",IF(N625&gt;=85,"Vert",IF(N625&gt;=70,"Ambre","Rouge")))</f>
        <v/>
      </c>
    </row>
    <row r="626">
      <c r="N626">
        <f>IF(COUNTA(D626:H626)=0,"",ROUND(((D626/5)*I626+(E626/5)*J626+(F626/5)*K626+(G626/5)*L626+(H626/5)*M626),1))</f>
        <v/>
      </c>
      <c r="O626">
        <f>IF(N626="","",IF(N626&gt;=85,"Vert",IF(N626&gt;=70,"Ambre","Rouge")))</f>
        <v/>
      </c>
    </row>
    <row r="627">
      <c r="N627">
        <f>IF(COUNTA(D627:H627)=0,"",ROUND(((D627/5)*I627+(E627/5)*J627+(F627/5)*K627+(G627/5)*L627+(H627/5)*M627),1))</f>
        <v/>
      </c>
      <c r="O627">
        <f>IF(N627="","",IF(N627&gt;=85,"Vert",IF(N627&gt;=70,"Ambre","Rouge")))</f>
        <v/>
      </c>
    </row>
    <row r="628">
      <c r="N628">
        <f>IF(COUNTA(D628:H628)=0,"",ROUND(((D628/5)*I628+(E628/5)*J628+(F628/5)*K628+(G628/5)*L628+(H628/5)*M628),1))</f>
        <v/>
      </c>
      <c r="O628">
        <f>IF(N628="","",IF(N628&gt;=85,"Vert",IF(N628&gt;=70,"Ambre","Rouge")))</f>
        <v/>
      </c>
    </row>
    <row r="629">
      <c r="N629">
        <f>IF(COUNTA(D629:H629)=0,"",ROUND(((D629/5)*I629+(E629/5)*J629+(F629/5)*K629+(G629/5)*L629+(H629/5)*M629),1))</f>
        <v/>
      </c>
      <c r="O629">
        <f>IF(N629="","",IF(N629&gt;=85,"Vert",IF(N629&gt;=70,"Ambre","Rouge")))</f>
        <v/>
      </c>
    </row>
    <row r="630">
      <c r="N630">
        <f>IF(COUNTA(D630:H630)=0,"",ROUND(((D630/5)*I630+(E630/5)*J630+(F630/5)*K630+(G630/5)*L630+(H630/5)*M630),1))</f>
        <v/>
      </c>
      <c r="O630">
        <f>IF(N630="","",IF(N630&gt;=85,"Vert",IF(N630&gt;=70,"Ambre","Rouge")))</f>
        <v/>
      </c>
    </row>
    <row r="631">
      <c r="N631">
        <f>IF(COUNTA(D631:H631)=0,"",ROUND(((D631/5)*I631+(E631/5)*J631+(F631/5)*K631+(G631/5)*L631+(H631/5)*M631),1))</f>
        <v/>
      </c>
      <c r="O631">
        <f>IF(N631="","",IF(N631&gt;=85,"Vert",IF(N631&gt;=70,"Ambre","Rouge")))</f>
        <v/>
      </c>
    </row>
    <row r="632">
      <c r="N632">
        <f>IF(COUNTA(D632:H632)=0,"",ROUND(((D632/5)*I632+(E632/5)*J632+(F632/5)*K632+(G632/5)*L632+(H632/5)*M632),1))</f>
        <v/>
      </c>
      <c r="O632">
        <f>IF(N632="","",IF(N632&gt;=85,"Vert",IF(N632&gt;=70,"Ambre","Rouge")))</f>
        <v/>
      </c>
    </row>
    <row r="633">
      <c r="N633">
        <f>IF(COUNTA(D633:H633)=0,"",ROUND(((D633/5)*I633+(E633/5)*J633+(F633/5)*K633+(G633/5)*L633+(H633/5)*M633),1))</f>
        <v/>
      </c>
      <c r="O633">
        <f>IF(N633="","",IF(N633&gt;=85,"Vert",IF(N633&gt;=70,"Ambre","Rouge")))</f>
        <v/>
      </c>
    </row>
    <row r="634">
      <c r="N634">
        <f>IF(COUNTA(D634:H634)=0,"",ROUND(((D634/5)*I634+(E634/5)*J634+(F634/5)*K634+(G634/5)*L634+(H634/5)*M634),1))</f>
        <v/>
      </c>
      <c r="O634">
        <f>IF(N634="","",IF(N634&gt;=85,"Vert",IF(N634&gt;=70,"Ambre","Rouge")))</f>
        <v/>
      </c>
    </row>
    <row r="635">
      <c r="N635">
        <f>IF(COUNTA(D635:H635)=0,"",ROUND(((D635/5)*I635+(E635/5)*J635+(F635/5)*K635+(G635/5)*L635+(H635/5)*M635),1))</f>
        <v/>
      </c>
      <c r="O635">
        <f>IF(N635="","",IF(N635&gt;=85,"Vert",IF(N635&gt;=70,"Ambre","Rouge")))</f>
        <v/>
      </c>
    </row>
    <row r="636">
      <c r="N636">
        <f>IF(COUNTA(D636:H636)=0,"",ROUND(((D636/5)*I636+(E636/5)*J636+(F636/5)*K636+(G636/5)*L636+(H636/5)*M636),1))</f>
        <v/>
      </c>
      <c r="O636">
        <f>IF(N636="","",IF(N636&gt;=85,"Vert",IF(N636&gt;=70,"Ambre","Rouge")))</f>
        <v/>
      </c>
    </row>
    <row r="637">
      <c r="N637">
        <f>IF(COUNTA(D637:H637)=0,"",ROUND(((D637/5)*I637+(E637/5)*J637+(F637/5)*K637+(G637/5)*L637+(H637/5)*M637),1))</f>
        <v/>
      </c>
      <c r="O637">
        <f>IF(N637="","",IF(N637&gt;=85,"Vert",IF(N637&gt;=70,"Ambre","Rouge")))</f>
        <v/>
      </c>
    </row>
    <row r="638">
      <c r="N638">
        <f>IF(COUNTA(D638:H638)=0,"",ROUND(((D638/5)*I638+(E638/5)*J638+(F638/5)*K638+(G638/5)*L638+(H638/5)*M638),1))</f>
        <v/>
      </c>
      <c r="O638">
        <f>IF(N638="","",IF(N638&gt;=85,"Vert",IF(N638&gt;=70,"Ambre","Rouge")))</f>
        <v/>
      </c>
    </row>
    <row r="639">
      <c r="N639">
        <f>IF(COUNTA(D639:H639)=0,"",ROUND(((D639/5)*I639+(E639/5)*J639+(F639/5)*K639+(G639/5)*L639+(H639/5)*M639),1))</f>
        <v/>
      </c>
      <c r="O639">
        <f>IF(N639="","",IF(N639&gt;=85,"Vert",IF(N639&gt;=70,"Ambre","Rouge")))</f>
        <v/>
      </c>
    </row>
    <row r="640">
      <c r="N640">
        <f>IF(COUNTA(D640:H640)=0,"",ROUND(((D640/5)*I640+(E640/5)*J640+(F640/5)*K640+(G640/5)*L640+(H640/5)*M640),1))</f>
        <v/>
      </c>
      <c r="O640">
        <f>IF(N640="","",IF(N640&gt;=85,"Vert",IF(N640&gt;=70,"Ambre","Rouge")))</f>
        <v/>
      </c>
    </row>
    <row r="641">
      <c r="N641">
        <f>IF(COUNTA(D641:H641)=0,"",ROUND(((D641/5)*I641+(E641/5)*J641+(F641/5)*K641+(G641/5)*L641+(H641/5)*M641),1))</f>
        <v/>
      </c>
      <c r="O641">
        <f>IF(N641="","",IF(N641&gt;=85,"Vert",IF(N641&gt;=70,"Ambre","Rouge")))</f>
        <v/>
      </c>
    </row>
    <row r="642">
      <c r="N642">
        <f>IF(COUNTA(D642:H642)=0,"",ROUND(((D642/5)*I642+(E642/5)*J642+(F642/5)*K642+(G642/5)*L642+(H642/5)*M642),1))</f>
        <v/>
      </c>
      <c r="O642">
        <f>IF(N642="","",IF(N642&gt;=85,"Vert",IF(N642&gt;=70,"Ambre","Rouge")))</f>
        <v/>
      </c>
    </row>
    <row r="643">
      <c r="N643">
        <f>IF(COUNTA(D643:H643)=0,"",ROUND(((D643/5)*I643+(E643/5)*J643+(F643/5)*K643+(G643/5)*L643+(H643/5)*M643),1))</f>
        <v/>
      </c>
      <c r="O643">
        <f>IF(N643="","",IF(N643&gt;=85,"Vert",IF(N643&gt;=70,"Ambre","Rouge")))</f>
        <v/>
      </c>
    </row>
    <row r="644">
      <c r="N644">
        <f>IF(COUNTA(D644:H644)=0,"",ROUND(((D644/5)*I644+(E644/5)*J644+(F644/5)*K644+(G644/5)*L644+(H644/5)*M644),1))</f>
        <v/>
      </c>
      <c r="O644">
        <f>IF(N644="","",IF(N644&gt;=85,"Vert",IF(N644&gt;=70,"Ambre","Rouge")))</f>
        <v/>
      </c>
    </row>
    <row r="645">
      <c r="N645">
        <f>IF(COUNTA(D645:H645)=0,"",ROUND(((D645/5)*I645+(E645/5)*J645+(F645/5)*K645+(G645/5)*L645+(H645/5)*M645),1))</f>
        <v/>
      </c>
      <c r="O645">
        <f>IF(N645="","",IF(N645&gt;=85,"Vert",IF(N645&gt;=70,"Ambre","Rouge")))</f>
        <v/>
      </c>
    </row>
    <row r="646">
      <c r="N646">
        <f>IF(COUNTA(D646:H646)=0,"",ROUND(((D646/5)*I646+(E646/5)*J646+(F646/5)*K646+(G646/5)*L646+(H646/5)*M646),1))</f>
        <v/>
      </c>
      <c r="O646">
        <f>IF(N646="","",IF(N646&gt;=85,"Vert",IF(N646&gt;=70,"Ambre","Rouge")))</f>
        <v/>
      </c>
    </row>
    <row r="647">
      <c r="N647">
        <f>IF(COUNTA(D647:H647)=0,"",ROUND(((D647/5)*I647+(E647/5)*J647+(F647/5)*K647+(G647/5)*L647+(H647/5)*M647),1))</f>
        <v/>
      </c>
      <c r="O647">
        <f>IF(N647="","",IF(N647&gt;=85,"Vert",IF(N647&gt;=70,"Ambre","Rouge")))</f>
        <v/>
      </c>
    </row>
    <row r="648">
      <c r="N648">
        <f>IF(COUNTA(D648:H648)=0,"",ROUND(((D648/5)*I648+(E648/5)*J648+(F648/5)*K648+(G648/5)*L648+(H648/5)*M648),1))</f>
        <v/>
      </c>
      <c r="O648">
        <f>IF(N648="","",IF(N648&gt;=85,"Vert",IF(N648&gt;=70,"Ambre","Rouge")))</f>
        <v/>
      </c>
    </row>
    <row r="649">
      <c r="N649">
        <f>IF(COUNTA(D649:H649)=0,"",ROUND(((D649/5)*I649+(E649/5)*J649+(F649/5)*K649+(G649/5)*L649+(H649/5)*M649),1))</f>
        <v/>
      </c>
      <c r="O649">
        <f>IF(N649="","",IF(N649&gt;=85,"Vert",IF(N649&gt;=70,"Ambre","Rouge")))</f>
        <v/>
      </c>
    </row>
    <row r="650">
      <c r="N650">
        <f>IF(COUNTA(D650:H650)=0,"",ROUND(((D650/5)*I650+(E650/5)*J650+(F650/5)*K650+(G650/5)*L650+(H650/5)*M650),1))</f>
        <v/>
      </c>
      <c r="O650">
        <f>IF(N650="","",IF(N650&gt;=85,"Vert",IF(N650&gt;=70,"Ambre","Rouge")))</f>
        <v/>
      </c>
    </row>
    <row r="651">
      <c r="N651">
        <f>IF(COUNTA(D651:H651)=0,"",ROUND(((D651/5)*I651+(E651/5)*J651+(F651/5)*K651+(G651/5)*L651+(H651/5)*M651),1))</f>
        <v/>
      </c>
      <c r="O651">
        <f>IF(N651="","",IF(N651&gt;=85,"Vert",IF(N651&gt;=70,"Ambre","Rouge")))</f>
        <v/>
      </c>
    </row>
    <row r="652">
      <c r="N652">
        <f>IF(COUNTA(D652:H652)=0,"",ROUND(((D652/5)*I652+(E652/5)*J652+(F652/5)*K652+(G652/5)*L652+(H652/5)*M652),1))</f>
        <v/>
      </c>
      <c r="O652">
        <f>IF(N652="","",IF(N652&gt;=85,"Vert",IF(N652&gt;=70,"Ambre","Rouge")))</f>
        <v/>
      </c>
    </row>
    <row r="653">
      <c r="N653">
        <f>IF(COUNTA(D653:H653)=0,"",ROUND(((D653/5)*I653+(E653/5)*J653+(F653/5)*K653+(G653/5)*L653+(H653/5)*M653),1))</f>
        <v/>
      </c>
      <c r="O653">
        <f>IF(N653="","",IF(N653&gt;=85,"Vert",IF(N653&gt;=70,"Ambre","Rouge")))</f>
        <v/>
      </c>
    </row>
    <row r="654">
      <c r="N654">
        <f>IF(COUNTA(D654:H654)=0,"",ROUND(((D654/5)*I654+(E654/5)*J654+(F654/5)*K654+(G654/5)*L654+(H654/5)*M654),1))</f>
        <v/>
      </c>
      <c r="O654">
        <f>IF(N654="","",IF(N654&gt;=85,"Vert",IF(N654&gt;=70,"Ambre","Rouge")))</f>
        <v/>
      </c>
    </row>
    <row r="655">
      <c r="N655">
        <f>IF(COUNTA(D655:H655)=0,"",ROUND(((D655/5)*I655+(E655/5)*J655+(F655/5)*K655+(G655/5)*L655+(H655/5)*M655),1))</f>
        <v/>
      </c>
      <c r="O655">
        <f>IF(N655="","",IF(N655&gt;=85,"Vert",IF(N655&gt;=70,"Ambre","Rouge")))</f>
        <v/>
      </c>
    </row>
    <row r="656">
      <c r="N656">
        <f>IF(COUNTA(D656:H656)=0,"",ROUND(((D656/5)*I656+(E656/5)*J656+(F656/5)*K656+(G656/5)*L656+(H656/5)*M656),1))</f>
        <v/>
      </c>
      <c r="O656">
        <f>IF(N656="","",IF(N656&gt;=85,"Vert",IF(N656&gt;=70,"Ambre","Rouge")))</f>
        <v/>
      </c>
    </row>
    <row r="657">
      <c r="N657">
        <f>IF(COUNTA(D657:H657)=0,"",ROUND(((D657/5)*I657+(E657/5)*J657+(F657/5)*K657+(G657/5)*L657+(H657/5)*M657),1))</f>
        <v/>
      </c>
      <c r="O657">
        <f>IF(N657="","",IF(N657&gt;=85,"Vert",IF(N657&gt;=70,"Ambre","Rouge")))</f>
        <v/>
      </c>
    </row>
    <row r="658">
      <c r="N658">
        <f>IF(COUNTA(D658:H658)=0,"",ROUND(((D658/5)*I658+(E658/5)*J658+(F658/5)*K658+(G658/5)*L658+(H658/5)*M658),1))</f>
        <v/>
      </c>
      <c r="O658">
        <f>IF(N658="","",IF(N658&gt;=85,"Vert",IF(N658&gt;=70,"Ambre","Rouge")))</f>
        <v/>
      </c>
    </row>
    <row r="659">
      <c r="N659">
        <f>IF(COUNTA(D659:H659)=0,"",ROUND(((D659/5)*I659+(E659/5)*J659+(F659/5)*K659+(G659/5)*L659+(H659/5)*M659),1))</f>
        <v/>
      </c>
      <c r="O659">
        <f>IF(N659="","",IF(N659&gt;=85,"Vert",IF(N659&gt;=70,"Ambre","Rouge")))</f>
        <v/>
      </c>
    </row>
    <row r="660">
      <c r="N660">
        <f>IF(COUNTA(D660:H660)=0,"",ROUND(((D660/5)*I660+(E660/5)*J660+(F660/5)*K660+(G660/5)*L660+(H660/5)*M660),1))</f>
        <v/>
      </c>
      <c r="O660">
        <f>IF(N660="","",IF(N660&gt;=85,"Vert",IF(N660&gt;=70,"Ambre","Rouge")))</f>
        <v/>
      </c>
    </row>
    <row r="661">
      <c r="N661">
        <f>IF(COUNTA(D661:H661)=0,"",ROUND(((D661/5)*I661+(E661/5)*J661+(F661/5)*K661+(G661/5)*L661+(H661/5)*M661),1))</f>
        <v/>
      </c>
      <c r="O661">
        <f>IF(N661="","",IF(N661&gt;=85,"Vert",IF(N661&gt;=70,"Ambre","Rouge")))</f>
        <v/>
      </c>
    </row>
    <row r="662">
      <c r="N662">
        <f>IF(COUNTA(D662:H662)=0,"",ROUND(((D662/5)*I662+(E662/5)*J662+(F662/5)*K662+(G662/5)*L662+(H662/5)*M662),1))</f>
        <v/>
      </c>
      <c r="O662">
        <f>IF(N662="","",IF(N662&gt;=85,"Vert",IF(N662&gt;=70,"Ambre","Rouge")))</f>
        <v/>
      </c>
    </row>
    <row r="663">
      <c r="N663">
        <f>IF(COUNTA(D663:H663)=0,"",ROUND(((D663/5)*I663+(E663/5)*J663+(F663/5)*K663+(G663/5)*L663+(H663/5)*M663),1))</f>
        <v/>
      </c>
      <c r="O663">
        <f>IF(N663="","",IF(N663&gt;=85,"Vert",IF(N663&gt;=70,"Ambre","Rouge")))</f>
        <v/>
      </c>
    </row>
    <row r="664">
      <c r="N664">
        <f>IF(COUNTA(D664:H664)=0,"",ROUND(((D664/5)*I664+(E664/5)*J664+(F664/5)*K664+(G664/5)*L664+(H664/5)*M664),1))</f>
        <v/>
      </c>
      <c r="O664">
        <f>IF(N664="","",IF(N664&gt;=85,"Vert",IF(N664&gt;=70,"Ambre","Rouge")))</f>
        <v/>
      </c>
    </row>
    <row r="665">
      <c r="N665">
        <f>IF(COUNTA(D665:H665)=0,"",ROUND(((D665/5)*I665+(E665/5)*J665+(F665/5)*K665+(G665/5)*L665+(H665/5)*M665),1))</f>
        <v/>
      </c>
      <c r="O665">
        <f>IF(N665="","",IF(N665&gt;=85,"Vert",IF(N665&gt;=70,"Ambre","Rouge")))</f>
        <v/>
      </c>
    </row>
    <row r="666">
      <c r="N666">
        <f>IF(COUNTA(D666:H666)=0,"",ROUND(((D666/5)*I666+(E666/5)*J666+(F666/5)*K666+(G666/5)*L666+(H666/5)*M666),1))</f>
        <v/>
      </c>
      <c r="O666">
        <f>IF(N666="","",IF(N666&gt;=85,"Vert",IF(N666&gt;=70,"Ambre","Rouge")))</f>
        <v/>
      </c>
    </row>
    <row r="667">
      <c r="N667">
        <f>IF(COUNTA(D667:H667)=0,"",ROUND(((D667/5)*I667+(E667/5)*J667+(F667/5)*K667+(G667/5)*L667+(H667/5)*M667),1))</f>
        <v/>
      </c>
      <c r="O667">
        <f>IF(N667="","",IF(N667&gt;=85,"Vert",IF(N667&gt;=70,"Ambre","Rouge")))</f>
        <v/>
      </c>
    </row>
    <row r="668">
      <c r="N668">
        <f>IF(COUNTA(D668:H668)=0,"",ROUND(((D668/5)*I668+(E668/5)*J668+(F668/5)*K668+(G668/5)*L668+(H668/5)*M668),1))</f>
        <v/>
      </c>
      <c r="O668">
        <f>IF(N668="","",IF(N668&gt;=85,"Vert",IF(N668&gt;=70,"Ambre","Rouge")))</f>
        <v/>
      </c>
    </row>
    <row r="669">
      <c r="N669">
        <f>IF(COUNTA(D669:H669)=0,"",ROUND(((D669/5)*I669+(E669/5)*J669+(F669/5)*K669+(G669/5)*L669+(H669/5)*M669),1))</f>
        <v/>
      </c>
      <c r="O669">
        <f>IF(N669="","",IF(N669&gt;=85,"Vert",IF(N669&gt;=70,"Ambre","Rouge")))</f>
        <v/>
      </c>
    </row>
    <row r="670">
      <c r="N670">
        <f>IF(COUNTA(D670:H670)=0,"",ROUND(((D670/5)*I670+(E670/5)*J670+(F670/5)*K670+(G670/5)*L670+(H670/5)*M670),1))</f>
        <v/>
      </c>
      <c r="O670">
        <f>IF(N670="","",IF(N670&gt;=85,"Vert",IF(N670&gt;=70,"Ambre","Rouge")))</f>
        <v/>
      </c>
    </row>
    <row r="671">
      <c r="N671">
        <f>IF(COUNTA(D671:H671)=0,"",ROUND(((D671/5)*I671+(E671/5)*J671+(F671/5)*K671+(G671/5)*L671+(H671/5)*M671),1))</f>
        <v/>
      </c>
      <c r="O671">
        <f>IF(N671="","",IF(N671&gt;=85,"Vert",IF(N671&gt;=70,"Ambre","Rouge")))</f>
        <v/>
      </c>
    </row>
    <row r="672">
      <c r="N672">
        <f>IF(COUNTA(D672:H672)=0,"",ROUND(((D672/5)*I672+(E672/5)*J672+(F672/5)*K672+(G672/5)*L672+(H672/5)*M672),1))</f>
        <v/>
      </c>
      <c r="O672">
        <f>IF(N672="","",IF(N672&gt;=85,"Vert",IF(N672&gt;=70,"Ambre","Rouge")))</f>
        <v/>
      </c>
    </row>
    <row r="673">
      <c r="N673">
        <f>IF(COUNTA(D673:H673)=0,"",ROUND(((D673/5)*I673+(E673/5)*J673+(F673/5)*K673+(G673/5)*L673+(H673/5)*M673),1))</f>
        <v/>
      </c>
      <c r="O673">
        <f>IF(N673="","",IF(N673&gt;=85,"Vert",IF(N673&gt;=70,"Ambre","Rouge")))</f>
        <v/>
      </c>
    </row>
    <row r="674">
      <c r="N674">
        <f>IF(COUNTA(D674:H674)=0,"",ROUND(((D674/5)*I674+(E674/5)*J674+(F674/5)*K674+(G674/5)*L674+(H674/5)*M674),1))</f>
        <v/>
      </c>
      <c r="O674">
        <f>IF(N674="","",IF(N674&gt;=85,"Vert",IF(N674&gt;=70,"Ambre","Rouge")))</f>
        <v/>
      </c>
    </row>
    <row r="675">
      <c r="N675">
        <f>IF(COUNTA(D675:H675)=0,"",ROUND(((D675/5)*I675+(E675/5)*J675+(F675/5)*K675+(G675/5)*L675+(H675/5)*M675),1))</f>
        <v/>
      </c>
      <c r="O675">
        <f>IF(N675="","",IF(N675&gt;=85,"Vert",IF(N675&gt;=70,"Ambre","Rouge")))</f>
        <v/>
      </c>
    </row>
    <row r="676">
      <c r="N676">
        <f>IF(COUNTA(D676:H676)=0,"",ROUND(((D676/5)*I676+(E676/5)*J676+(F676/5)*K676+(G676/5)*L676+(H676/5)*M676),1))</f>
        <v/>
      </c>
      <c r="O676">
        <f>IF(N676="","",IF(N676&gt;=85,"Vert",IF(N676&gt;=70,"Ambre","Rouge")))</f>
        <v/>
      </c>
    </row>
    <row r="677">
      <c r="N677">
        <f>IF(COUNTA(D677:H677)=0,"",ROUND(((D677/5)*I677+(E677/5)*J677+(F677/5)*K677+(G677/5)*L677+(H677/5)*M677),1))</f>
        <v/>
      </c>
      <c r="O677">
        <f>IF(N677="","",IF(N677&gt;=85,"Vert",IF(N677&gt;=70,"Ambre","Rouge")))</f>
        <v/>
      </c>
    </row>
    <row r="678">
      <c r="N678">
        <f>IF(COUNTA(D678:H678)=0,"",ROUND(((D678/5)*I678+(E678/5)*J678+(F678/5)*K678+(G678/5)*L678+(H678/5)*M678),1))</f>
        <v/>
      </c>
      <c r="O678">
        <f>IF(N678="","",IF(N678&gt;=85,"Vert",IF(N678&gt;=70,"Ambre","Rouge")))</f>
        <v/>
      </c>
    </row>
    <row r="679">
      <c r="N679">
        <f>IF(COUNTA(D679:H679)=0,"",ROUND(((D679/5)*I679+(E679/5)*J679+(F679/5)*K679+(G679/5)*L679+(H679/5)*M679),1))</f>
        <v/>
      </c>
      <c r="O679">
        <f>IF(N679="","",IF(N679&gt;=85,"Vert",IF(N679&gt;=70,"Ambre","Rouge")))</f>
        <v/>
      </c>
    </row>
    <row r="680">
      <c r="N680">
        <f>IF(COUNTA(D680:H680)=0,"",ROUND(((D680/5)*I680+(E680/5)*J680+(F680/5)*K680+(G680/5)*L680+(H680/5)*M680),1))</f>
        <v/>
      </c>
      <c r="O680">
        <f>IF(N680="","",IF(N680&gt;=85,"Vert",IF(N680&gt;=70,"Ambre","Rouge")))</f>
        <v/>
      </c>
    </row>
    <row r="681">
      <c r="N681">
        <f>IF(COUNTA(D681:H681)=0,"",ROUND(((D681/5)*I681+(E681/5)*J681+(F681/5)*K681+(G681/5)*L681+(H681/5)*M681),1))</f>
        <v/>
      </c>
      <c r="O681">
        <f>IF(N681="","",IF(N681&gt;=85,"Vert",IF(N681&gt;=70,"Ambre","Rouge")))</f>
        <v/>
      </c>
    </row>
    <row r="682">
      <c r="N682">
        <f>IF(COUNTA(D682:H682)=0,"",ROUND(((D682/5)*I682+(E682/5)*J682+(F682/5)*K682+(G682/5)*L682+(H682/5)*M682),1))</f>
        <v/>
      </c>
      <c r="O682">
        <f>IF(N682="","",IF(N682&gt;=85,"Vert",IF(N682&gt;=70,"Ambre","Rouge")))</f>
        <v/>
      </c>
    </row>
    <row r="683">
      <c r="N683">
        <f>IF(COUNTA(D683:H683)=0,"",ROUND(((D683/5)*I683+(E683/5)*J683+(F683/5)*K683+(G683/5)*L683+(H683/5)*M683),1))</f>
        <v/>
      </c>
      <c r="O683">
        <f>IF(N683="","",IF(N683&gt;=85,"Vert",IF(N683&gt;=70,"Ambre","Rouge")))</f>
        <v/>
      </c>
    </row>
    <row r="684">
      <c r="N684">
        <f>IF(COUNTA(D684:H684)=0,"",ROUND(((D684/5)*I684+(E684/5)*J684+(F684/5)*K684+(G684/5)*L684+(H684/5)*M684),1))</f>
        <v/>
      </c>
      <c r="O684">
        <f>IF(N684="","",IF(N684&gt;=85,"Vert",IF(N684&gt;=70,"Ambre","Rouge")))</f>
        <v/>
      </c>
    </row>
    <row r="685">
      <c r="N685">
        <f>IF(COUNTA(D685:H685)=0,"",ROUND(((D685/5)*I685+(E685/5)*J685+(F685/5)*K685+(G685/5)*L685+(H685/5)*M685),1))</f>
        <v/>
      </c>
      <c r="O685">
        <f>IF(N685="","",IF(N685&gt;=85,"Vert",IF(N685&gt;=70,"Ambre","Rouge")))</f>
        <v/>
      </c>
    </row>
    <row r="686">
      <c r="N686">
        <f>IF(COUNTA(D686:H686)=0,"",ROUND(((D686/5)*I686+(E686/5)*J686+(F686/5)*K686+(G686/5)*L686+(H686/5)*M686),1))</f>
        <v/>
      </c>
      <c r="O686">
        <f>IF(N686="","",IF(N686&gt;=85,"Vert",IF(N686&gt;=70,"Ambre","Rouge")))</f>
        <v/>
      </c>
    </row>
    <row r="687">
      <c r="N687">
        <f>IF(COUNTA(D687:H687)=0,"",ROUND(((D687/5)*I687+(E687/5)*J687+(F687/5)*K687+(G687/5)*L687+(H687/5)*M687),1))</f>
        <v/>
      </c>
      <c r="O687">
        <f>IF(N687="","",IF(N687&gt;=85,"Vert",IF(N687&gt;=70,"Ambre","Rouge")))</f>
        <v/>
      </c>
    </row>
    <row r="688">
      <c r="N688">
        <f>IF(COUNTA(D688:H688)=0,"",ROUND(((D688/5)*I688+(E688/5)*J688+(F688/5)*K688+(G688/5)*L688+(H688/5)*M688),1))</f>
        <v/>
      </c>
      <c r="O688">
        <f>IF(N688="","",IF(N688&gt;=85,"Vert",IF(N688&gt;=70,"Ambre","Rouge")))</f>
        <v/>
      </c>
    </row>
    <row r="689">
      <c r="N689">
        <f>IF(COUNTA(D689:H689)=0,"",ROUND(((D689/5)*I689+(E689/5)*J689+(F689/5)*K689+(G689/5)*L689+(H689/5)*M689),1))</f>
        <v/>
      </c>
      <c r="O689">
        <f>IF(N689="","",IF(N689&gt;=85,"Vert",IF(N689&gt;=70,"Ambre","Rouge")))</f>
        <v/>
      </c>
    </row>
    <row r="690">
      <c r="N690">
        <f>IF(COUNTA(D690:H690)=0,"",ROUND(((D690/5)*I690+(E690/5)*J690+(F690/5)*K690+(G690/5)*L690+(H690/5)*M690),1))</f>
        <v/>
      </c>
      <c r="O690">
        <f>IF(N690="","",IF(N690&gt;=85,"Vert",IF(N690&gt;=70,"Ambre","Rouge")))</f>
        <v/>
      </c>
    </row>
    <row r="691">
      <c r="N691">
        <f>IF(COUNTA(D691:H691)=0,"",ROUND(((D691/5)*I691+(E691/5)*J691+(F691/5)*K691+(G691/5)*L691+(H691/5)*M691),1))</f>
        <v/>
      </c>
      <c r="O691">
        <f>IF(N691="","",IF(N691&gt;=85,"Vert",IF(N691&gt;=70,"Ambre","Rouge")))</f>
        <v/>
      </c>
    </row>
    <row r="692">
      <c r="N692">
        <f>IF(COUNTA(D692:H692)=0,"",ROUND(((D692/5)*I692+(E692/5)*J692+(F692/5)*K692+(G692/5)*L692+(H692/5)*M692),1))</f>
        <v/>
      </c>
      <c r="O692">
        <f>IF(N692="","",IF(N692&gt;=85,"Vert",IF(N692&gt;=70,"Ambre","Rouge")))</f>
        <v/>
      </c>
    </row>
    <row r="693">
      <c r="N693">
        <f>IF(COUNTA(D693:H693)=0,"",ROUND(((D693/5)*I693+(E693/5)*J693+(F693/5)*K693+(G693/5)*L693+(H693/5)*M693),1))</f>
        <v/>
      </c>
      <c r="O693">
        <f>IF(N693="","",IF(N693&gt;=85,"Vert",IF(N693&gt;=70,"Ambre","Rouge")))</f>
        <v/>
      </c>
    </row>
    <row r="694">
      <c r="N694">
        <f>IF(COUNTA(D694:H694)=0,"",ROUND(((D694/5)*I694+(E694/5)*J694+(F694/5)*K694+(G694/5)*L694+(H694/5)*M694),1))</f>
        <v/>
      </c>
      <c r="O694">
        <f>IF(N694="","",IF(N694&gt;=85,"Vert",IF(N694&gt;=70,"Ambre","Rouge")))</f>
        <v/>
      </c>
    </row>
    <row r="695">
      <c r="N695">
        <f>IF(COUNTA(D695:H695)=0,"",ROUND(((D695/5)*I695+(E695/5)*J695+(F695/5)*K695+(G695/5)*L695+(H695/5)*M695),1))</f>
        <v/>
      </c>
      <c r="O695">
        <f>IF(N695="","",IF(N695&gt;=85,"Vert",IF(N695&gt;=70,"Ambre","Rouge")))</f>
        <v/>
      </c>
    </row>
    <row r="696">
      <c r="N696">
        <f>IF(COUNTA(D696:H696)=0,"",ROUND(((D696/5)*I696+(E696/5)*J696+(F696/5)*K696+(G696/5)*L696+(H696/5)*M696),1))</f>
        <v/>
      </c>
      <c r="O696">
        <f>IF(N696="","",IF(N696&gt;=85,"Vert",IF(N696&gt;=70,"Ambre","Rouge")))</f>
        <v/>
      </c>
    </row>
    <row r="697">
      <c r="N697">
        <f>IF(COUNTA(D697:H697)=0,"",ROUND(((D697/5)*I697+(E697/5)*J697+(F697/5)*K697+(G697/5)*L697+(H697/5)*M697),1))</f>
        <v/>
      </c>
      <c r="O697">
        <f>IF(N697="","",IF(N697&gt;=85,"Vert",IF(N697&gt;=70,"Ambre","Rouge")))</f>
        <v/>
      </c>
    </row>
    <row r="698">
      <c r="N698">
        <f>IF(COUNTA(D698:H698)=0,"",ROUND(((D698/5)*I698+(E698/5)*J698+(F698/5)*K698+(G698/5)*L698+(H698/5)*M698),1))</f>
        <v/>
      </c>
      <c r="O698">
        <f>IF(N698="","",IF(N698&gt;=85,"Vert",IF(N698&gt;=70,"Ambre","Rouge")))</f>
        <v/>
      </c>
    </row>
    <row r="699">
      <c r="N699">
        <f>IF(COUNTA(D699:H699)=0,"",ROUND(((D699/5)*I699+(E699/5)*J699+(F699/5)*K699+(G699/5)*L699+(H699/5)*M699),1))</f>
        <v/>
      </c>
      <c r="O699">
        <f>IF(N699="","",IF(N699&gt;=85,"Vert",IF(N699&gt;=70,"Ambre","Rouge")))</f>
        <v/>
      </c>
    </row>
    <row r="700">
      <c r="N700">
        <f>IF(COUNTA(D700:H700)=0,"",ROUND(((D700/5)*I700+(E700/5)*J700+(F700/5)*K700+(G700/5)*L700+(H700/5)*M700),1))</f>
        <v/>
      </c>
      <c r="O700">
        <f>IF(N700="","",IF(N700&gt;=85,"Vert",IF(N700&gt;=70,"Ambre","Rouge")))</f>
        <v/>
      </c>
    </row>
    <row r="701">
      <c r="N701">
        <f>IF(COUNTA(D701:H701)=0,"",ROUND(((D701/5)*I701+(E701/5)*J701+(F701/5)*K701+(G701/5)*L701+(H701/5)*M701),1))</f>
        <v/>
      </c>
      <c r="O701">
        <f>IF(N701="","",IF(N701&gt;=85,"Vert",IF(N701&gt;=70,"Ambre","Rouge")))</f>
        <v/>
      </c>
    </row>
    <row r="702">
      <c r="N702">
        <f>IF(COUNTA(D702:H702)=0,"",ROUND(((D702/5)*I702+(E702/5)*J702+(F702/5)*K702+(G702/5)*L702+(H702/5)*M702),1))</f>
        <v/>
      </c>
      <c r="O702">
        <f>IF(N702="","",IF(N702&gt;=85,"Vert",IF(N702&gt;=70,"Ambre","Rouge")))</f>
        <v/>
      </c>
    </row>
    <row r="703">
      <c r="N703">
        <f>IF(COUNTA(D703:H703)=0,"",ROUND(((D703/5)*I703+(E703/5)*J703+(F703/5)*K703+(G703/5)*L703+(H703/5)*M703),1))</f>
        <v/>
      </c>
      <c r="O703">
        <f>IF(N703="","",IF(N703&gt;=85,"Vert",IF(N703&gt;=70,"Ambre","Rouge")))</f>
        <v/>
      </c>
    </row>
    <row r="704">
      <c r="N704">
        <f>IF(COUNTA(D704:H704)=0,"",ROUND(((D704/5)*I704+(E704/5)*J704+(F704/5)*K704+(G704/5)*L704+(H704/5)*M704),1))</f>
        <v/>
      </c>
      <c r="O704">
        <f>IF(N704="","",IF(N704&gt;=85,"Vert",IF(N704&gt;=70,"Ambre","Rouge")))</f>
        <v/>
      </c>
    </row>
    <row r="705">
      <c r="N705">
        <f>IF(COUNTA(D705:H705)=0,"",ROUND(((D705/5)*I705+(E705/5)*J705+(F705/5)*K705+(G705/5)*L705+(H705/5)*M705),1))</f>
        <v/>
      </c>
      <c r="O705">
        <f>IF(N705="","",IF(N705&gt;=85,"Vert",IF(N705&gt;=70,"Ambre","Rouge")))</f>
        <v/>
      </c>
    </row>
    <row r="706">
      <c r="N706">
        <f>IF(COUNTA(D706:H706)=0,"",ROUND(((D706/5)*I706+(E706/5)*J706+(F706/5)*K706+(G706/5)*L706+(H706/5)*M706),1))</f>
        <v/>
      </c>
      <c r="O706">
        <f>IF(N706="","",IF(N706&gt;=85,"Vert",IF(N706&gt;=70,"Ambre","Rouge")))</f>
        <v/>
      </c>
    </row>
    <row r="707">
      <c r="N707">
        <f>IF(COUNTA(D707:H707)=0,"",ROUND(((D707/5)*I707+(E707/5)*J707+(F707/5)*K707+(G707/5)*L707+(H707/5)*M707),1))</f>
        <v/>
      </c>
      <c r="O707">
        <f>IF(N707="","",IF(N707&gt;=85,"Vert",IF(N707&gt;=70,"Ambre","Rouge")))</f>
        <v/>
      </c>
    </row>
    <row r="708">
      <c r="N708">
        <f>IF(COUNTA(D708:H708)=0,"",ROUND(((D708/5)*I708+(E708/5)*J708+(F708/5)*K708+(G708/5)*L708+(H708/5)*M708),1))</f>
        <v/>
      </c>
      <c r="O708">
        <f>IF(N708="","",IF(N708&gt;=85,"Vert",IF(N708&gt;=70,"Ambre","Rouge")))</f>
        <v/>
      </c>
    </row>
    <row r="709">
      <c r="N709">
        <f>IF(COUNTA(D709:H709)=0,"",ROUND(((D709/5)*I709+(E709/5)*J709+(F709/5)*K709+(G709/5)*L709+(H709/5)*M709),1))</f>
        <v/>
      </c>
      <c r="O709">
        <f>IF(N709="","",IF(N709&gt;=85,"Vert",IF(N709&gt;=70,"Ambre","Rouge")))</f>
        <v/>
      </c>
    </row>
    <row r="710">
      <c r="N710">
        <f>IF(COUNTA(D710:H710)=0,"",ROUND(((D710/5)*I710+(E710/5)*J710+(F710/5)*K710+(G710/5)*L710+(H710/5)*M710),1))</f>
        <v/>
      </c>
      <c r="O710">
        <f>IF(N710="","",IF(N710&gt;=85,"Vert",IF(N710&gt;=70,"Ambre","Rouge")))</f>
        <v/>
      </c>
    </row>
    <row r="711">
      <c r="N711">
        <f>IF(COUNTA(D711:H711)=0,"",ROUND(((D711/5)*I711+(E711/5)*J711+(F711/5)*K711+(G711/5)*L711+(H711/5)*M711),1))</f>
        <v/>
      </c>
      <c r="O711">
        <f>IF(N711="","",IF(N711&gt;=85,"Vert",IF(N711&gt;=70,"Ambre","Rouge")))</f>
        <v/>
      </c>
    </row>
    <row r="712">
      <c r="N712">
        <f>IF(COUNTA(D712:H712)=0,"",ROUND(((D712/5)*I712+(E712/5)*J712+(F712/5)*K712+(G712/5)*L712+(H712/5)*M712),1))</f>
        <v/>
      </c>
      <c r="O712">
        <f>IF(N712="","",IF(N712&gt;=85,"Vert",IF(N712&gt;=70,"Ambre","Rouge")))</f>
        <v/>
      </c>
    </row>
    <row r="713">
      <c r="N713">
        <f>IF(COUNTA(D713:H713)=0,"",ROUND(((D713/5)*I713+(E713/5)*J713+(F713/5)*K713+(G713/5)*L713+(H713/5)*M713),1))</f>
        <v/>
      </c>
      <c r="O713">
        <f>IF(N713="","",IF(N713&gt;=85,"Vert",IF(N713&gt;=70,"Ambre","Rouge")))</f>
        <v/>
      </c>
    </row>
    <row r="714">
      <c r="N714">
        <f>IF(COUNTA(D714:H714)=0,"",ROUND(((D714/5)*I714+(E714/5)*J714+(F714/5)*K714+(G714/5)*L714+(H714/5)*M714),1))</f>
        <v/>
      </c>
      <c r="O714">
        <f>IF(N714="","",IF(N714&gt;=85,"Vert",IF(N714&gt;=70,"Ambre","Rouge")))</f>
        <v/>
      </c>
    </row>
    <row r="715">
      <c r="N715">
        <f>IF(COUNTA(D715:H715)=0,"",ROUND(((D715/5)*I715+(E715/5)*J715+(F715/5)*K715+(G715/5)*L715+(H715/5)*M715),1))</f>
        <v/>
      </c>
      <c r="O715">
        <f>IF(N715="","",IF(N715&gt;=85,"Vert",IF(N715&gt;=70,"Ambre","Rouge")))</f>
        <v/>
      </c>
    </row>
    <row r="716">
      <c r="N716">
        <f>IF(COUNTA(D716:H716)=0,"",ROUND(((D716/5)*I716+(E716/5)*J716+(F716/5)*K716+(G716/5)*L716+(H716/5)*M716),1))</f>
        <v/>
      </c>
      <c r="O716">
        <f>IF(N716="","",IF(N716&gt;=85,"Vert",IF(N716&gt;=70,"Ambre","Rouge")))</f>
        <v/>
      </c>
    </row>
    <row r="717">
      <c r="N717">
        <f>IF(COUNTA(D717:H717)=0,"",ROUND(((D717/5)*I717+(E717/5)*J717+(F717/5)*K717+(G717/5)*L717+(H717/5)*M717),1))</f>
        <v/>
      </c>
      <c r="O717">
        <f>IF(N717="","",IF(N717&gt;=85,"Vert",IF(N717&gt;=70,"Ambre","Rouge")))</f>
        <v/>
      </c>
    </row>
    <row r="718">
      <c r="N718">
        <f>IF(COUNTA(D718:H718)=0,"",ROUND(((D718/5)*I718+(E718/5)*J718+(F718/5)*K718+(G718/5)*L718+(H718/5)*M718),1))</f>
        <v/>
      </c>
      <c r="O718">
        <f>IF(N718="","",IF(N718&gt;=85,"Vert",IF(N718&gt;=70,"Ambre","Rouge")))</f>
        <v/>
      </c>
    </row>
    <row r="719">
      <c r="N719">
        <f>IF(COUNTA(D719:H719)=0,"",ROUND(((D719/5)*I719+(E719/5)*J719+(F719/5)*K719+(G719/5)*L719+(H719/5)*M719),1))</f>
        <v/>
      </c>
      <c r="O719">
        <f>IF(N719="","",IF(N719&gt;=85,"Vert",IF(N719&gt;=70,"Ambre","Rouge")))</f>
        <v/>
      </c>
    </row>
    <row r="720">
      <c r="N720">
        <f>IF(COUNTA(D720:H720)=0,"",ROUND(((D720/5)*I720+(E720/5)*J720+(F720/5)*K720+(G720/5)*L720+(H720/5)*M720),1))</f>
        <v/>
      </c>
      <c r="O720">
        <f>IF(N720="","",IF(N720&gt;=85,"Vert",IF(N720&gt;=70,"Ambre","Rouge")))</f>
        <v/>
      </c>
    </row>
    <row r="721">
      <c r="N721">
        <f>IF(COUNTA(D721:H721)=0,"",ROUND(((D721/5)*I721+(E721/5)*J721+(F721/5)*K721+(G721/5)*L721+(H721/5)*M721),1))</f>
        <v/>
      </c>
      <c r="O721">
        <f>IF(N721="","",IF(N721&gt;=85,"Vert",IF(N721&gt;=70,"Ambre","Rouge")))</f>
        <v/>
      </c>
    </row>
    <row r="722">
      <c r="N722">
        <f>IF(COUNTA(D722:H722)=0,"",ROUND(((D722/5)*I722+(E722/5)*J722+(F722/5)*K722+(G722/5)*L722+(H722/5)*M722),1))</f>
        <v/>
      </c>
      <c r="O722">
        <f>IF(N722="","",IF(N722&gt;=85,"Vert",IF(N722&gt;=70,"Ambre","Rouge")))</f>
        <v/>
      </c>
    </row>
    <row r="723">
      <c r="N723">
        <f>IF(COUNTA(D723:H723)=0,"",ROUND(((D723/5)*I723+(E723/5)*J723+(F723/5)*K723+(G723/5)*L723+(H723/5)*M723),1))</f>
        <v/>
      </c>
      <c r="O723">
        <f>IF(N723="","",IF(N723&gt;=85,"Vert",IF(N723&gt;=70,"Ambre","Rouge")))</f>
        <v/>
      </c>
    </row>
    <row r="724">
      <c r="N724">
        <f>IF(COUNTA(D724:H724)=0,"",ROUND(((D724/5)*I724+(E724/5)*J724+(F724/5)*K724+(G724/5)*L724+(H724/5)*M724),1))</f>
        <v/>
      </c>
      <c r="O724">
        <f>IF(N724="","",IF(N724&gt;=85,"Vert",IF(N724&gt;=70,"Ambre","Rouge")))</f>
        <v/>
      </c>
    </row>
    <row r="725">
      <c r="N725">
        <f>IF(COUNTA(D725:H725)=0,"",ROUND(((D725/5)*I725+(E725/5)*J725+(F725/5)*K725+(G725/5)*L725+(H725/5)*M725),1))</f>
        <v/>
      </c>
      <c r="O725">
        <f>IF(N725="","",IF(N725&gt;=85,"Vert",IF(N725&gt;=70,"Ambre","Rouge")))</f>
        <v/>
      </c>
    </row>
    <row r="726">
      <c r="N726">
        <f>IF(COUNTA(D726:H726)=0,"",ROUND(((D726/5)*I726+(E726/5)*J726+(F726/5)*K726+(G726/5)*L726+(H726/5)*M726),1))</f>
        <v/>
      </c>
      <c r="O726">
        <f>IF(N726="","",IF(N726&gt;=85,"Vert",IF(N726&gt;=70,"Ambre","Rouge")))</f>
        <v/>
      </c>
    </row>
    <row r="727">
      <c r="N727">
        <f>IF(COUNTA(D727:H727)=0,"",ROUND(((D727/5)*I727+(E727/5)*J727+(F727/5)*K727+(G727/5)*L727+(H727/5)*M727),1))</f>
        <v/>
      </c>
      <c r="O727">
        <f>IF(N727="","",IF(N727&gt;=85,"Vert",IF(N727&gt;=70,"Ambre","Rouge")))</f>
        <v/>
      </c>
    </row>
    <row r="728">
      <c r="N728">
        <f>IF(COUNTA(D728:H728)=0,"",ROUND(((D728/5)*I728+(E728/5)*J728+(F728/5)*K728+(G728/5)*L728+(H728/5)*M728),1))</f>
        <v/>
      </c>
      <c r="O728">
        <f>IF(N728="","",IF(N728&gt;=85,"Vert",IF(N728&gt;=70,"Ambre","Rouge")))</f>
        <v/>
      </c>
    </row>
    <row r="729">
      <c r="N729">
        <f>IF(COUNTA(D729:H729)=0,"",ROUND(((D729/5)*I729+(E729/5)*J729+(F729/5)*K729+(G729/5)*L729+(H729/5)*M729),1))</f>
        <v/>
      </c>
      <c r="O729">
        <f>IF(N729="","",IF(N729&gt;=85,"Vert",IF(N729&gt;=70,"Ambre","Rouge")))</f>
        <v/>
      </c>
    </row>
    <row r="730">
      <c r="N730">
        <f>IF(COUNTA(D730:H730)=0,"",ROUND(((D730/5)*I730+(E730/5)*J730+(F730/5)*K730+(G730/5)*L730+(H730/5)*M730),1))</f>
        <v/>
      </c>
      <c r="O730">
        <f>IF(N730="","",IF(N730&gt;=85,"Vert",IF(N730&gt;=70,"Ambre","Rouge")))</f>
        <v/>
      </c>
    </row>
    <row r="731">
      <c r="N731">
        <f>IF(COUNTA(D731:H731)=0,"",ROUND(((D731/5)*I731+(E731/5)*J731+(F731/5)*K731+(G731/5)*L731+(H731/5)*M731),1))</f>
        <v/>
      </c>
      <c r="O731">
        <f>IF(N731="","",IF(N731&gt;=85,"Vert",IF(N731&gt;=70,"Ambre","Rouge")))</f>
        <v/>
      </c>
    </row>
    <row r="732">
      <c r="N732">
        <f>IF(COUNTA(D732:H732)=0,"",ROUND(((D732/5)*I732+(E732/5)*J732+(F732/5)*K732+(G732/5)*L732+(H732/5)*M732),1))</f>
        <v/>
      </c>
      <c r="O732">
        <f>IF(N732="","",IF(N732&gt;=85,"Vert",IF(N732&gt;=70,"Ambre","Rouge")))</f>
        <v/>
      </c>
    </row>
    <row r="733">
      <c r="N733">
        <f>IF(COUNTA(D733:H733)=0,"",ROUND(((D733/5)*I733+(E733/5)*J733+(F733/5)*K733+(G733/5)*L733+(H733/5)*M733),1))</f>
        <v/>
      </c>
      <c r="O733">
        <f>IF(N733="","",IF(N733&gt;=85,"Vert",IF(N733&gt;=70,"Ambre","Rouge")))</f>
        <v/>
      </c>
    </row>
    <row r="734">
      <c r="N734">
        <f>IF(COUNTA(D734:H734)=0,"",ROUND(((D734/5)*I734+(E734/5)*J734+(F734/5)*K734+(G734/5)*L734+(H734/5)*M734),1))</f>
        <v/>
      </c>
      <c r="O734">
        <f>IF(N734="","",IF(N734&gt;=85,"Vert",IF(N734&gt;=70,"Ambre","Rouge")))</f>
        <v/>
      </c>
    </row>
    <row r="735">
      <c r="N735">
        <f>IF(COUNTA(D735:H735)=0,"",ROUND(((D735/5)*I735+(E735/5)*J735+(F735/5)*K735+(G735/5)*L735+(H735/5)*M735),1))</f>
        <v/>
      </c>
      <c r="O735">
        <f>IF(N735="","",IF(N735&gt;=85,"Vert",IF(N735&gt;=70,"Ambre","Rouge")))</f>
        <v/>
      </c>
    </row>
    <row r="736">
      <c r="N736">
        <f>IF(COUNTA(D736:H736)=0,"",ROUND(((D736/5)*I736+(E736/5)*J736+(F736/5)*K736+(G736/5)*L736+(H736/5)*M736),1))</f>
        <v/>
      </c>
      <c r="O736">
        <f>IF(N736="","",IF(N736&gt;=85,"Vert",IF(N736&gt;=70,"Ambre","Rouge")))</f>
        <v/>
      </c>
    </row>
    <row r="737">
      <c r="N737">
        <f>IF(COUNTA(D737:H737)=0,"",ROUND(((D737/5)*I737+(E737/5)*J737+(F737/5)*K737+(G737/5)*L737+(H737/5)*M737),1))</f>
        <v/>
      </c>
      <c r="O737">
        <f>IF(N737="","",IF(N737&gt;=85,"Vert",IF(N737&gt;=70,"Ambre","Rouge")))</f>
        <v/>
      </c>
    </row>
    <row r="738">
      <c r="N738">
        <f>IF(COUNTA(D738:H738)=0,"",ROUND(((D738/5)*I738+(E738/5)*J738+(F738/5)*K738+(G738/5)*L738+(H738/5)*M738),1))</f>
        <v/>
      </c>
      <c r="O738">
        <f>IF(N738="","",IF(N738&gt;=85,"Vert",IF(N738&gt;=70,"Ambre","Rouge")))</f>
        <v/>
      </c>
    </row>
    <row r="739">
      <c r="N739">
        <f>IF(COUNTA(D739:H739)=0,"",ROUND(((D739/5)*I739+(E739/5)*J739+(F739/5)*K739+(G739/5)*L739+(H739/5)*M739),1))</f>
        <v/>
      </c>
      <c r="O739">
        <f>IF(N739="","",IF(N739&gt;=85,"Vert",IF(N739&gt;=70,"Ambre","Rouge")))</f>
        <v/>
      </c>
    </row>
    <row r="740">
      <c r="N740">
        <f>IF(COUNTA(D740:H740)=0,"",ROUND(((D740/5)*I740+(E740/5)*J740+(F740/5)*K740+(G740/5)*L740+(H740/5)*M740),1))</f>
        <v/>
      </c>
      <c r="O740">
        <f>IF(N740="","",IF(N740&gt;=85,"Vert",IF(N740&gt;=70,"Ambre","Rouge")))</f>
        <v/>
      </c>
    </row>
    <row r="741">
      <c r="N741">
        <f>IF(COUNTA(D741:H741)=0,"",ROUND(((D741/5)*I741+(E741/5)*J741+(F741/5)*K741+(G741/5)*L741+(H741/5)*M741),1))</f>
        <v/>
      </c>
      <c r="O741">
        <f>IF(N741="","",IF(N741&gt;=85,"Vert",IF(N741&gt;=70,"Ambre","Rouge")))</f>
        <v/>
      </c>
    </row>
    <row r="742">
      <c r="N742">
        <f>IF(COUNTA(D742:H742)=0,"",ROUND(((D742/5)*I742+(E742/5)*J742+(F742/5)*K742+(G742/5)*L742+(H742/5)*M742),1))</f>
        <v/>
      </c>
      <c r="O742">
        <f>IF(N742="","",IF(N742&gt;=85,"Vert",IF(N742&gt;=70,"Ambre","Rouge")))</f>
        <v/>
      </c>
    </row>
    <row r="743">
      <c r="N743">
        <f>IF(COUNTA(D743:H743)=0,"",ROUND(((D743/5)*I743+(E743/5)*J743+(F743/5)*K743+(G743/5)*L743+(H743/5)*M743),1))</f>
        <v/>
      </c>
      <c r="O743">
        <f>IF(N743="","",IF(N743&gt;=85,"Vert",IF(N743&gt;=70,"Ambre","Rouge")))</f>
        <v/>
      </c>
    </row>
    <row r="744">
      <c r="N744">
        <f>IF(COUNTA(D744:H744)=0,"",ROUND(((D744/5)*I744+(E744/5)*J744+(F744/5)*K744+(G744/5)*L744+(H744/5)*M744),1))</f>
        <v/>
      </c>
      <c r="O744">
        <f>IF(N744="","",IF(N744&gt;=85,"Vert",IF(N744&gt;=70,"Ambre","Rouge")))</f>
        <v/>
      </c>
    </row>
    <row r="745">
      <c r="N745">
        <f>IF(COUNTA(D745:H745)=0,"",ROUND(((D745/5)*I745+(E745/5)*J745+(F745/5)*K745+(G745/5)*L745+(H745/5)*M745),1))</f>
        <v/>
      </c>
      <c r="O745">
        <f>IF(N745="","",IF(N745&gt;=85,"Vert",IF(N745&gt;=70,"Ambre","Rouge")))</f>
        <v/>
      </c>
    </row>
    <row r="746">
      <c r="N746">
        <f>IF(COUNTA(D746:H746)=0,"",ROUND(((D746/5)*I746+(E746/5)*J746+(F746/5)*K746+(G746/5)*L746+(H746/5)*M746),1))</f>
        <v/>
      </c>
      <c r="O746">
        <f>IF(N746="","",IF(N746&gt;=85,"Vert",IF(N746&gt;=70,"Ambre","Rouge")))</f>
        <v/>
      </c>
    </row>
    <row r="747">
      <c r="N747">
        <f>IF(COUNTA(D747:H747)=0,"",ROUND(((D747/5)*I747+(E747/5)*J747+(F747/5)*K747+(G747/5)*L747+(H747/5)*M747),1))</f>
        <v/>
      </c>
      <c r="O747">
        <f>IF(N747="","",IF(N747&gt;=85,"Vert",IF(N747&gt;=70,"Ambre","Rouge")))</f>
        <v/>
      </c>
    </row>
    <row r="748">
      <c r="N748">
        <f>IF(COUNTA(D748:H748)=0,"",ROUND(((D748/5)*I748+(E748/5)*J748+(F748/5)*K748+(G748/5)*L748+(H748/5)*M748),1))</f>
        <v/>
      </c>
      <c r="O748">
        <f>IF(N748="","",IF(N748&gt;=85,"Vert",IF(N748&gt;=70,"Ambre","Rouge")))</f>
        <v/>
      </c>
    </row>
    <row r="749">
      <c r="N749">
        <f>IF(COUNTA(D749:H749)=0,"",ROUND(((D749/5)*I749+(E749/5)*J749+(F749/5)*K749+(G749/5)*L749+(H749/5)*M749),1))</f>
        <v/>
      </c>
      <c r="O749">
        <f>IF(N749="","",IF(N749&gt;=85,"Vert",IF(N749&gt;=70,"Ambre","Rouge")))</f>
        <v/>
      </c>
    </row>
    <row r="750">
      <c r="N750">
        <f>IF(COUNTA(D750:H750)=0,"",ROUND(((D750/5)*I750+(E750/5)*J750+(F750/5)*K750+(G750/5)*L750+(H750/5)*M750),1))</f>
        <v/>
      </c>
      <c r="O750">
        <f>IF(N750="","",IF(N750&gt;=85,"Vert",IF(N750&gt;=70,"Ambre","Rouge")))</f>
        <v/>
      </c>
    </row>
    <row r="751">
      <c r="N751">
        <f>IF(COUNTA(D751:H751)=0,"",ROUND(((D751/5)*I751+(E751/5)*J751+(F751/5)*K751+(G751/5)*L751+(H751/5)*M751),1))</f>
        <v/>
      </c>
      <c r="O751">
        <f>IF(N751="","",IF(N751&gt;=85,"Vert",IF(N751&gt;=70,"Ambre","Rouge")))</f>
        <v/>
      </c>
    </row>
    <row r="752">
      <c r="N752">
        <f>IF(COUNTA(D752:H752)=0,"",ROUND(((D752/5)*I752+(E752/5)*J752+(F752/5)*K752+(G752/5)*L752+(H752/5)*M752),1))</f>
        <v/>
      </c>
      <c r="O752">
        <f>IF(N752="","",IF(N752&gt;=85,"Vert",IF(N752&gt;=70,"Ambre","Rouge")))</f>
        <v/>
      </c>
    </row>
    <row r="753">
      <c r="N753">
        <f>IF(COUNTA(D753:H753)=0,"",ROUND(((D753/5)*I753+(E753/5)*J753+(F753/5)*K753+(G753/5)*L753+(H753/5)*M753),1))</f>
        <v/>
      </c>
      <c r="O753">
        <f>IF(N753="","",IF(N753&gt;=85,"Vert",IF(N753&gt;=70,"Ambre","Rouge")))</f>
        <v/>
      </c>
    </row>
    <row r="754">
      <c r="N754">
        <f>IF(COUNTA(D754:H754)=0,"",ROUND(((D754/5)*I754+(E754/5)*J754+(F754/5)*K754+(G754/5)*L754+(H754/5)*M754),1))</f>
        <v/>
      </c>
      <c r="O754">
        <f>IF(N754="","",IF(N754&gt;=85,"Vert",IF(N754&gt;=70,"Ambre","Rouge")))</f>
        <v/>
      </c>
    </row>
    <row r="755">
      <c r="N755">
        <f>IF(COUNTA(D755:H755)=0,"",ROUND(((D755/5)*I755+(E755/5)*J755+(F755/5)*K755+(G755/5)*L755+(H755/5)*M755),1))</f>
        <v/>
      </c>
      <c r="O755">
        <f>IF(N755="","",IF(N755&gt;=85,"Vert",IF(N755&gt;=70,"Ambre","Rouge")))</f>
        <v/>
      </c>
    </row>
    <row r="756">
      <c r="N756">
        <f>IF(COUNTA(D756:H756)=0,"",ROUND(((D756/5)*I756+(E756/5)*J756+(F756/5)*K756+(G756/5)*L756+(H756/5)*M756),1))</f>
        <v/>
      </c>
      <c r="O756">
        <f>IF(N756="","",IF(N756&gt;=85,"Vert",IF(N756&gt;=70,"Ambre","Rouge")))</f>
        <v/>
      </c>
    </row>
    <row r="757">
      <c r="N757">
        <f>IF(COUNTA(D757:H757)=0,"",ROUND(((D757/5)*I757+(E757/5)*J757+(F757/5)*K757+(G757/5)*L757+(H757/5)*M757),1))</f>
        <v/>
      </c>
      <c r="O757">
        <f>IF(N757="","",IF(N757&gt;=85,"Vert",IF(N757&gt;=70,"Ambre","Rouge")))</f>
        <v/>
      </c>
    </row>
    <row r="758">
      <c r="N758">
        <f>IF(COUNTA(D758:H758)=0,"",ROUND(((D758/5)*I758+(E758/5)*J758+(F758/5)*K758+(G758/5)*L758+(H758/5)*M758),1))</f>
        <v/>
      </c>
      <c r="O758">
        <f>IF(N758="","",IF(N758&gt;=85,"Vert",IF(N758&gt;=70,"Ambre","Rouge")))</f>
        <v/>
      </c>
    </row>
    <row r="759">
      <c r="N759">
        <f>IF(COUNTA(D759:H759)=0,"",ROUND(((D759/5)*I759+(E759/5)*J759+(F759/5)*K759+(G759/5)*L759+(H759/5)*M759),1))</f>
        <v/>
      </c>
      <c r="O759">
        <f>IF(N759="","",IF(N759&gt;=85,"Vert",IF(N759&gt;=70,"Ambre","Rouge")))</f>
        <v/>
      </c>
    </row>
    <row r="760">
      <c r="N760">
        <f>IF(COUNTA(D760:H760)=0,"",ROUND(((D760/5)*I760+(E760/5)*J760+(F760/5)*K760+(G760/5)*L760+(H760/5)*M760),1))</f>
        <v/>
      </c>
      <c r="O760">
        <f>IF(N760="","",IF(N760&gt;=85,"Vert",IF(N760&gt;=70,"Ambre","Rouge")))</f>
        <v/>
      </c>
    </row>
    <row r="761">
      <c r="N761">
        <f>IF(COUNTA(D761:H761)=0,"",ROUND(((D761/5)*I761+(E761/5)*J761+(F761/5)*K761+(G761/5)*L761+(H761/5)*M761),1))</f>
        <v/>
      </c>
      <c r="O761">
        <f>IF(N761="","",IF(N761&gt;=85,"Vert",IF(N761&gt;=70,"Ambre","Rouge")))</f>
        <v/>
      </c>
    </row>
    <row r="762">
      <c r="N762">
        <f>IF(COUNTA(D762:H762)=0,"",ROUND(((D762/5)*I762+(E762/5)*J762+(F762/5)*K762+(G762/5)*L762+(H762/5)*M762),1))</f>
        <v/>
      </c>
      <c r="O762">
        <f>IF(N762="","",IF(N762&gt;=85,"Vert",IF(N762&gt;=70,"Ambre","Rouge")))</f>
        <v/>
      </c>
    </row>
    <row r="763">
      <c r="N763">
        <f>IF(COUNTA(D763:H763)=0,"",ROUND(((D763/5)*I763+(E763/5)*J763+(F763/5)*K763+(G763/5)*L763+(H763/5)*M763),1))</f>
        <v/>
      </c>
      <c r="O763">
        <f>IF(N763="","",IF(N763&gt;=85,"Vert",IF(N763&gt;=70,"Ambre","Rouge")))</f>
        <v/>
      </c>
    </row>
    <row r="764">
      <c r="N764">
        <f>IF(COUNTA(D764:H764)=0,"",ROUND(((D764/5)*I764+(E764/5)*J764+(F764/5)*K764+(G764/5)*L764+(H764/5)*M764),1))</f>
        <v/>
      </c>
      <c r="O764">
        <f>IF(N764="","",IF(N764&gt;=85,"Vert",IF(N764&gt;=70,"Ambre","Rouge")))</f>
        <v/>
      </c>
    </row>
    <row r="765">
      <c r="N765">
        <f>IF(COUNTA(D765:H765)=0,"",ROUND(((D765/5)*I765+(E765/5)*J765+(F765/5)*K765+(G765/5)*L765+(H765/5)*M765),1))</f>
        <v/>
      </c>
      <c r="O765">
        <f>IF(N765="","",IF(N765&gt;=85,"Vert",IF(N765&gt;=70,"Ambre","Rouge")))</f>
        <v/>
      </c>
    </row>
    <row r="766">
      <c r="N766">
        <f>IF(COUNTA(D766:H766)=0,"",ROUND(((D766/5)*I766+(E766/5)*J766+(F766/5)*K766+(G766/5)*L766+(H766/5)*M766),1))</f>
        <v/>
      </c>
      <c r="O766">
        <f>IF(N766="","",IF(N766&gt;=85,"Vert",IF(N766&gt;=70,"Ambre","Rouge")))</f>
        <v/>
      </c>
    </row>
    <row r="767">
      <c r="N767">
        <f>IF(COUNTA(D767:H767)=0,"",ROUND(((D767/5)*I767+(E767/5)*J767+(F767/5)*K767+(G767/5)*L767+(H767/5)*M767),1))</f>
        <v/>
      </c>
      <c r="O767">
        <f>IF(N767="","",IF(N767&gt;=85,"Vert",IF(N767&gt;=70,"Ambre","Rouge")))</f>
        <v/>
      </c>
    </row>
    <row r="768">
      <c r="N768">
        <f>IF(COUNTA(D768:H768)=0,"",ROUND(((D768/5)*I768+(E768/5)*J768+(F768/5)*K768+(G768/5)*L768+(H768/5)*M768),1))</f>
        <v/>
      </c>
      <c r="O768">
        <f>IF(N768="","",IF(N768&gt;=85,"Vert",IF(N768&gt;=70,"Ambre","Rouge")))</f>
        <v/>
      </c>
    </row>
    <row r="769">
      <c r="N769">
        <f>IF(COUNTA(D769:H769)=0,"",ROUND(((D769/5)*I769+(E769/5)*J769+(F769/5)*K769+(G769/5)*L769+(H769/5)*M769),1))</f>
        <v/>
      </c>
      <c r="O769">
        <f>IF(N769="","",IF(N769&gt;=85,"Vert",IF(N769&gt;=70,"Ambre","Rouge")))</f>
        <v/>
      </c>
    </row>
    <row r="770">
      <c r="N770">
        <f>IF(COUNTA(D770:H770)=0,"",ROUND(((D770/5)*I770+(E770/5)*J770+(F770/5)*K770+(G770/5)*L770+(H770/5)*M770),1))</f>
        <v/>
      </c>
      <c r="O770">
        <f>IF(N770="","",IF(N770&gt;=85,"Vert",IF(N770&gt;=70,"Ambre","Rouge")))</f>
        <v/>
      </c>
    </row>
    <row r="771">
      <c r="N771">
        <f>IF(COUNTA(D771:H771)=0,"",ROUND(((D771/5)*I771+(E771/5)*J771+(F771/5)*K771+(G771/5)*L771+(H771/5)*M771),1))</f>
        <v/>
      </c>
      <c r="O771">
        <f>IF(N771="","",IF(N771&gt;=85,"Vert",IF(N771&gt;=70,"Ambre","Rouge")))</f>
        <v/>
      </c>
    </row>
    <row r="772">
      <c r="N772">
        <f>IF(COUNTA(D772:H772)=0,"",ROUND(((D772/5)*I772+(E772/5)*J772+(F772/5)*K772+(G772/5)*L772+(H772/5)*M772),1))</f>
        <v/>
      </c>
      <c r="O772">
        <f>IF(N772="","",IF(N772&gt;=85,"Vert",IF(N772&gt;=70,"Ambre","Rouge")))</f>
        <v/>
      </c>
    </row>
    <row r="773">
      <c r="N773">
        <f>IF(COUNTA(D773:H773)=0,"",ROUND(((D773/5)*I773+(E773/5)*J773+(F773/5)*K773+(G773/5)*L773+(H773/5)*M773),1))</f>
        <v/>
      </c>
      <c r="O773">
        <f>IF(N773="","",IF(N773&gt;=85,"Vert",IF(N773&gt;=70,"Ambre","Rouge")))</f>
        <v/>
      </c>
    </row>
    <row r="774">
      <c r="N774">
        <f>IF(COUNTA(D774:H774)=0,"",ROUND(((D774/5)*I774+(E774/5)*J774+(F774/5)*K774+(G774/5)*L774+(H774/5)*M774),1))</f>
        <v/>
      </c>
      <c r="O774">
        <f>IF(N774="","",IF(N774&gt;=85,"Vert",IF(N774&gt;=70,"Ambre","Rouge")))</f>
        <v/>
      </c>
    </row>
    <row r="775">
      <c r="N775">
        <f>IF(COUNTA(D775:H775)=0,"",ROUND(((D775/5)*I775+(E775/5)*J775+(F775/5)*K775+(G775/5)*L775+(H775/5)*M775),1))</f>
        <v/>
      </c>
      <c r="O775">
        <f>IF(N775="","",IF(N775&gt;=85,"Vert",IF(N775&gt;=70,"Ambre","Rouge")))</f>
        <v/>
      </c>
    </row>
    <row r="776">
      <c r="N776">
        <f>IF(COUNTA(D776:H776)=0,"",ROUND(((D776/5)*I776+(E776/5)*J776+(F776/5)*K776+(G776/5)*L776+(H776/5)*M776),1))</f>
        <v/>
      </c>
      <c r="O776">
        <f>IF(N776="","",IF(N776&gt;=85,"Vert",IF(N776&gt;=70,"Ambre","Rouge")))</f>
        <v/>
      </c>
    </row>
    <row r="777">
      <c r="N777">
        <f>IF(COUNTA(D777:H777)=0,"",ROUND(((D777/5)*I777+(E777/5)*J777+(F777/5)*K777+(G777/5)*L777+(H777/5)*M777),1))</f>
        <v/>
      </c>
      <c r="O777">
        <f>IF(N777="","",IF(N777&gt;=85,"Vert",IF(N777&gt;=70,"Ambre","Rouge")))</f>
        <v/>
      </c>
    </row>
    <row r="778">
      <c r="N778">
        <f>IF(COUNTA(D778:H778)=0,"",ROUND(((D778/5)*I778+(E778/5)*J778+(F778/5)*K778+(G778/5)*L778+(H778/5)*M778),1))</f>
        <v/>
      </c>
      <c r="O778">
        <f>IF(N778="","",IF(N778&gt;=85,"Vert",IF(N778&gt;=70,"Ambre","Rouge")))</f>
        <v/>
      </c>
    </row>
    <row r="779">
      <c r="N779">
        <f>IF(COUNTA(D779:H779)=0,"",ROUND(((D779/5)*I779+(E779/5)*J779+(F779/5)*K779+(G779/5)*L779+(H779/5)*M779),1))</f>
        <v/>
      </c>
      <c r="O779">
        <f>IF(N779="","",IF(N779&gt;=85,"Vert",IF(N779&gt;=70,"Ambre","Rouge")))</f>
        <v/>
      </c>
    </row>
    <row r="780">
      <c r="N780">
        <f>IF(COUNTA(D780:H780)=0,"",ROUND(((D780/5)*I780+(E780/5)*J780+(F780/5)*K780+(G780/5)*L780+(H780/5)*M780),1))</f>
        <v/>
      </c>
      <c r="O780">
        <f>IF(N780="","",IF(N780&gt;=85,"Vert",IF(N780&gt;=70,"Ambre","Rouge")))</f>
        <v/>
      </c>
    </row>
    <row r="781">
      <c r="N781">
        <f>IF(COUNTA(D781:H781)=0,"",ROUND(((D781/5)*I781+(E781/5)*J781+(F781/5)*K781+(G781/5)*L781+(H781/5)*M781),1))</f>
        <v/>
      </c>
      <c r="O781">
        <f>IF(N781="","",IF(N781&gt;=85,"Vert",IF(N781&gt;=70,"Ambre","Rouge")))</f>
        <v/>
      </c>
    </row>
    <row r="782">
      <c r="N782">
        <f>IF(COUNTA(D782:H782)=0,"",ROUND(((D782/5)*I782+(E782/5)*J782+(F782/5)*K782+(G782/5)*L782+(H782/5)*M782),1))</f>
        <v/>
      </c>
      <c r="O782">
        <f>IF(N782="","",IF(N782&gt;=85,"Vert",IF(N782&gt;=70,"Ambre","Rouge")))</f>
        <v/>
      </c>
    </row>
    <row r="783">
      <c r="N783">
        <f>IF(COUNTA(D783:H783)=0,"",ROUND(((D783/5)*I783+(E783/5)*J783+(F783/5)*K783+(G783/5)*L783+(H783/5)*M783),1))</f>
        <v/>
      </c>
      <c r="O783">
        <f>IF(N783="","",IF(N783&gt;=85,"Vert",IF(N783&gt;=70,"Ambre","Rouge")))</f>
        <v/>
      </c>
    </row>
    <row r="784">
      <c r="N784">
        <f>IF(COUNTA(D784:H784)=0,"",ROUND(((D784/5)*I784+(E784/5)*J784+(F784/5)*K784+(G784/5)*L784+(H784/5)*M784),1))</f>
        <v/>
      </c>
      <c r="O784">
        <f>IF(N784="","",IF(N784&gt;=85,"Vert",IF(N784&gt;=70,"Ambre","Rouge")))</f>
        <v/>
      </c>
    </row>
    <row r="785">
      <c r="N785">
        <f>IF(COUNTA(D785:H785)=0,"",ROUND(((D785/5)*I785+(E785/5)*J785+(F785/5)*K785+(G785/5)*L785+(H785/5)*M785),1))</f>
        <v/>
      </c>
      <c r="O785">
        <f>IF(N785="","",IF(N785&gt;=85,"Vert",IF(N785&gt;=70,"Ambre","Rouge")))</f>
        <v/>
      </c>
    </row>
    <row r="786">
      <c r="N786">
        <f>IF(COUNTA(D786:H786)=0,"",ROUND(((D786/5)*I786+(E786/5)*J786+(F786/5)*K786+(G786/5)*L786+(H786/5)*M786),1))</f>
        <v/>
      </c>
      <c r="O786">
        <f>IF(N786="","",IF(N786&gt;=85,"Vert",IF(N786&gt;=70,"Ambre","Rouge")))</f>
        <v/>
      </c>
    </row>
    <row r="787">
      <c r="N787">
        <f>IF(COUNTA(D787:H787)=0,"",ROUND(((D787/5)*I787+(E787/5)*J787+(F787/5)*K787+(G787/5)*L787+(H787/5)*M787),1))</f>
        <v/>
      </c>
      <c r="O787">
        <f>IF(N787="","",IF(N787&gt;=85,"Vert",IF(N787&gt;=70,"Ambre","Rouge")))</f>
        <v/>
      </c>
    </row>
    <row r="788">
      <c r="N788">
        <f>IF(COUNTA(D788:H788)=0,"",ROUND(((D788/5)*I788+(E788/5)*J788+(F788/5)*K788+(G788/5)*L788+(H788/5)*M788),1))</f>
        <v/>
      </c>
      <c r="O788">
        <f>IF(N788="","",IF(N788&gt;=85,"Vert",IF(N788&gt;=70,"Ambre","Rouge")))</f>
        <v/>
      </c>
    </row>
    <row r="789">
      <c r="N789">
        <f>IF(COUNTA(D789:H789)=0,"",ROUND(((D789/5)*I789+(E789/5)*J789+(F789/5)*K789+(G789/5)*L789+(H789/5)*M789),1))</f>
        <v/>
      </c>
      <c r="O789">
        <f>IF(N789="","",IF(N789&gt;=85,"Vert",IF(N789&gt;=70,"Ambre","Rouge")))</f>
        <v/>
      </c>
    </row>
    <row r="790">
      <c r="N790">
        <f>IF(COUNTA(D790:H790)=0,"",ROUND(((D790/5)*I790+(E790/5)*J790+(F790/5)*K790+(G790/5)*L790+(H790/5)*M790),1))</f>
        <v/>
      </c>
      <c r="O790">
        <f>IF(N790="","",IF(N790&gt;=85,"Vert",IF(N790&gt;=70,"Ambre","Rouge")))</f>
        <v/>
      </c>
    </row>
    <row r="791">
      <c r="N791">
        <f>IF(COUNTA(D791:H791)=0,"",ROUND(((D791/5)*I791+(E791/5)*J791+(F791/5)*K791+(G791/5)*L791+(H791/5)*M791),1))</f>
        <v/>
      </c>
      <c r="O791">
        <f>IF(N791="","",IF(N791&gt;=85,"Vert",IF(N791&gt;=70,"Ambre","Rouge")))</f>
        <v/>
      </c>
    </row>
    <row r="792">
      <c r="N792">
        <f>IF(COUNTA(D792:H792)=0,"",ROUND(((D792/5)*I792+(E792/5)*J792+(F792/5)*K792+(G792/5)*L792+(H792/5)*M792),1))</f>
        <v/>
      </c>
      <c r="O792">
        <f>IF(N792="","",IF(N792&gt;=85,"Vert",IF(N792&gt;=70,"Ambre","Rouge")))</f>
        <v/>
      </c>
    </row>
    <row r="793">
      <c r="N793">
        <f>IF(COUNTA(D793:H793)=0,"",ROUND(((D793/5)*I793+(E793/5)*J793+(F793/5)*K793+(G793/5)*L793+(H793/5)*M793),1))</f>
        <v/>
      </c>
      <c r="O793">
        <f>IF(N793="","",IF(N793&gt;=85,"Vert",IF(N793&gt;=70,"Ambre","Rouge")))</f>
        <v/>
      </c>
    </row>
    <row r="794">
      <c r="N794">
        <f>IF(COUNTA(D794:H794)=0,"",ROUND(((D794/5)*I794+(E794/5)*J794+(F794/5)*K794+(G794/5)*L794+(H794/5)*M794),1))</f>
        <v/>
      </c>
      <c r="O794">
        <f>IF(N794="","",IF(N794&gt;=85,"Vert",IF(N794&gt;=70,"Ambre","Rouge")))</f>
        <v/>
      </c>
    </row>
    <row r="795">
      <c r="N795">
        <f>IF(COUNTA(D795:H795)=0,"",ROUND(((D795/5)*I795+(E795/5)*J795+(F795/5)*K795+(G795/5)*L795+(H795/5)*M795),1))</f>
        <v/>
      </c>
      <c r="O795">
        <f>IF(N795="","",IF(N795&gt;=85,"Vert",IF(N795&gt;=70,"Ambre","Rouge")))</f>
        <v/>
      </c>
    </row>
    <row r="796">
      <c r="N796">
        <f>IF(COUNTA(D796:H796)=0,"",ROUND(((D796/5)*I796+(E796/5)*J796+(F796/5)*K796+(G796/5)*L796+(H796/5)*M796),1))</f>
        <v/>
      </c>
      <c r="O796">
        <f>IF(N796="","",IF(N796&gt;=85,"Vert",IF(N796&gt;=70,"Ambre","Rouge")))</f>
        <v/>
      </c>
    </row>
    <row r="797">
      <c r="N797">
        <f>IF(COUNTA(D797:H797)=0,"",ROUND(((D797/5)*I797+(E797/5)*J797+(F797/5)*K797+(G797/5)*L797+(H797/5)*M797),1))</f>
        <v/>
      </c>
      <c r="O797">
        <f>IF(N797="","",IF(N797&gt;=85,"Vert",IF(N797&gt;=70,"Ambre","Rouge")))</f>
        <v/>
      </c>
    </row>
    <row r="798">
      <c r="N798">
        <f>IF(COUNTA(D798:H798)=0,"",ROUND(((D798/5)*I798+(E798/5)*J798+(F798/5)*K798+(G798/5)*L798+(H798/5)*M798),1))</f>
        <v/>
      </c>
      <c r="O798">
        <f>IF(N798="","",IF(N798&gt;=85,"Vert",IF(N798&gt;=70,"Ambre","Rouge")))</f>
        <v/>
      </c>
    </row>
    <row r="799">
      <c r="N799">
        <f>IF(COUNTA(D799:H799)=0,"",ROUND(((D799/5)*I799+(E799/5)*J799+(F799/5)*K799+(G799/5)*L799+(H799/5)*M799),1))</f>
        <v/>
      </c>
      <c r="O799">
        <f>IF(N799="","",IF(N799&gt;=85,"Vert",IF(N799&gt;=70,"Ambre","Rouge")))</f>
        <v/>
      </c>
    </row>
    <row r="800">
      <c r="N800">
        <f>IF(COUNTA(D800:H800)=0,"",ROUND(((D800/5)*I800+(E800/5)*J800+(F800/5)*K800+(G800/5)*L800+(H800/5)*M800),1))</f>
        <v/>
      </c>
      <c r="O800">
        <f>IF(N800="","",IF(N800&gt;=85,"Vert",IF(N800&gt;=70,"Ambre","Rouge")))</f>
        <v/>
      </c>
    </row>
    <row r="801">
      <c r="N801">
        <f>IF(COUNTA(D801:H801)=0,"",ROUND(((D801/5)*I801+(E801/5)*J801+(F801/5)*K801+(G801/5)*L801+(H801/5)*M801),1))</f>
        <v/>
      </c>
      <c r="O801">
        <f>IF(N801="","",IF(N801&gt;=85,"Vert",IF(N801&gt;=70,"Ambre","Rouge")))</f>
        <v/>
      </c>
    </row>
    <row r="802">
      <c r="N802">
        <f>IF(COUNTA(D802:H802)=0,"",ROUND(((D802/5)*I802+(E802/5)*J802+(F802/5)*K802+(G802/5)*L802+(H802/5)*M802),1))</f>
        <v/>
      </c>
      <c r="O802">
        <f>IF(N802="","",IF(N802&gt;=85,"Vert",IF(N802&gt;=70,"Ambre","Rouge")))</f>
        <v/>
      </c>
    </row>
    <row r="803">
      <c r="N803">
        <f>IF(COUNTA(D803:H803)=0,"",ROUND(((D803/5)*I803+(E803/5)*J803+(F803/5)*K803+(G803/5)*L803+(H803/5)*M803),1))</f>
        <v/>
      </c>
      <c r="O803">
        <f>IF(N803="","",IF(N803&gt;=85,"Vert",IF(N803&gt;=70,"Ambre","Rouge")))</f>
        <v/>
      </c>
    </row>
    <row r="804">
      <c r="N804">
        <f>IF(COUNTA(D804:H804)=0,"",ROUND(((D804/5)*I804+(E804/5)*J804+(F804/5)*K804+(G804/5)*L804+(H804/5)*M804),1))</f>
        <v/>
      </c>
      <c r="O804">
        <f>IF(N804="","",IF(N804&gt;=85,"Vert",IF(N804&gt;=70,"Ambre","Rouge")))</f>
        <v/>
      </c>
    </row>
    <row r="805">
      <c r="N805">
        <f>IF(COUNTA(D805:H805)=0,"",ROUND(((D805/5)*I805+(E805/5)*J805+(F805/5)*K805+(G805/5)*L805+(H805/5)*M805),1))</f>
        <v/>
      </c>
      <c r="O805">
        <f>IF(N805="","",IF(N805&gt;=85,"Vert",IF(N805&gt;=70,"Ambre","Rouge")))</f>
        <v/>
      </c>
    </row>
    <row r="806">
      <c r="N806">
        <f>IF(COUNTA(D806:H806)=0,"",ROUND(((D806/5)*I806+(E806/5)*J806+(F806/5)*K806+(G806/5)*L806+(H806/5)*M806),1))</f>
        <v/>
      </c>
      <c r="O806">
        <f>IF(N806="","",IF(N806&gt;=85,"Vert",IF(N806&gt;=70,"Ambre","Rouge")))</f>
        <v/>
      </c>
    </row>
    <row r="807">
      <c r="N807">
        <f>IF(COUNTA(D807:H807)=0,"",ROUND(((D807/5)*I807+(E807/5)*J807+(F807/5)*K807+(G807/5)*L807+(H807/5)*M807),1))</f>
        <v/>
      </c>
      <c r="O807">
        <f>IF(N807="","",IF(N807&gt;=85,"Vert",IF(N807&gt;=70,"Ambre","Rouge")))</f>
        <v/>
      </c>
    </row>
    <row r="808">
      <c r="N808">
        <f>IF(COUNTA(D808:H808)=0,"",ROUND(((D808/5)*I808+(E808/5)*J808+(F808/5)*K808+(G808/5)*L808+(H808/5)*M808),1))</f>
        <v/>
      </c>
      <c r="O808">
        <f>IF(N808="","",IF(N808&gt;=85,"Vert",IF(N808&gt;=70,"Ambre","Rouge")))</f>
        <v/>
      </c>
    </row>
    <row r="809">
      <c r="N809">
        <f>IF(COUNTA(D809:H809)=0,"",ROUND(((D809/5)*I809+(E809/5)*J809+(F809/5)*K809+(G809/5)*L809+(H809/5)*M809),1))</f>
        <v/>
      </c>
      <c r="O809">
        <f>IF(N809="","",IF(N809&gt;=85,"Vert",IF(N809&gt;=70,"Ambre","Rouge")))</f>
        <v/>
      </c>
    </row>
    <row r="810">
      <c r="N810">
        <f>IF(COUNTA(D810:H810)=0,"",ROUND(((D810/5)*I810+(E810/5)*J810+(F810/5)*K810+(G810/5)*L810+(H810/5)*M810),1))</f>
        <v/>
      </c>
      <c r="O810">
        <f>IF(N810="","",IF(N810&gt;=85,"Vert",IF(N810&gt;=70,"Ambre","Rouge")))</f>
        <v/>
      </c>
    </row>
    <row r="811">
      <c r="N811">
        <f>IF(COUNTA(D811:H811)=0,"",ROUND(((D811/5)*I811+(E811/5)*J811+(F811/5)*K811+(G811/5)*L811+(H811/5)*M811),1))</f>
        <v/>
      </c>
      <c r="O811">
        <f>IF(N811="","",IF(N811&gt;=85,"Vert",IF(N811&gt;=70,"Ambre","Rouge")))</f>
        <v/>
      </c>
    </row>
    <row r="812">
      <c r="N812">
        <f>IF(COUNTA(D812:H812)=0,"",ROUND(((D812/5)*I812+(E812/5)*J812+(F812/5)*K812+(G812/5)*L812+(H812/5)*M812),1))</f>
        <v/>
      </c>
      <c r="O812">
        <f>IF(N812="","",IF(N812&gt;=85,"Vert",IF(N812&gt;=70,"Ambre","Rouge")))</f>
        <v/>
      </c>
    </row>
    <row r="813">
      <c r="N813">
        <f>IF(COUNTA(D813:H813)=0,"",ROUND(((D813/5)*I813+(E813/5)*J813+(F813/5)*K813+(G813/5)*L813+(H813/5)*M813),1))</f>
        <v/>
      </c>
      <c r="O813">
        <f>IF(N813="","",IF(N813&gt;=85,"Vert",IF(N813&gt;=70,"Ambre","Rouge")))</f>
        <v/>
      </c>
    </row>
    <row r="814">
      <c r="N814">
        <f>IF(COUNTA(D814:H814)=0,"",ROUND(((D814/5)*I814+(E814/5)*J814+(F814/5)*K814+(G814/5)*L814+(H814/5)*M814),1))</f>
        <v/>
      </c>
      <c r="O814">
        <f>IF(N814="","",IF(N814&gt;=85,"Vert",IF(N814&gt;=70,"Ambre","Rouge")))</f>
        <v/>
      </c>
    </row>
    <row r="815">
      <c r="N815">
        <f>IF(COUNTA(D815:H815)=0,"",ROUND(((D815/5)*I815+(E815/5)*J815+(F815/5)*K815+(G815/5)*L815+(H815/5)*M815),1))</f>
        <v/>
      </c>
      <c r="O815">
        <f>IF(N815="","",IF(N815&gt;=85,"Vert",IF(N815&gt;=70,"Ambre","Rouge")))</f>
        <v/>
      </c>
    </row>
    <row r="816">
      <c r="N816">
        <f>IF(COUNTA(D816:H816)=0,"",ROUND(((D816/5)*I816+(E816/5)*J816+(F816/5)*K816+(G816/5)*L816+(H816/5)*M816),1))</f>
        <v/>
      </c>
      <c r="O816">
        <f>IF(N816="","",IF(N816&gt;=85,"Vert",IF(N816&gt;=70,"Ambre","Rouge")))</f>
        <v/>
      </c>
    </row>
    <row r="817">
      <c r="N817">
        <f>IF(COUNTA(D817:H817)=0,"",ROUND(((D817/5)*I817+(E817/5)*J817+(F817/5)*K817+(G817/5)*L817+(H817/5)*M817),1))</f>
        <v/>
      </c>
      <c r="O817">
        <f>IF(N817="","",IF(N817&gt;=85,"Vert",IF(N817&gt;=70,"Ambre","Rouge")))</f>
        <v/>
      </c>
    </row>
    <row r="818">
      <c r="N818">
        <f>IF(COUNTA(D818:H818)=0,"",ROUND(((D818/5)*I818+(E818/5)*J818+(F818/5)*K818+(G818/5)*L818+(H818/5)*M818),1))</f>
        <v/>
      </c>
      <c r="O818">
        <f>IF(N818="","",IF(N818&gt;=85,"Vert",IF(N818&gt;=70,"Ambre","Rouge")))</f>
        <v/>
      </c>
    </row>
    <row r="819">
      <c r="N819">
        <f>IF(COUNTA(D819:H819)=0,"",ROUND(((D819/5)*I819+(E819/5)*J819+(F819/5)*K819+(G819/5)*L819+(H819/5)*M819),1))</f>
        <v/>
      </c>
      <c r="O819">
        <f>IF(N819="","",IF(N819&gt;=85,"Vert",IF(N819&gt;=70,"Ambre","Rouge")))</f>
        <v/>
      </c>
    </row>
    <row r="820">
      <c r="N820">
        <f>IF(COUNTA(D820:H820)=0,"",ROUND(((D820/5)*I820+(E820/5)*J820+(F820/5)*K820+(G820/5)*L820+(H820/5)*M820),1))</f>
        <v/>
      </c>
      <c r="O820">
        <f>IF(N820="","",IF(N820&gt;=85,"Vert",IF(N820&gt;=70,"Ambre","Rouge")))</f>
        <v/>
      </c>
    </row>
    <row r="821">
      <c r="N821">
        <f>IF(COUNTA(D821:H821)=0,"",ROUND(((D821/5)*I821+(E821/5)*J821+(F821/5)*K821+(G821/5)*L821+(H821/5)*M821),1))</f>
        <v/>
      </c>
      <c r="O821">
        <f>IF(N821="","",IF(N821&gt;=85,"Vert",IF(N821&gt;=70,"Ambre","Rouge")))</f>
        <v/>
      </c>
    </row>
    <row r="822">
      <c r="N822">
        <f>IF(COUNTA(D822:H822)=0,"",ROUND(((D822/5)*I822+(E822/5)*J822+(F822/5)*K822+(G822/5)*L822+(H822/5)*M822),1))</f>
        <v/>
      </c>
      <c r="O822">
        <f>IF(N822="","",IF(N822&gt;=85,"Vert",IF(N822&gt;=70,"Ambre","Rouge")))</f>
        <v/>
      </c>
    </row>
    <row r="823">
      <c r="N823">
        <f>IF(COUNTA(D823:H823)=0,"",ROUND(((D823/5)*I823+(E823/5)*J823+(F823/5)*K823+(G823/5)*L823+(H823/5)*M823),1))</f>
        <v/>
      </c>
      <c r="O823">
        <f>IF(N823="","",IF(N823&gt;=85,"Vert",IF(N823&gt;=70,"Ambre","Rouge")))</f>
        <v/>
      </c>
    </row>
    <row r="824">
      <c r="N824">
        <f>IF(COUNTA(D824:H824)=0,"",ROUND(((D824/5)*I824+(E824/5)*J824+(F824/5)*K824+(G824/5)*L824+(H824/5)*M824),1))</f>
        <v/>
      </c>
      <c r="O824">
        <f>IF(N824="","",IF(N824&gt;=85,"Vert",IF(N824&gt;=70,"Ambre","Rouge")))</f>
        <v/>
      </c>
    </row>
    <row r="825">
      <c r="N825">
        <f>IF(COUNTA(D825:H825)=0,"",ROUND(((D825/5)*I825+(E825/5)*J825+(F825/5)*K825+(G825/5)*L825+(H825/5)*M825),1))</f>
        <v/>
      </c>
      <c r="O825">
        <f>IF(N825="","",IF(N825&gt;=85,"Vert",IF(N825&gt;=70,"Ambre","Rouge")))</f>
        <v/>
      </c>
    </row>
    <row r="826">
      <c r="N826">
        <f>IF(COUNTA(D826:H826)=0,"",ROUND(((D826/5)*I826+(E826/5)*J826+(F826/5)*K826+(G826/5)*L826+(H826/5)*M826),1))</f>
        <v/>
      </c>
      <c r="O826">
        <f>IF(N826="","",IF(N826&gt;=85,"Vert",IF(N826&gt;=70,"Ambre","Rouge")))</f>
        <v/>
      </c>
    </row>
    <row r="827">
      <c r="N827">
        <f>IF(COUNTA(D827:H827)=0,"",ROUND(((D827/5)*I827+(E827/5)*J827+(F827/5)*K827+(G827/5)*L827+(H827/5)*M827),1))</f>
        <v/>
      </c>
      <c r="O827">
        <f>IF(N827="","",IF(N827&gt;=85,"Vert",IF(N827&gt;=70,"Ambre","Rouge")))</f>
        <v/>
      </c>
    </row>
    <row r="828">
      <c r="N828">
        <f>IF(COUNTA(D828:H828)=0,"",ROUND(((D828/5)*I828+(E828/5)*J828+(F828/5)*K828+(G828/5)*L828+(H828/5)*M828),1))</f>
        <v/>
      </c>
      <c r="O828">
        <f>IF(N828="","",IF(N828&gt;=85,"Vert",IF(N828&gt;=70,"Ambre","Rouge")))</f>
        <v/>
      </c>
    </row>
    <row r="829">
      <c r="N829">
        <f>IF(COUNTA(D829:H829)=0,"",ROUND(((D829/5)*I829+(E829/5)*J829+(F829/5)*K829+(G829/5)*L829+(H829/5)*M829),1))</f>
        <v/>
      </c>
      <c r="O829">
        <f>IF(N829="","",IF(N829&gt;=85,"Vert",IF(N829&gt;=70,"Ambre","Rouge")))</f>
        <v/>
      </c>
    </row>
    <row r="830">
      <c r="N830">
        <f>IF(COUNTA(D830:H830)=0,"",ROUND(((D830/5)*I830+(E830/5)*J830+(F830/5)*K830+(G830/5)*L830+(H830/5)*M830),1))</f>
        <v/>
      </c>
      <c r="O830">
        <f>IF(N830="","",IF(N830&gt;=85,"Vert",IF(N830&gt;=70,"Ambre","Rouge")))</f>
        <v/>
      </c>
    </row>
    <row r="831">
      <c r="N831">
        <f>IF(COUNTA(D831:H831)=0,"",ROUND(((D831/5)*I831+(E831/5)*J831+(F831/5)*K831+(G831/5)*L831+(H831/5)*M831),1))</f>
        <v/>
      </c>
      <c r="O831">
        <f>IF(N831="","",IF(N831&gt;=85,"Vert",IF(N831&gt;=70,"Ambre","Rouge")))</f>
        <v/>
      </c>
    </row>
    <row r="832">
      <c r="N832">
        <f>IF(COUNTA(D832:H832)=0,"",ROUND(((D832/5)*I832+(E832/5)*J832+(F832/5)*K832+(G832/5)*L832+(H832/5)*M832),1))</f>
        <v/>
      </c>
      <c r="O832">
        <f>IF(N832="","",IF(N832&gt;=85,"Vert",IF(N832&gt;=70,"Ambre","Rouge")))</f>
        <v/>
      </c>
    </row>
    <row r="833">
      <c r="N833">
        <f>IF(COUNTA(D833:H833)=0,"",ROUND(((D833/5)*I833+(E833/5)*J833+(F833/5)*K833+(G833/5)*L833+(H833/5)*M833),1))</f>
        <v/>
      </c>
      <c r="O833">
        <f>IF(N833="","",IF(N833&gt;=85,"Vert",IF(N833&gt;=70,"Ambre","Rouge")))</f>
        <v/>
      </c>
    </row>
    <row r="834">
      <c r="N834">
        <f>IF(COUNTA(D834:H834)=0,"",ROUND(((D834/5)*I834+(E834/5)*J834+(F834/5)*K834+(G834/5)*L834+(H834/5)*M834),1))</f>
        <v/>
      </c>
      <c r="O834">
        <f>IF(N834="","",IF(N834&gt;=85,"Vert",IF(N834&gt;=70,"Ambre","Rouge")))</f>
        <v/>
      </c>
    </row>
    <row r="835">
      <c r="N835">
        <f>IF(COUNTA(D835:H835)=0,"",ROUND(((D835/5)*I835+(E835/5)*J835+(F835/5)*K835+(G835/5)*L835+(H835/5)*M835),1))</f>
        <v/>
      </c>
      <c r="O835">
        <f>IF(N835="","",IF(N835&gt;=85,"Vert",IF(N835&gt;=70,"Ambre","Rouge")))</f>
        <v/>
      </c>
    </row>
    <row r="836">
      <c r="N836">
        <f>IF(COUNTA(D836:H836)=0,"",ROUND(((D836/5)*I836+(E836/5)*J836+(F836/5)*K836+(G836/5)*L836+(H836/5)*M836),1))</f>
        <v/>
      </c>
      <c r="O836">
        <f>IF(N836="","",IF(N836&gt;=85,"Vert",IF(N836&gt;=70,"Ambre","Rouge")))</f>
        <v/>
      </c>
    </row>
    <row r="837">
      <c r="N837">
        <f>IF(COUNTA(D837:H837)=0,"",ROUND(((D837/5)*I837+(E837/5)*J837+(F837/5)*K837+(G837/5)*L837+(H837/5)*M837),1))</f>
        <v/>
      </c>
      <c r="O837">
        <f>IF(N837="","",IF(N837&gt;=85,"Vert",IF(N837&gt;=70,"Ambre","Rouge")))</f>
        <v/>
      </c>
    </row>
    <row r="838">
      <c r="N838">
        <f>IF(COUNTA(D838:H838)=0,"",ROUND(((D838/5)*I838+(E838/5)*J838+(F838/5)*K838+(G838/5)*L838+(H838/5)*M838),1))</f>
        <v/>
      </c>
      <c r="O838">
        <f>IF(N838="","",IF(N838&gt;=85,"Vert",IF(N838&gt;=70,"Ambre","Rouge")))</f>
        <v/>
      </c>
    </row>
    <row r="839">
      <c r="N839">
        <f>IF(COUNTA(D839:H839)=0,"",ROUND(((D839/5)*I839+(E839/5)*J839+(F839/5)*K839+(G839/5)*L839+(H839/5)*M839),1))</f>
        <v/>
      </c>
      <c r="O839">
        <f>IF(N839="","",IF(N839&gt;=85,"Vert",IF(N839&gt;=70,"Ambre","Rouge")))</f>
        <v/>
      </c>
    </row>
    <row r="840">
      <c r="N840">
        <f>IF(COUNTA(D840:H840)=0,"",ROUND(((D840/5)*I840+(E840/5)*J840+(F840/5)*K840+(G840/5)*L840+(H840/5)*M840),1))</f>
        <v/>
      </c>
      <c r="O840">
        <f>IF(N840="","",IF(N840&gt;=85,"Vert",IF(N840&gt;=70,"Ambre","Rouge")))</f>
        <v/>
      </c>
    </row>
    <row r="841">
      <c r="N841">
        <f>IF(COUNTA(D841:H841)=0,"",ROUND(((D841/5)*I841+(E841/5)*J841+(F841/5)*K841+(G841/5)*L841+(H841/5)*M841),1))</f>
        <v/>
      </c>
      <c r="O841">
        <f>IF(N841="","",IF(N841&gt;=85,"Vert",IF(N841&gt;=70,"Ambre","Rouge")))</f>
        <v/>
      </c>
    </row>
    <row r="842">
      <c r="N842">
        <f>IF(COUNTA(D842:H842)=0,"",ROUND(((D842/5)*I842+(E842/5)*J842+(F842/5)*K842+(G842/5)*L842+(H842/5)*M842),1))</f>
        <v/>
      </c>
      <c r="O842">
        <f>IF(N842="","",IF(N842&gt;=85,"Vert",IF(N842&gt;=70,"Ambre","Rouge")))</f>
        <v/>
      </c>
    </row>
    <row r="843">
      <c r="N843">
        <f>IF(COUNTA(D843:H843)=0,"",ROUND(((D843/5)*I843+(E843/5)*J843+(F843/5)*K843+(G843/5)*L843+(H843/5)*M843),1))</f>
        <v/>
      </c>
      <c r="O843">
        <f>IF(N843="","",IF(N843&gt;=85,"Vert",IF(N843&gt;=70,"Ambre","Rouge")))</f>
        <v/>
      </c>
    </row>
    <row r="844">
      <c r="N844">
        <f>IF(COUNTA(D844:H844)=0,"",ROUND(((D844/5)*I844+(E844/5)*J844+(F844/5)*K844+(G844/5)*L844+(H844/5)*M844),1))</f>
        <v/>
      </c>
      <c r="O844">
        <f>IF(N844="","",IF(N844&gt;=85,"Vert",IF(N844&gt;=70,"Ambre","Rouge")))</f>
        <v/>
      </c>
    </row>
    <row r="845">
      <c r="N845">
        <f>IF(COUNTA(D845:H845)=0,"",ROUND(((D845/5)*I845+(E845/5)*J845+(F845/5)*K845+(G845/5)*L845+(H845/5)*M845),1))</f>
        <v/>
      </c>
      <c r="O845">
        <f>IF(N845="","",IF(N845&gt;=85,"Vert",IF(N845&gt;=70,"Ambre","Rouge")))</f>
        <v/>
      </c>
    </row>
    <row r="846">
      <c r="N846">
        <f>IF(COUNTA(D846:H846)=0,"",ROUND(((D846/5)*I846+(E846/5)*J846+(F846/5)*K846+(G846/5)*L846+(H846/5)*M846),1))</f>
        <v/>
      </c>
      <c r="O846">
        <f>IF(N846="","",IF(N846&gt;=85,"Vert",IF(N846&gt;=70,"Ambre","Rouge")))</f>
        <v/>
      </c>
    </row>
    <row r="847">
      <c r="N847">
        <f>IF(COUNTA(D847:H847)=0,"",ROUND(((D847/5)*I847+(E847/5)*J847+(F847/5)*K847+(G847/5)*L847+(H847/5)*M847),1))</f>
        <v/>
      </c>
      <c r="O847">
        <f>IF(N847="","",IF(N847&gt;=85,"Vert",IF(N847&gt;=70,"Ambre","Rouge")))</f>
        <v/>
      </c>
    </row>
    <row r="848">
      <c r="N848">
        <f>IF(COUNTA(D848:H848)=0,"",ROUND(((D848/5)*I848+(E848/5)*J848+(F848/5)*K848+(G848/5)*L848+(H848/5)*M848),1))</f>
        <v/>
      </c>
      <c r="O848">
        <f>IF(N848="","",IF(N848&gt;=85,"Vert",IF(N848&gt;=70,"Ambre","Rouge")))</f>
        <v/>
      </c>
    </row>
    <row r="849">
      <c r="N849">
        <f>IF(COUNTA(D849:H849)=0,"",ROUND(((D849/5)*I849+(E849/5)*J849+(F849/5)*K849+(G849/5)*L849+(H849/5)*M849),1))</f>
        <v/>
      </c>
      <c r="O849">
        <f>IF(N849="","",IF(N849&gt;=85,"Vert",IF(N849&gt;=70,"Ambre","Rouge")))</f>
        <v/>
      </c>
    </row>
    <row r="850">
      <c r="N850">
        <f>IF(COUNTA(D850:H850)=0,"",ROUND(((D850/5)*I850+(E850/5)*J850+(F850/5)*K850+(G850/5)*L850+(H850/5)*M850),1))</f>
        <v/>
      </c>
      <c r="O850">
        <f>IF(N850="","",IF(N850&gt;=85,"Vert",IF(N850&gt;=70,"Ambre","Rouge")))</f>
        <v/>
      </c>
    </row>
    <row r="851">
      <c r="N851">
        <f>IF(COUNTA(D851:H851)=0,"",ROUND(((D851/5)*I851+(E851/5)*J851+(F851/5)*K851+(G851/5)*L851+(H851/5)*M851),1))</f>
        <v/>
      </c>
      <c r="O851">
        <f>IF(N851="","",IF(N851&gt;=85,"Vert",IF(N851&gt;=70,"Ambre","Rouge")))</f>
        <v/>
      </c>
    </row>
    <row r="852">
      <c r="N852">
        <f>IF(COUNTA(D852:H852)=0,"",ROUND(((D852/5)*I852+(E852/5)*J852+(F852/5)*K852+(G852/5)*L852+(H852/5)*M852),1))</f>
        <v/>
      </c>
      <c r="O852">
        <f>IF(N852="","",IF(N852&gt;=85,"Vert",IF(N852&gt;=70,"Ambre","Rouge")))</f>
        <v/>
      </c>
    </row>
    <row r="853">
      <c r="N853">
        <f>IF(COUNTA(D853:H853)=0,"",ROUND(((D853/5)*I853+(E853/5)*J853+(F853/5)*K853+(G853/5)*L853+(H853/5)*M853),1))</f>
        <v/>
      </c>
      <c r="O853">
        <f>IF(N853="","",IF(N853&gt;=85,"Vert",IF(N853&gt;=70,"Ambre","Rouge")))</f>
        <v/>
      </c>
    </row>
    <row r="854">
      <c r="N854">
        <f>IF(COUNTA(D854:H854)=0,"",ROUND(((D854/5)*I854+(E854/5)*J854+(F854/5)*K854+(G854/5)*L854+(H854/5)*M854),1))</f>
        <v/>
      </c>
      <c r="O854">
        <f>IF(N854="","",IF(N854&gt;=85,"Vert",IF(N854&gt;=70,"Ambre","Rouge")))</f>
        <v/>
      </c>
    </row>
    <row r="855">
      <c r="N855">
        <f>IF(COUNTA(D855:H855)=0,"",ROUND(((D855/5)*I855+(E855/5)*J855+(F855/5)*K855+(G855/5)*L855+(H855/5)*M855),1))</f>
        <v/>
      </c>
      <c r="O855">
        <f>IF(N855="","",IF(N855&gt;=85,"Vert",IF(N855&gt;=70,"Ambre","Rouge")))</f>
        <v/>
      </c>
    </row>
    <row r="856">
      <c r="N856">
        <f>IF(COUNTA(D856:H856)=0,"",ROUND(((D856/5)*I856+(E856/5)*J856+(F856/5)*K856+(G856/5)*L856+(H856/5)*M856),1))</f>
        <v/>
      </c>
      <c r="O856">
        <f>IF(N856="","",IF(N856&gt;=85,"Vert",IF(N856&gt;=70,"Ambre","Rouge")))</f>
        <v/>
      </c>
    </row>
    <row r="857">
      <c r="N857">
        <f>IF(COUNTA(D857:H857)=0,"",ROUND(((D857/5)*I857+(E857/5)*J857+(F857/5)*K857+(G857/5)*L857+(H857/5)*M857),1))</f>
        <v/>
      </c>
      <c r="O857">
        <f>IF(N857="","",IF(N857&gt;=85,"Vert",IF(N857&gt;=70,"Ambre","Rouge")))</f>
        <v/>
      </c>
    </row>
    <row r="858">
      <c r="N858">
        <f>IF(COUNTA(D858:H858)=0,"",ROUND(((D858/5)*I858+(E858/5)*J858+(F858/5)*K858+(G858/5)*L858+(H858/5)*M858),1))</f>
        <v/>
      </c>
      <c r="O858">
        <f>IF(N858="","",IF(N858&gt;=85,"Vert",IF(N858&gt;=70,"Ambre","Rouge")))</f>
        <v/>
      </c>
    </row>
    <row r="859">
      <c r="N859">
        <f>IF(COUNTA(D859:H859)=0,"",ROUND(((D859/5)*I859+(E859/5)*J859+(F859/5)*K859+(G859/5)*L859+(H859/5)*M859),1))</f>
        <v/>
      </c>
      <c r="O859">
        <f>IF(N859="","",IF(N859&gt;=85,"Vert",IF(N859&gt;=70,"Ambre","Rouge")))</f>
        <v/>
      </c>
    </row>
    <row r="860">
      <c r="N860">
        <f>IF(COUNTA(D860:H860)=0,"",ROUND(((D860/5)*I860+(E860/5)*J860+(F860/5)*K860+(G860/5)*L860+(H860/5)*M860),1))</f>
        <v/>
      </c>
      <c r="O860">
        <f>IF(N860="","",IF(N860&gt;=85,"Vert",IF(N860&gt;=70,"Ambre","Rouge")))</f>
        <v/>
      </c>
    </row>
    <row r="861">
      <c r="N861">
        <f>IF(COUNTA(D861:H861)=0,"",ROUND(((D861/5)*I861+(E861/5)*J861+(F861/5)*K861+(G861/5)*L861+(H861/5)*M861),1))</f>
        <v/>
      </c>
      <c r="O861">
        <f>IF(N861="","",IF(N861&gt;=85,"Vert",IF(N861&gt;=70,"Ambre","Rouge")))</f>
        <v/>
      </c>
    </row>
    <row r="862">
      <c r="N862">
        <f>IF(COUNTA(D862:H862)=0,"",ROUND(((D862/5)*I862+(E862/5)*J862+(F862/5)*K862+(G862/5)*L862+(H862/5)*M862),1))</f>
        <v/>
      </c>
      <c r="O862">
        <f>IF(N862="","",IF(N862&gt;=85,"Vert",IF(N862&gt;=70,"Ambre","Rouge")))</f>
        <v/>
      </c>
    </row>
    <row r="863">
      <c r="N863">
        <f>IF(COUNTA(D863:H863)=0,"",ROUND(((D863/5)*I863+(E863/5)*J863+(F863/5)*K863+(G863/5)*L863+(H863/5)*M863),1))</f>
        <v/>
      </c>
      <c r="O863">
        <f>IF(N863="","",IF(N863&gt;=85,"Vert",IF(N863&gt;=70,"Ambre","Rouge")))</f>
        <v/>
      </c>
    </row>
    <row r="864">
      <c r="N864">
        <f>IF(COUNTA(D864:H864)=0,"",ROUND(((D864/5)*I864+(E864/5)*J864+(F864/5)*K864+(G864/5)*L864+(H864/5)*M864),1))</f>
        <v/>
      </c>
      <c r="O864">
        <f>IF(N864="","",IF(N864&gt;=85,"Vert",IF(N864&gt;=70,"Ambre","Rouge")))</f>
        <v/>
      </c>
    </row>
    <row r="865">
      <c r="N865">
        <f>IF(COUNTA(D865:H865)=0,"",ROUND(((D865/5)*I865+(E865/5)*J865+(F865/5)*K865+(G865/5)*L865+(H865/5)*M865),1))</f>
        <v/>
      </c>
      <c r="O865">
        <f>IF(N865="","",IF(N865&gt;=85,"Vert",IF(N865&gt;=70,"Ambre","Rouge")))</f>
        <v/>
      </c>
    </row>
    <row r="866">
      <c r="N866">
        <f>IF(COUNTA(D866:H866)=0,"",ROUND(((D866/5)*I866+(E866/5)*J866+(F866/5)*K866+(G866/5)*L866+(H866/5)*M866),1))</f>
        <v/>
      </c>
      <c r="O866">
        <f>IF(N866="","",IF(N866&gt;=85,"Vert",IF(N866&gt;=70,"Ambre","Rouge")))</f>
        <v/>
      </c>
    </row>
    <row r="867">
      <c r="N867">
        <f>IF(COUNTA(D867:H867)=0,"",ROUND(((D867/5)*I867+(E867/5)*J867+(F867/5)*K867+(G867/5)*L867+(H867/5)*M867),1))</f>
        <v/>
      </c>
      <c r="O867">
        <f>IF(N867="","",IF(N867&gt;=85,"Vert",IF(N867&gt;=70,"Ambre","Rouge")))</f>
        <v/>
      </c>
    </row>
    <row r="868">
      <c r="N868">
        <f>IF(COUNTA(D868:H868)=0,"",ROUND(((D868/5)*I868+(E868/5)*J868+(F868/5)*K868+(G868/5)*L868+(H868/5)*M868),1))</f>
        <v/>
      </c>
      <c r="O868">
        <f>IF(N868="","",IF(N868&gt;=85,"Vert",IF(N868&gt;=70,"Ambre","Rouge")))</f>
        <v/>
      </c>
    </row>
    <row r="869">
      <c r="N869">
        <f>IF(COUNTA(D869:H869)=0,"",ROUND(((D869/5)*I869+(E869/5)*J869+(F869/5)*K869+(G869/5)*L869+(H869/5)*M869),1))</f>
        <v/>
      </c>
      <c r="O869">
        <f>IF(N869="","",IF(N869&gt;=85,"Vert",IF(N869&gt;=70,"Ambre","Rouge")))</f>
        <v/>
      </c>
    </row>
    <row r="870">
      <c r="N870">
        <f>IF(COUNTA(D870:H870)=0,"",ROUND(((D870/5)*I870+(E870/5)*J870+(F870/5)*K870+(G870/5)*L870+(H870/5)*M870),1))</f>
        <v/>
      </c>
      <c r="O870">
        <f>IF(N870="","",IF(N870&gt;=85,"Vert",IF(N870&gt;=70,"Ambre","Rouge")))</f>
        <v/>
      </c>
    </row>
    <row r="871">
      <c r="N871">
        <f>IF(COUNTA(D871:H871)=0,"",ROUND(((D871/5)*I871+(E871/5)*J871+(F871/5)*K871+(G871/5)*L871+(H871/5)*M871),1))</f>
        <v/>
      </c>
      <c r="O871">
        <f>IF(N871="","",IF(N871&gt;=85,"Vert",IF(N871&gt;=70,"Ambre","Rouge")))</f>
        <v/>
      </c>
    </row>
    <row r="872">
      <c r="N872">
        <f>IF(COUNTA(D872:H872)=0,"",ROUND(((D872/5)*I872+(E872/5)*J872+(F872/5)*K872+(G872/5)*L872+(H872/5)*M872),1))</f>
        <v/>
      </c>
      <c r="O872">
        <f>IF(N872="","",IF(N872&gt;=85,"Vert",IF(N872&gt;=70,"Ambre","Rouge")))</f>
        <v/>
      </c>
    </row>
    <row r="873">
      <c r="N873">
        <f>IF(COUNTA(D873:H873)=0,"",ROUND(((D873/5)*I873+(E873/5)*J873+(F873/5)*K873+(G873/5)*L873+(H873/5)*M873),1))</f>
        <v/>
      </c>
      <c r="O873">
        <f>IF(N873="","",IF(N873&gt;=85,"Vert",IF(N873&gt;=70,"Ambre","Rouge")))</f>
        <v/>
      </c>
    </row>
    <row r="874">
      <c r="N874">
        <f>IF(COUNTA(D874:H874)=0,"",ROUND(((D874/5)*I874+(E874/5)*J874+(F874/5)*K874+(G874/5)*L874+(H874/5)*M874),1))</f>
        <v/>
      </c>
      <c r="O874">
        <f>IF(N874="","",IF(N874&gt;=85,"Vert",IF(N874&gt;=70,"Ambre","Rouge")))</f>
        <v/>
      </c>
    </row>
    <row r="875">
      <c r="N875">
        <f>IF(COUNTA(D875:H875)=0,"",ROUND(((D875/5)*I875+(E875/5)*J875+(F875/5)*K875+(G875/5)*L875+(H875/5)*M875),1))</f>
        <v/>
      </c>
      <c r="O875">
        <f>IF(N875="","",IF(N875&gt;=85,"Vert",IF(N875&gt;=70,"Ambre","Rouge")))</f>
        <v/>
      </c>
    </row>
    <row r="876">
      <c r="N876">
        <f>IF(COUNTA(D876:H876)=0,"",ROUND(((D876/5)*I876+(E876/5)*J876+(F876/5)*K876+(G876/5)*L876+(H876/5)*M876),1))</f>
        <v/>
      </c>
      <c r="O876">
        <f>IF(N876="","",IF(N876&gt;=85,"Vert",IF(N876&gt;=70,"Ambre","Rouge")))</f>
        <v/>
      </c>
    </row>
    <row r="877">
      <c r="N877">
        <f>IF(COUNTA(D877:H877)=0,"",ROUND(((D877/5)*I877+(E877/5)*J877+(F877/5)*K877+(G877/5)*L877+(H877/5)*M877),1))</f>
        <v/>
      </c>
      <c r="O877">
        <f>IF(N877="","",IF(N877&gt;=85,"Vert",IF(N877&gt;=70,"Ambre","Rouge")))</f>
        <v/>
      </c>
    </row>
    <row r="878">
      <c r="N878">
        <f>IF(COUNTA(D878:H878)=0,"",ROUND(((D878/5)*I878+(E878/5)*J878+(F878/5)*K878+(G878/5)*L878+(H878/5)*M878),1))</f>
        <v/>
      </c>
      <c r="O878">
        <f>IF(N878="","",IF(N878&gt;=85,"Vert",IF(N878&gt;=70,"Ambre","Rouge")))</f>
        <v/>
      </c>
    </row>
    <row r="879">
      <c r="N879">
        <f>IF(COUNTA(D879:H879)=0,"",ROUND(((D879/5)*I879+(E879/5)*J879+(F879/5)*K879+(G879/5)*L879+(H879/5)*M879),1))</f>
        <v/>
      </c>
      <c r="O879">
        <f>IF(N879="","",IF(N879&gt;=85,"Vert",IF(N879&gt;=70,"Ambre","Rouge")))</f>
        <v/>
      </c>
    </row>
    <row r="880">
      <c r="N880">
        <f>IF(COUNTA(D880:H880)=0,"",ROUND(((D880/5)*I880+(E880/5)*J880+(F880/5)*K880+(G880/5)*L880+(H880/5)*M880),1))</f>
        <v/>
      </c>
      <c r="O880">
        <f>IF(N880="","",IF(N880&gt;=85,"Vert",IF(N880&gt;=70,"Ambre","Rouge")))</f>
        <v/>
      </c>
    </row>
    <row r="881">
      <c r="N881">
        <f>IF(COUNTA(D881:H881)=0,"",ROUND(((D881/5)*I881+(E881/5)*J881+(F881/5)*K881+(G881/5)*L881+(H881/5)*M881),1))</f>
        <v/>
      </c>
      <c r="O881">
        <f>IF(N881="","",IF(N881&gt;=85,"Vert",IF(N881&gt;=70,"Ambre","Rouge")))</f>
        <v/>
      </c>
    </row>
    <row r="882">
      <c r="N882">
        <f>IF(COUNTA(D882:H882)=0,"",ROUND(((D882/5)*I882+(E882/5)*J882+(F882/5)*K882+(G882/5)*L882+(H882/5)*M882),1))</f>
        <v/>
      </c>
      <c r="O882">
        <f>IF(N882="","",IF(N882&gt;=85,"Vert",IF(N882&gt;=70,"Ambre","Rouge")))</f>
        <v/>
      </c>
    </row>
    <row r="883">
      <c r="N883">
        <f>IF(COUNTA(D883:H883)=0,"",ROUND(((D883/5)*I883+(E883/5)*J883+(F883/5)*K883+(G883/5)*L883+(H883/5)*M883),1))</f>
        <v/>
      </c>
      <c r="O883">
        <f>IF(N883="","",IF(N883&gt;=85,"Vert",IF(N883&gt;=70,"Ambre","Rouge")))</f>
        <v/>
      </c>
    </row>
    <row r="884">
      <c r="N884">
        <f>IF(COUNTA(D884:H884)=0,"",ROUND(((D884/5)*I884+(E884/5)*J884+(F884/5)*K884+(G884/5)*L884+(H884/5)*M884),1))</f>
        <v/>
      </c>
      <c r="O884">
        <f>IF(N884="","",IF(N884&gt;=85,"Vert",IF(N884&gt;=70,"Ambre","Rouge")))</f>
        <v/>
      </c>
    </row>
    <row r="885">
      <c r="N885">
        <f>IF(COUNTA(D885:H885)=0,"",ROUND(((D885/5)*I885+(E885/5)*J885+(F885/5)*K885+(G885/5)*L885+(H885/5)*M885),1))</f>
        <v/>
      </c>
      <c r="O885">
        <f>IF(N885="","",IF(N885&gt;=85,"Vert",IF(N885&gt;=70,"Ambre","Rouge")))</f>
        <v/>
      </c>
    </row>
    <row r="886">
      <c r="N886">
        <f>IF(COUNTA(D886:H886)=0,"",ROUND(((D886/5)*I886+(E886/5)*J886+(F886/5)*K886+(G886/5)*L886+(H886/5)*M886),1))</f>
        <v/>
      </c>
      <c r="O886">
        <f>IF(N886="","",IF(N886&gt;=85,"Vert",IF(N886&gt;=70,"Ambre","Rouge")))</f>
        <v/>
      </c>
    </row>
    <row r="887">
      <c r="N887">
        <f>IF(COUNTA(D887:H887)=0,"",ROUND(((D887/5)*I887+(E887/5)*J887+(F887/5)*K887+(G887/5)*L887+(H887/5)*M887),1))</f>
        <v/>
      </c>
      <c r="O887">
        <f>IF(N887="","",IF(N887&gt;=85,"Vert",IF(N887&gt;=70,"Ambre","Rouge")))</f>
        <v/>
      </c>
    </row>
    <row r="888">
      <c r="N888">
        <f>IF(COUNTA(D888:H888)=0,"",ROUND(((D888/5)*I888+(E888/5)*J888+(F888/5)*K888+(G888/5)*L888+(H888/5)*M888),1))</f>
        <v/>
      </c>
      <c r="O888">
        <f>IF(N888="","",IF(N888&gt;=85,"Vert",IF(N888&gt;=70,"Ambre","Rouge")))</f>
        <v/>
      </c>
    </row>
    <row r="889">
      <c r="N889">
        <f>IF(COUNTA(D889:H889)=0,"",ROUND(((D889/5)*I889+(E889/5)*J889+(F889/5)*K889+(G889/5)*L889+(H889/5)*M889),1))</f>
        <v/>
      </c>
      <c r="O889">
        <f>IF(N889="","",IF(N889&gt;=85,"Vert",IF(N889&gt;=70,"Ambre","Rouge")))</f>
        <v/>
      </c>
    </row>
    <row r="890">
      <c r="N890">
        <f>IF(COUNTA(D890:H890)=0,"",ROUND(((D890/5)*I890+(E890/5)*J890+(F890/5)*K890+(G890/5)*L890+(H890/5)*M890),1))</f>
        <v/>
      </c>
      <c r="O890">
        <f>IF(N890="","",IF(N890&gt;=85,"Vert",IF(N890&gt;=70,"Ambre","Rouge")))</f>
        <v/>
      </c>
    </row>
    <row r="891">
      <c r="N891">
        <f>IF(COUNTA(D891:H891)=0,"",ROUND(((D891/5)*I891+(E891/5)*J891+(F891/5)*K891+(G891/5)*L891+(H891/5)*M891),1))</f>
        <v/>
      </c>
      <c r="O891">
        <f>IF(N891="","",IF(N891&gt;=85,"Vert",IF(N891&gt;=70,"Ambre","Rouge")))</f>
        <v/>
      </c>
    </row>
    <row r="892">
      <c r="N892">
        <f>IF(COUNTA(D892:H892)=0,"",ROUND(((D892/5)*I892+(E892/5)*J892+(F892/5)*K892+(G892/5)*L892+(H892/5)*M892),1))</f>
        <v/>
      </c>
      <c r="O892">
        <f>IF(N892="","",IF(N892&gt;=85,"Vert",IF(N892&gt;=70,"Ambre","Rouge")))</f>
        <v/>
      </c>
    </row>
    <row r="893">
      <c r="N893">
        <f>IF(COUNTA(D893:H893)=0,"",ROUND(((D893/5)*I893+(E893/5)*J893+(F893/5)*K893+(G893/5)*L893+(H893/5)*M893),1))</f>
        <v/>
      </c>
      <c r="O893">
        <f>IF(N893="","",IF(N893&gt;=85,"Vert",IF(N893&gt;=70,"Ambre","Rouge")))</f>
        <v/>
      </c>
    </row>
    <row r="894">
      <c r="N894">
        <f>IF(COUNTA(D894:H894)=0,"",ROUND(((D894/5)*I894+(E894/5)*J894+(F894/5)*K894+(G894/5)*L894+(H894/5)*M894),1))</f>
        <v/>
      </c>
      <c r="O894">
        <f>IF(N894="","",IF(N894&gt;=85,"Vert",IF(N894&gt;=70,"Ambre","Rouge")))</f>
        <v/>
      </c>
    </row>
    <row r="895">
      <c r="N895">
        <f>IF(COUNTA(D895:H895)=0,"",ROUND(((D895/5)*I895+(E895/5)*J895+(F895/5)*K895+(G895/5)*L895+(H895/5)*M895),1))</f>
        <v/>
      </c>
      <c r="O895">
        <f>IF(N895="","",IF(N895&gt;=85,"Vert",IF(N895&gt;=70,"Ambre","Rouge")))</f>
        <v/>
      </c>
    </row>
    <row r="896">
      <c r="N896">
        <f>IF(COUNTA(D896:H896)=0,"",ROUND(((D896/5)*I896+(E896/5)*J896+(F896/5)*K896+(G896/5)*L896+(H896/5)*M896),1))</f>
        <v/>
      </c>
      <c r="O896">
        <f>IF(N896="","",IF(N896&gt;=85,"Vert",IF(N896&gt;=70,"Ambre","Rouge")))</f>
        <v/>
      </c>
    </row>
    <row r="897">
      <c r="N897">
        <f>IF(COUNTA(D897:H897)=0,"",ROUND(((D897/5)*I897+(E897/5)*J897+(F897/5)*K897+(G897/5)*L897+(H897/5)*M897),1))</f>
        <v/>
      </c>
      <c r="O897">
        <f>IF(N897="","",IF(N897&gt;=85,"Vert",IF(N897&gt;=70,"Ambre","Rouge")))</f>
        <v/>
      </c>
    </row>
    <row r="898">
      <c r="N898">
        <f>IF(COUNTA(D898:H898)=0,"",ROUND(((D898/5)*I898+(E898/5)*J898+(F898/5)*K898+(G898/5)*L898+(H898/5)*M898),1))</f>
        <v/>
      </c>
      <c r="O898">
        <f>IF(N898="","",IF(N898&gt;=85,"Vert",IF(N898&gt;=70,"Ambre","Rouge")))</f>
        <v/>
      </c>
    </row>
    <row r="899">
      <c r="N899">
        <f>IF(COUNTA(D899:H899)=0,"",ROUND(((D899/5)*I899+(E899/5)*J899+(F899/5)*K899+(G899/5)*L899+(H899/5)*M899),1))</f>
        <v/>
      </c>
      <c r="O899">
        <f>IF(N899="","",IF(N899&gt;=85,"Vert",IF(N899&gt;=70,"Ambre","Rouge")))</f>
        <v/>
      </c>
    </row>
    <row r="900">
      <c r="N900">
        <f>IF(COUNTA(D900:H900)=0,"",ROUND(((D900/5)*I900+(E900/5)*J900+(F900/5)*K900+(G900/5)*L900+(H900/5)*M900),1))</f>
        <v/>
      </c>
      <c r="O900">
        <f>IF(N900="","",IF(N900&gt;=85,"Vert",IF(N900&gt;=70,"Ambre","Rouge")))</f>
        <v/>
      </c>
    </row>
    <row r="901">
      <c r="N901">
        <f>IF(COUNTA(D901:H901)=0,"",ROUND(((D901/5)*I901+(E901/5)*J901+(F901/5)*K901+(G901/5)*L901+(H901/5)*M901),1))</f>
        <v/>
      </c>
      <c r="O901">
        <f>IF(N901="","",IF(N901&gt;=85,"Vert",IF(N901&gt;=70,"Ambre","Rouge")))</f>
        <v/>
      </c>
    </row>
    <row r="902">
      <c r="N902">
        <f>IF(COUNTA(D902:H902)=0,"",ROUND(((D902/5)*I902+(E902/5)*J902+(F902/5)*K902+(G902/5)*L902+(H902/5)*M902),1))</f>
        <v/>
      </c>
      <c r="O902">
        <f>IF(N902="","",IF(N902&gt;=85,"Vert",IF(N902&gt;=70,"Ambre","Rouge")))</f>
        <v/>
      </c>
    </row>
    <row r="903">
      <c r="N903">
        <f>IF(COUNTA(D903:H903)=0,"",ROUND(((D903/5)*I903+(E903/5)*J903+(F903/5)*K903+(G903/5)*L903+(H903/5)*M903),1))</f>
        <v/>
      </c>
      <c r="O903">
        <f>IF(N903="","",IF(N903&gt;=85,"Vert",IF(N903&gt;=70,"Ambre","Rouge")))</f>
        <v/>
      </c>
    </row>
    <row r="904">
      <c r="N904">
        <f>IF(COUNTA(D904:H904)=0,"",ROUND(((D904/5)*I904+(E904/5)*J904+(F904/5)*K904+(G904/5)*L904+(H904/5)*M904),1))</f>
        <v/>
      </c>
      <c r="O904">
        <f>IF(N904="","",IF(N904&gt;=85,"Vert",IF(N904&gt;=70,"Ambre","Rouge")))</f>
        <v/>
      </c>
    </row>
    <row r="905">
      <c r="N905">
        <f>IF(COUNTA(D905:H905)=0,"",ROUND(((D905/5)*I905+(E905/5)*J905+(F905/5)*K905+(G905/5)*L905+(H905/5)*M905),1))</f>
        <v/>
      </c>
      <c r="O905">
        <f>IF(N905="","",IF(N905&gt;=85,"Vert",IF(N905&gt;=70,"Ambre","Rouge")))</f>
        <v/>
      </c>
    </row>
    <row r="906">
      <c r="N906">
        <f>IF(COUNTA(D906:H906)=0,"",ROUND(((D906/5)*I906+(E906/5)*J906+(F906/5)*K906+(G906/5)*L906+(H906/5)*M906),1))</f>
        <v/>
      </c>
      <c r="O906">
        <f>IF(N906="","",IF(N906&gt;=85,"Vert",IF(N906&gt;=70,"Ambre","Rouge")))</f>
        <v/>
      </c>
    </row>
    <row r="907">
      <c r="N907">
        <f>IF(COUNTA(D907:H907)=0,"",ROUND(((D907/5)*I907+(E907/5)*J907+(F907/5)*K907+(G907/5)*L907+(H907/5)*M907),1))</f>
        <v/>
      </c>
      <c r="O907">
        <f>IF(N907="","",IF(N907&gt;=85,"Vert",IF(N907&gt;=70,"Ambre","Rouge")))</f>
        <v/>
      </c>
    </row>
    <row r="908">
      <c r="N908">
        <f>IF(COUNTA(D908:H908)=0,"",ROUND(((D908/5)*I908+(E908/5)*J908+(F908/5)*K908+(G908/5)*L908+(H908/5)*M908),1))</f>
        <v/>
      </c>
      <c r="O908">
        <f>IF(N908="","",IF(N908&gt;=85,"Vert",IF(N908&gt;=70,"Ambre","Rouge")))</f>
        <v/>
      </c>
    </row>
    <row r="909">
      <c r="N909">
        <f>IF(COUNTA(D909:H909)=0,"",ROUND(((D909/5)*I909+(E909/5)*J909+(F909/5)*K909+(G909/5)*L909+(H909/5)*M909),1))</f>
        <v/>
      </c>
      <c r="O909">
        <f>IF(N909="","",IF(N909&gt;=85,"Vert",IF(N909&gt;=70,"Ambre","Rouge")))</f>
        <v/>
      </c>
    </row>
    <row r="910">
      <c r="N910">
        <f>IF(COUNTA(D910:H910)=0,"",ROUND(((D910/5)*I910+(E910/5)*J910+(F910/5)*K910+(G910/5)*L910+(H910/5)*M910),1))</f>
        <v/>
      </c>
      <c r="O910">
        <f>IF(N910="","",IF(N910&gt;=85,"Vert",IF(N910&gt;=70,"Ambre","Rouge")))</f>
        <v/>
      </c>
    </row>
    <row r="911">
      <c r="N911">
        <f>IF(COUNTA(D911:H911)=0,"",ROUND(((D911/5)*I911+(E911/5)*J911+(F911/5)*K911+(G911/5)*L911+(H911/5)*M911),1))</f>
        <v/>
      </c>
      <c r="O911">
        <f>IF(N911="","",IF(N911&gt;=85,"Vert",IF(N911&gt;=70,"Ambre","Rouge")))</f>
        <v/>
      </c>
    </row>
    <row r="912">
      <c r="N912">
        <f>IF(COUNTA(D912:H912)=0,"",ROUND(((D912/5)*I912+(E912/5)*J912+(F912/5)*K912+(G912/5)*L912+(H912/5)*M912),1))</f>
        <v/>
      </c>
      <c r="O912">
        <f>IF(N912="","",IF(N912&gt;=85,"Vert",IF(N912&gt;=70,"Ambre","Rouge")))</f>
        <v/>
      </c>
    </row>
    <row r="913">
      <c r="N913">
        <f>IF(COUNTA(D913:H913)=0,"",ROUND(((D913/5)*I913+(E913/5)*J913+(F913/5)*K913+(G913/5)*L913+(H913/5)*M913),1))</f>
        <v/>
      </c>
      <c r="O913">
        <f>IF(N913="","",IF(N913&gt;=85,"Vert",IF(N913&gt;=70,"Ambre","Rouge")))</f>
        <v/>
      </c>
    </row>
    <row r="914">
      <c r="N914">
        <f>IF(COUNTA(D914:H914)=0,"",ROUND(((D914/5)*I914+(E914/5)*J914+(F914/5)*K914+(G914/5)*L914+(H914/5)*M914),1))</f>
        <v/>
      </c>
      <c r="O914">
        <f>IF(N914="","",IF(N914&gt;=85,"Vert",IF(N914&gt;=70,"Ambre","Rouge")))</f>
        <v/>
      </c>
    </row>
    <row r="915">
      <c r="N915">
        <f>IF(COUNTA(D915:H915)=0,"",ROUND(((D915/5)*I915+(E915/5)*J915+(F915/5)*K915+(G915/5)*L915+(H915/5)*M915),1))</f>
        <v/>
      </c>
      <c r="O915">
        <f>IF(N915="","",IF(N915&gt;=85,"Vert",IF(N915&gt;=70,"Ambre","Rouge")))</f>
        <v/>
      </c>
    </row>
    <row r="916">
      <c r="N916">
        <f>IF(COUNTA(D916:H916)=0,"",ROUND(((D916/5)*I916+(E916/5)*J916+(F916/5)*K916+(G916/5)*L916+(H916/5)*M916),1))</f>
        <v/>
      </c>
      <c r="O916">
        <f>IF(N916="","",IF(N916&gt;=85,"Vert",IF(N916&gt;=70,"Ambre","Rouge")))</f>
        <v/>
      </c>
    </row>
    <row r="917">
      <c r="N917">
        <f>IF(COUNTA(D917:H917)=0,"",ROUND(((D917/5)*I917+(E917/5)*J917+(F917/5)*K917+(G917/5)*L917+(H917/5)*M917),1))</f>
        <v/>
      </c>
      <c r="O917">
        <f>IF(N917="","",IF(N917&gt;=85,"Vert",IF(N917&gt;=70,"Ambre","Rouge")))</f>
        <v/>
      </c>
    </row>
    <row r="918">
      <c r="N918">
        <f>IF(COUNTA(D918:H918)=0,"",ROUND(((D918/5)*I918+(E918/5)*J918+(F918/5)*K918+(G918/5)*L918+(H918/5)*M918),1))</f>
        <v/>
      </c>
      <c r="O918">
        <f>IF(N918="","",IF(N918&gt;=85,"Vert",IF(N918&gt;=70,"Ambre","Rouge")))</f>
        <v/>
      </c>
    </row>
    <row r="919">
      <c r="N919">
        <f>IF(COUNTA(D919:H919)=0,"",ROUND(((D919/5)*I919+(E919/5)*J919+(F919/5)*K919+(G919/5)*L919+(H919/5)*M919),1))</f>
        <v/>
      </c>
      <c r="O919">
        <f>IF(N919="","",IF(N919&gt;=85,"Vert",IF(N919&gt;=70,"Ambre","Rouge")))</f>
        <v/>
      </c>
    </row>
    <row r="920">
      <c r="N920">
        <f>IF(COUNTA(D920:H920)=0,"",ROUND(((D920/5)*I920+(E920/5)*J920+(F920/5)*K920+(G920/5)*L920+(H920/5)*M920),1))</f>
        <v/>
      </c>
      <c r="O920">
        <f>IF(N920="","",IF(N920&gt;=85,"Vert",IF(N920&gt;=70,"Ambre","Rouge")))</f>
        <v/>
      </c>
    </row>
    <row r="921">
      <c r="N921">
        <f>IF(COUNTA(D921:H921)=0,"",ROUND(((D921/5)*I921+(E921/5)*J921+(F921/5)*K921+(G921/5)*L921+(H921/5)*M921),1))</f>
        <v/>
      </c>
      <c r="O921">
        <f>IF(N921="","",IF(N921&gt;=85,"Vert",IF(N921&gt;=70,"Ambre","Rouge")))</f>
        <v/>
      </c>
    </row>
    <row r="922">
      <c r="N922">
        <f>IF(COUNTA(D922:H922)=0,"",ROUND(((D922/5)*I922+(E922/5)*J922+(F922/5)*K922+(G922/5)*L922+(H922/5)*M922),1))</f>
        <v/>
      </c>
      <c r="O922">
        <f>IF(N922="","",IF(N922&gt;=85,"Vert",IF(N922&gt;=70,"Ambre","Rouge")))</f>
        <v/>
      </c>
    </row>
    <row r="923">
      <c r="N923">
        <f>IF(COUNTA(D923:H923)=0,"",ROUND(((D923/5)*I923+(E923/5)*J923+(F923/5)*K923+(G923/5)*L923+(H923/5)*M923),1))</f>
        <v/>
      </c>
      <c r="O923">
        <f>IF(N923="","",IF(N923&gt;=85,"Vert",IF(N923&gt;=70,"Ambre","Rouge")))</f>
        <v/>
      </c>
    </row>
    <row r="924">
      <c r="N924">
        <f>IF(COUNTA(D924:H924)=0,"",ROUND(((D924/5)*I924+(E924/5)*J924+(F924/5)*K924+(G924/5)*L924+(H924/5)*M924),1))</f>
        <v/>
      </c>
      <c r="O924">
        <f>IF(N924="","",IF(N924&gt;=85,"Vert",IF(N924&gt;=70,"Ambre","Rouge")))</f>
        <v/>
      </c>
    </row>
    <row r="925">
      <c r="N925">
        <f>IF(COUNTA(D925:H925)=0,"",ROUND(((D925/5)*I925+(E925/5)*J925+(F925/5)*K925+(G925/5)*L925+(H925/5)*M925),1))</f>
        <v/>
      </c>
      <c r="O925">
        <f>IF(N925="","",IF(N925&gt;=85,"Vert",IF(N925&gt;=70,"Ambre","Rouge")))</f>
        <v/>
      </c>
    </row>
    <row r="926">
      <c r="N926">
        <f>IF(COUNTA(D926:H926)=0,"",ROUND(((D926/5)*I926+(E926/5)*J926+(F926/5)*K926+(G926/5)*L926+(H926/5)*M926),1))</f>
        <v/>
      </c>
      <c r="O926">
        <f>IF(N926="","",IF(N926&gt;=85,"Vert",IF(N926&gt;=70,"Ambre","Rouge")))</f>
        <v/>
      </c>
    </row>
    <row r="927">
      <c r="N927">
        <f>IF(COUNTA(D927:H927)=0,"",ROUND(((D927/5)*I927+(E927/5)*J927+(F927/5)*K927+(G927/5)*L927+(H927/5)*M927),1))</f>
        <v/>
      </c>
      <c r="O927">
        <f>IF(N927="","",IF(N927&gt;=85,"Vert",IF(N927&gt;=70,"Ambre","Rouge")))</f>
        <v/>
      </c>
    </row>
    <row r="928">
      <c r="N928">
        <f>IF(COUNTA(D928:H928)=0,"",ROUND(((D928/5)*I928+(E928/5)*J928+(F928/5)*K928+(G928/5)*L928+(H928/5)*M928),1))</f>
        <v/>
      </c>
      <c r="O928">
        <f>IF(N928="","",IF(N928&gt;=85,"Vert",IF(N928&gt;=70,"Ambre","Rouge")))</f>
        <v/>
      </c>
    </row>
    <row r="929">
      <c r="N929">
        <f>IF(COUNTA(D929:H929)=0,"",ROUND(((D929/5)*I929+(E929/5)*J929+(F929/5)*K929+(G929/5)*L929+(H929/5)*M929),1))</f>
        <v/>
      </c>
      <c r="O929">
        <f>IF(N929="","",IF(N929&gt;=85,"Vert",IF(N929&gt;=70,"Ambre","Rouge")))</f>
        <v/>
      </c>
    </row>
    <row r="930">
      <c r="N930">
        <f>IF(COUNTA(D930:H930)=0,"",ROUND(((D930/5)*I930+(E930/5)*J930+(F930/5)*K930+(G930/5)*L930+(H930/5)*M930),1))</f>
        <v/>
      </c>
      <c r="O930">
        <f>IF(N930="","",IF(N930&gt;=85,"Vert",IF(N930&gt;=70,"Ambre","Rouge")))</f>
        <v/>
      </c>
    </row>
    <row r="931">
      <c r="N931">
        <f>IF(COUNTA(D931:H931)=0,"",ROUND(((D931/5)*I931+(E931/5)*J931+(F931/5)*K931+(G931/5)*L931+(H931/5)*M931),1))</f>
        <v/>
      </c>
      <c r="O931">
        <f>IF(N931="","",IF(N931&gt;=85,"Vert",IF(N931&gt;=70,"Ambre","Rouge")))</f>
        <v/>
      </c>
    </row>
    <row r="932">
      <c r="N932">
        <f>IF(COUNTA(D932:H932)=0,"",ROUND(((D932/5)*I932+(E932/5)*J932+(F932/5)*K932+(G932/5)*L932+(H932/5)*M932),1))</f>
        <v/>
      </c>
      <c r="O932">
        <f>IF(N932="","",IF(N932&gt;=85,"Vert",IF(N932&gt;=70,"Ambre","Rouge")))</f>
        <v/>
      </c>
    </row>
    <row r="933">
      <c r="N933">
        <f>IF(COUNTA(D933:H933)=0,"",ROUND(((D933/5)*I933+(E933/5)*J933+(F933/5)*K933+(G933/5)*L933+(H933/5)*M933),1))</f>
        <v/>
      </c>
      <c r="O933">
        <f>IF(N933="","",IF(N933&gt;=85,"Vert",IF(N933&gt;=70,"Ambre","Rouge")))</f>
        <v/>
      </c>
    </row>
    <row r="934">
      <c r="N934">
        <f>IF(COUNTA(D934:H934)=0,"",ROUND(((D934/5)*I934+(E934/5)*J934+(F934/5)*K934+(G934/5)*L934+(H934/5)*M934),1))</f>
        <v/>
      </c>
      <c r="O934">
        <f>IF(N934="","",IF(N934&gt;=85,"Vert",IF(N934&gt;=70,"Ambre","Rouge")))</f>
        <v/>
      </c>
    </row>
    <row r="935">
      <c r="N935">
        <f>IF(COUNTA(D935:H935)=0,"",ROUND(((D935/5)*I935+(E935/5)*J935+(F935/5)*K935+(G935/5)*L935+(H935/5)*M935),1))</f>
        <v/>
      </c>
      <c r="O935">
        <f>IF(N935="","",IF(N935&gt;=85,"Vert",IF(N935&gt;=70,"Ambre","Rouge")))</f>
        <v/>
      </c>
    </row>
    <row r="936">
      <c r="N936">
        <f>IF(COUNTA(D936:H936)=0,"",ROUND(((D936/5)*I936+(E936/5)*J936+(F936/5)*K936+(G936/5)*L936+(H936/5)*M936),1))</f>
        <v/>
      </c>
      <c r="O936">
        <f>IF(N936="","",IF(N936&gt;=85,"Vert",IF(N936&gt;=70,"Ambre","Rouge")))</f>
        <v/>
      </c>
    </row>
    <row r="937">
      <c r="N937">
        <f>IF(COUNTA(D937:H937)=0,"",ROUND(((D937/5)*I937+(E937/5)*J937+(F937/5)*K937+(G937/5)*L937+(H937/5)*M937),1))</f>
        <v/>
      </c>
      <c r="O937">
        <f>IF(N937="","",IF(N937&gt;=85,"Vert",IF(N937&gt;=70,"Ambre","Rouge")))</f>
        <v/>
      </c>
    </row>
    <row r="938">
      <c r="N938">
        <f>IF(COUNTA(D938:H938)=0,"",ROUND(((D938/5)*I938+(E938/5)*J938+(F938/5)*K938+(G938/5)*L938+(H938/5)*M938),1))</f>
        <v/>
      </c>
      <c r="O938">
        <f>IF(N938="","",IF(N938&gt;=85,"Vert",IF(N938&gt;=70,"Ambre","Rouge")))</f>
        <v/>
      </c>
    </row>
    <row r="939">
      <c r="N939">
        <f>IF(COUNTA(D939:H939)=0,"",ROUND(((D939/5)*I939+(E939/5)*J939+(F939/5)*K939+(G939/5)*L939+(H939/5)*M939),1))</f>
        <v/>
      </c>
      <c r="O939">
        <f>IF(N939="","",IF(N939&gt;=85,"Vert",IF(N939&gt;=70,"Ambre","Rouge")))</f>
        <v/>
      </c>
    </row>
    <row r="940">
      <c r="N940">
        <f>IF(COUNTA(D940:H940)=0,"",ROUND(((D940/5)*I940+(E940/5)*J940+(F940/5)*K940+(G940/5)*L940+(H940/5)*M940),1))</f>
        <v/>
      </c>
      <c r="O940">
        <f>IF(N940="","",IF(N940&gt;=85,"Vert",IF(N940&gt;=70,"Ambre","Rouge")))</f>
        <v/>
      </c>
    </row>
    <row r="941">
      <c r="N941">
        <f>IF(COUNTA(D941:H941)=0,"",ROUND(((D941/5)*I941+(E941/5)*J941+(F941/5)*K941+(G941/5)*L941+(H941/5)*M941),1))</f>
        <v/>
      </c>
      <c r="O941">
        <f>IF(N941="","",IF(N941&gt;=85,"Vert",IF(N941&gt;=70,"Ambre","Rouge")))</f>
        <v/>
      </c>
    </row>
    <row r="942">
      <c r="N942">
        <f>IF(COUNTA(D942:H942)=0,"",ROUND(((D942/5)*I942+(E942/5)*J942+(F942/5)*K942+(G942/5)*L942+(H942/5)*M942),1))</f>
        <v/>
      </c>
      <c r="O942">
        <f>IF(N942="","",IF(N942&gt;=85,"Vert",IF(N942&gt;=70,"Ambre","Rouge")))</f>
        <v/>
      </c>
    </row>
    <row r="943">
      <c r="N943">
        <f>IF(COUNTA(D943:H943)=0,"",ROUND(((D943/5)*I943+(E943/5)*J943+(F943/5)*K943+(G943/5)*L943+(H943/5)*M943),1))</f>
        <v/>
      </c>
      <c r="O943">
        <f>IF(N943="","",IF(N943&gt;=85,"Vert",IF(N943&gt;=70,"Ambre","Rouge")))</f>
        <v/>
      </c>
    </row>
    <row r="944">
      <c r="N944">
        <f>IF(COUNTA(D944:H944)=0,"",ROUND(((D944/5)*I944+(E944/5)*J944+(F944/5)*K944+(G944/5)*L944+(H944/5)*M944),1))</f>
        <v/>
      </c>
      <c r="O944">
        <f>IF(N944="","",IF(N944&gt;=85,"Vert",IF(N944&gt;=70,"Ambre","Rouge")))</f>
        <v/>
      </c>
    </row>
    <row r="945">
      <c r="N945">
        <f>IF(COUNTA(D945:H945)=0,"",ROUND(((D945/5)*I945+(E945/5)*J945+(F945/5)*K945+(G945/5)*L945+(H945/5)*M945),1))</f>
        <v/>
      </c>
      <c r="O945">
        <f>IF(N945="","",IF(N945&gt;=85,"Vert",IF(N945&gt;=70,"Ambre","Rouge")))</f>
        <v/>
      </c>
    </row>
    <row r="946">
      <c r="N946">
        <f>IF(COUNTA(D946:H946)=0,"",ROUND(((D946/5)*I946+(E946/5)*J946+(F946/5)*K946+(G946/5)*L946+(H946/5)*M946),1))</f>
        <v/>
      </c>
      <c r="O946">
        <f>IF(N946="","",IF(N946&gt;=85,"Vert",IF(N946&gt;=70,"Ambre","Rouge")))</f>
        <v/>
      </c>
    </row>
    <row r="947">
      <c r="N947">
        <f>IF(COUNTA(D947:H947)=0,"",ROUND(((D947/5)*I947+(E947/5)*J947+(F947/5)*K947+(G947/5)*L947+(H947/5)*M947),1))</f>
        <v/>
      </c>
      <c r="O947">
        <f>IF(N947="","",IF(N947&gt;=85,"Vert",IF(N947&gt;=70,"Ambre","Rouge")))</f>
        <v/>
      </c>
    </row>
    <row r="948">
      <c r="N948">
        <f>IF(COUNTA(D948:H948)=0,"",ROUND(((D948/5)*I948+(E948/5)*J948+(F948/5)*K948+(G948/5)*L948+(H948/5)*M948),1))</f>
        <v/>
      </c>
      <c r="O948">
        <f>IF(N948="","",IF(N948&gt;=85,"Vert",IF(N948&gt;=70,"Ambre","Rouge")))</f>
        <v/>
      </c>
    </row>
    <row r="949">
      <c r="N949">
        <f>IF(COUNTA(D949:H949)=0,"",ROUND(((D949/5)*I949+(E949/5)*J949+(F949/5)*K949+(G949/5)*L949+(H949/5)*M949),1))</f>
        <v/>
      </c>
      <c r="O949">
        <f>IF(N949="","",IF(N949&gt;=85,"Vert",IF(N949&gt;=70,"Ambre","Rouge")))</f>
        <v/>
      </c>
    </row>
    <row r="950">
      <c r="N950">
        <f>IF(COUNTA(D950:H950)=0,"",ROUND(((D950/5)*I950+(E950/5)*J950+(F950/5)*K950+(G950/5)*L950+(H950/5)*M950),1))</f>
        <v/>
      </c>
      <c r="O950">
        <f>IF(N950="","",IF(N950&gt;=85,"Vert",IF(N950&gt;=70,"Ambre","Rouge")))</f>
        <v/>
      </c>
    </row>
    <row r="951">
      <c r="N951">
        <f>IF(COUNTA(D951:H951)=0,"",ROUND(((D951/5)*I951+(E951/5)*J951+(F951/5)*K951+(G951/5)*L951+(H951/5)*M951),1))</f>
        <v/>
      </c>
      <c r="O951">
        <f>IF(N951="","",IF(N951&gt;=85,"Vert",IF(N951&gt;=70,"Ambre","Rouge")))</f>
        <v/>
      </c>
    </row>
    <row r="952">
      <c r="N952">
        <f>IF(COUNTA(D952:H952)=0,"",ROUND(((D952/5)*I952+(E952/5)*J952+(F952/5)*K952+(G952/5)*L952+(H952/5)*M952),1))</f>
        <v/>
      </c>
      <c r="O952">
        <f>IF(N952="","",IF(N952&gt;=85,"Vert",IF(N952&gt;=70,"Ambre","Rouge")))</f>
        <v/>
      </c>
    </row>
    <row r="953">
      <c r="N953">
        <f>IF(COUNTA(D953:H953)=0,"",ROUND(((D953/5)*I953+(E953/5)*J953+(F953/5)*K953+(G953/5)*L953+(H953/5)*M953),1))</f>
        <v/>
      </c>
      <c r="O953">
        <f>IF(N953="","",IF(N953&gt;=85,"Vert",IF(N953&gt;=70,"Ambre","Rouge")))</f>
        <v/>
      </c>
    </row>
    <row r="954">
      <c r="N954">
        <f>IF(COUNTA(D954:H954)=0,"",ROUND(((D954/5)*I954+(E954/5)*J954+(F954/5)*K954+(G954/5)*L954+(H954/5)*M954),1))</f>
        <v/>
      </c>
      <c r="O954">
        <f>IF(N954="","",IF(N954&gt;=85,"Vert",IF(N954&gt;=70,"Ambre","Rouge")))</f>
        <v/>
      </c>
    </row>
    <row r="955">
      <c r="N955">
        <f>IF(COUNTA(D955:H955)=0,"",ROUND(((D955/5)*I955+(E955/5)*J955+(F955/5)*K955+(G955/5)*L955+(H955/5)*M955),1))</f>
        <v/>
      </c>
      <c r="O955">
        <f>IF(N955="","",IF(N955&gt;=85,"Vert",IF(N955&gt;=70,"Ambre","Rouge")))</f>
        <v/>
      </c>
    </row>
    <row r="956">
      <c r="N956">
        <f>IF(COUNTA(D956:H956)=0,"",ROUND(((D956/5)*I956+(E956/5)*J956+(F956/5)*K956+(G956/5)*L956+(H956/5)*M956),1))</f>
        <v/>
      </c>
      <c r="O956">
        <f>IF(N956="","",IF(N956&gt;=85,"Vert",IF(N956&gt;=70,"Ambre","Rouge")))</f>
        <v/>
      </c>
    </row>
    <row r="957">
      <c r="N957">
        <f>IF(COUNTA(D957:H957)=0,"",ROUND(((D957/5)*I957+(E957/5)*J957+(F957/5)*K957+(G957/5)*L957+(H957/5)*M957),1))</f>
        <v/>
      </c>
      <c r="O957">
        <f>IF(N957="","",IF(N957&gt;=85,"Vert",IF(N957&gt;=70,"Ambre","Rouge")))</f>
        <v/>
      </c>
    </row>
    <row r="958">
      <c r="N958">
        <f>IF(COUNTA(D958:H958)=0,"",ROUND(((D958/5)*I958+(E958/5)*J958+(F958/5)*K958+(G958/5)*L958+(H958/5)*M958),1))</f>
        <v/>
      </c>
      <c r="O958">
        <f>IF(N958="","",IF(N958&gt;=85,"Vert",IF(N958&gt;=70,"Ambre","Rouge")))</f>
        <v/>
      </c>
    </row>
    <row r="959">
      <c r="N959">
        <f>IF(COUNTA(D959:H959)=0,"",ROUND(((D959/5)*I959+(E959/5)*J959+(F959/5)*K959+(G959/5)*L959+(H959/5)*M959),1))</f>
        <v/>
      </c>
      <c r="O959">
        <f>IF(N959="","",IF(N959&gt;=85,"Vert",IF(N959&gt;=70,"Ambre","Rouge")))</f>
        <v/>
      </c>
    </row>
    <row r="960">
      <c r="N960">
        <f>IF(COUNTA(D960:H960)=0,"",ROUND(((D960/5)*I960+(E960/5)*J960+(F960/5)*K960+(G960/5)*L960+(H960/5)*M960),1))</f>
        <v/>
      </c>
      <c r="O960">
        <f>IF(N960="","",IF(N960&gt;=85,"Vert",IF(N960&gt;=70,"Ambre","Rouge")))</f>
        <v/>
      </c>
    </row>
    <row r="961">
      <c r="N961">
        <f>IF(COUNTA(D961:H961)=0,"",ROUND(((D961/5)*I961+(E961/5)*J961+(F961/5)*K961+(G961/5)*L961+(H961/5)*M961),1))</f>
        <v/>
      </c>
      <c r="O961">
        <f>IF(N961="","",IF(N961&gt;=85,"Vert",IF(N961&gt;=70,"Ambre","Rouge")))</f>
        <v/>
      </c>
    </row>
    <row r="962">
      <c r="N962">
        <f>IF(COUNTA(D962:H962)=0,"",ROUND(((D962/5)*I962+(E962/5)*J962+(F962/5)*K962+(G962/5)*L962+(H962/5)*M962),1))</f>
        <v/>
      </c>
      <c r="O962">
        <f>IF(N962="","",IF(N962&gt;=85,"Vert",IF(N962&gt;=70,"Ambre","Rouge")))</f>
        <v/>
      </c>
    </row>
    <row r="963">
      <c r="N963">
        <f>IF(COUNTA(D963:H963)=0,"",ROUND(((D963/5)*I963+(E963/5)*J963+(F963/5)*K963+(G963/5)*L963+(H963/5)*M963),1))</f>
        <v/>
      </c>
      <c r="O963">
        <f>IF(N963="","",IF(N963&gt;=85,"Vert",IF(N963&gt;=70,"Ambre","Rouge")))</f>
        <v/>
      </c>
    </row>
    <row r="964">
      <c r="N964">
        <f>IF(COUNTA(D964:H964)=0,"",ROUND(((D964/5)*I964+(E964/5)*J964+(F964/5)*K964+(G964/5)*L964+(H964/5)*M964),1))</f>
        <v/>
      </c>
      <c r="O964">
        <f>IF(N964="","",IF(N964&gt;=85,"Vert",IF(N964&gt;=70,"Ambre","Rouge")))</f>
        <v/>
      </c>
    </row>
    <row r="965">
      <c r="N965">
        <f>IF(COUNTA(D965:H965)=0,"",ROUND(((D965/5)*I965+(E965/5)*J965+(F965/5)*K965+(G965/5)*L965+(H965/5)*M965),1))</f>
        <v/>
      </c>
      <c r="O965">
        <f>IF(N965="","",IF(N965&gt;=85,"Vert",IF(N965&gt;=70,"Ambre","Rouge")))</f>
        <v/>
      </c>
    </row>
    <row r="966">
      <c r="N966">
        <f>IF(COUNTA(D966:H966)=0,"",ROUND(((D966/5)*I966+(E966/5)*J966+(F966/5)*K966+(G966/5)*L966+(H966/5)*M966),1))</f>
        <v/>
      </c>
      <c r="O966">
        <f>IF(N966="","",IF(N966&gt;=85,"Vert",IF(N966&gt;=70,"Ambre","Rouge")))</f>
        <v/>
      </c>
    </row>
    <row r="967">
      <c r="N967">
        <f>IF(COUNTA(D967:H967)=0,"",ROUND(((D967/5)*I967+(E967/5)*J967+(F967/5)*K967+(G967/5)*L967+(H967/5)*M967),1))</f>
        <v/>
      </c>
      <c r="O967">
        <f>IF(N967="","",IF(N967&gt;=85,"Vert",IF(N967&gt;=70,"Ambre","Rouge")))</f>
        <v/>
      </c>
    </row>
    <row r="968">
      <c r="N968">
        <f>IF(COUNTA(D968:H968)=0,"",ROUND(((D968/5)*I968+(E968/5)*J968+(F968/5)*K968+(G968/5)*L968+(H968/5)*M968),1))</f>
        <v/>
      </c>
      <c r="O968">
        <f>IF(N968="","",IF(N968&gt;=85,"Vert",IF(N968&gt;=70,"Ambre","Rouge")))</f>
        <v/>
      </c>
    </row>
    <row r="969">
      <c r="N969">
        <f>IF(COUNTA(D969:H969)=0,"",ROUND(((D969/5)*I969+(E969/5)*J969+(F969/5)*K969+(G969/5)*L969+(H969/5)*M969),1))</f>
        <v/>
      </c>
      <c r="O969">
        <f>IF(N969="","",IF(N969&gt;=85,"Vert",IF(N969&gt;=70,"Ambre","Rouge")))</f>
        <v/>
      </c>
    </row>
    <row r="970">
      <c r="N970">
        <f>IF(COUNTA(D970:H970)=0,"",ROUND(((D970/5)*I970+(E970/5)*J970+(F970/5)*K970+(G970/5)*L970+(H970/5)*M970),1))</f>
        <v/>
      </c>
      <c r="O970">
        <f>IF(N970="","",IF(N970&gt;=85,"Vert",IF(N970&gt;=70,"Ambre","Rouge")))</f>
        <v/>
      </c>
    </row>
    <row r="971">
      <c r="N971">
        <f>IF(COUNTA(D971:H971)=0,"",ROUND(((D971/5)*I971+(E971/5)*J971+(F971/5)*K971+(G971/5)*L971+(H971/5)*M971),1))</f>
        <v/>
      </c>
      <c r="O971">
        <f>IF(N971="","",IF(N971&gt;=85,"Vert",IF(N971&gt;=70,"Ambre","Rouge")))</f>
        <v/>
      </c>
    </row>
    <row r="972">
      <c r="N972">
        <f>IF(COUNTA(D972:H972)=0,"",ROUND(((D972/5)*I972+(E972/5)*J972+(F972/5)*K972+(G972/5)*L972+(H972/5)*M972),1))</f>
        <v/>
      </c>
      <c r="O972">
        <f>IF(N972="","",IF(N972&gt;=85,"Vert",IF(N972&gt;=70,"Ambre","Rouge")))</f>
        <v/>
      </c>
    </row>
    <row r="973">
      <c r="N973">
        <f>IF(COUNTA(D973:H973)=0,"",ROUND(((D973/5)*I973+(E973/5)*J973+(F973/5)*K973+(G973/5)*L973+(H973/5)*M973),1))</f>
        <v/>
      </c>
      <c r="O973">
        <f>IF(N973="","",IF(N973&gt;=85,"Vert",IF(N973&gt;=70,"Ambre","Rouge")))</f>
        <v/>
      </c>
    </row>
    <row r="974">
      <c r="N974">
        <f>IF(COUNTA(D974:H974)=0,"",ROUND(((D974/5)*I974+(E974/5)*J974+(F974/5)*K974+(G974/5)*L974+(H974/5)*M974),1))</f>
        <v/>
      </c>
      <c r="O974">
        <f>IF(N974="","",IF(N974&gt;=85,"Vert",IF(N974&gt;=70,"Ambre","Rouge")))</f>
        <v/>
      </c>
    </row>
    <row r="975">
      <c r="N975">
        <f>IF(COUNTA(D975:H975)=0,"",ROUND(((D975/5)*I975+(E975/5)*J975+(F975/5)*K975+(G975/5)*L975+(H975/5)*M975),1))</f>
        <v/>
      </c>
      <c r="O975">
        <f>IF(N975="","",IF(N975&gt;=85,"Vert",IF(N975&gt;=70,"Ambre","Rouge")))</f>
        <v/>
      </c>
    </row>
    <row r="976">
      <c r="N976">
        <f>IF(COUNTA(D976:H976)=0,"",ROUND(((D976/5)*I976+(E976/5)*J976+(F976/5)*K976+(G976/5)*L976+(H976/5)*M976),1))</f>
        <v/>
      </c>
      <c r="O976">
        <f>IF(N976="","",IF(N976&gt;=85,"Vert",IF(N976&gt;=70,"Ambre","Rouge")))</f>
        <v/>
      </c>
    </row>
    <row r="977">
      <c r="N977">
        <f>IF(COUNTA(D977:H977)=0,"",ROUND(((D977/5)*I977+(E977/5)*J977+(F977/5)*K977+(G977/5)*L977+(H977/5)*M977),1))</f>
        <v/>
      </c>
      <c r="O977">
        <f>IF(N977="","",IF(N977&gt;=85,"Vert",IF(N977&gt;=70,"Ambre","Rouge")))</f>
        <v/>
      </c>
    </row>
    <row r="978">
      <c r="N978">
        <f>IF(COUNTA(D978:H978)=0,"",ROUND(((D978/5)*I978+(E978/5)*J978+(F978/5)*K978+(G978/5)*L978+(H978/5)*M978),1))</f>
        <v/>
      </c>
      <c r="O978">
        <f>IF(N978="","",IF(N978&gt;=85,"Vert",IF(N978&gt;=70,"Ambre","Rouge")))</f>
        <v/>
      </c>
    </row>
    <row r="979">
      <c r="N979">
        <f>IF(COUNTA(D979:H979)=0,"",ROUND(((D979/5)*I979+(E979/5)*J979+(F979/5)*K979+(G979/5)*L979+(H979/5)*M979),1))</f>
        <v/>
      </c>
      <c r="O979">
        <f>IF(N979="","",IF(N979&gt;=85,"Vert",IF(N979&gt;=70,"Ambre","Rouge")))</f>
        <v/>
      </c>
    </row>
    <row r="980">
      <c r="N980">
        <f>IF(COUNTA(D980:H980)=0,"",ROUND(((D980/5)*I980+(E980/5)*J980+(F980/5)*K980+(G980/5)*L980+(H980/5)*M980),1))</f>
        <v/>
      </c>
      <c r="O980">
        <f>IF(N980="","",IF(N980&gt;=85,"Vert",IF(N980&gt;=70,"Ambre","Rouge")))</f>
        <v/>
      </c>
    </row>
    <row r="981">
      <c r="N981">
        <f>IF(COUNTA(D981:H981)=0,"",ROUND(((D981/5)*I981+(E981/5)*J981+(F981/5)*K981+(G981/5)*L981+(H981/5)*M981),1))</f>
        <v/>
      </c>
      <c r="O981">
        <f>IF(N981="","",IF(N981&gt;=85,"Vert",IF(N981&gt;=70,"Ambre","Rouge")))</f>
        <v/>
      </c>
    </row>
    <row r="982">
      <c r="N982">
        <f>IF(COUNTA(D982:H982)=0,"",ROUND(((D982/5)*I982+(E982/5)*J982+(F982/5)*K982+(G982/5)*L982+(H982/5)*M982),1))</f>
        <v/>
      </c>
      <c r="O982">
        <f>IF(N982="","",IF(N982&gt;=85,"Vert",IF(N982&gt;=70,"Ambre","Rouge")))</f>
        <v/>
      </c>
    </row>
    <row r="983">
      <c r="N983">
        <f>IF(COUNTA(D983:H983)=0,"",ROUND(((D983/5)*I983+(E983/5)*J983+(F983/5)*K983+(G983/5)*L983+(H983/5)*M983),1))</f>
        <v/>
      </c>
      <c r="O983">
        <f>IF(N983="","",IF(N983&gt;=85,"Vert",IF(N983&gt;=70,"Ambre","Rouge")))</f>
        <v/>
      </c>
    </row>
    <row r="984">
      <c r="N984">
        <f>IF(COUNTA(D984:H984)=0,"",ROUND(((D984/5)*I984+(E984/5)*J984+(F984/5)*K984+(G984/5)*L984+(H984/5)*M984),1))</f>
        <v/>
      </c>
      <c r="O984">
        <f>IF(N984="","",IF(N984&gt;=85,"Vert",IF(N984&gt;=70,"Ambre","Rouge")))</f>
        <v/>
      </c>
    </row>
    <row r="985">
      <c r="N985">
        <f>IF(COUNTA(D985:H985)=0,"",ROUND(((D985/5)*I985+(E985/5)*J985+(F985/5)*K985+(G985/5)*L985+(H985/5)*M985),1))</f>
        <v/>
      </c>
      <c r="O985">
        <f>IF(N985="","",IF(N985&gt;=85,"Vert",IF(N985&gt;=70,"Ambre","Rouge")))</f>
        <v/>
      </c>
    </row>
    <row r="986">
      <c r="N986">
        <f>IF(COUNTA(D986:H986)=0,"",ROUND(((D986/5)*I986+(E986/5)*J986+(F986/5)*K986+(G986/5)*L986+(H986/5)*M986),1))</f>
        <v/>
      </c>
      <c r="O986">
        <f>IF(N986="","",IF(N986&gt;=85,"Vert",IF(N986&gt;=70,"Ambre","Rouge")))</f>
        <v/>
      </c>
    </row>
    <row r="987">
      <c r="N987">
        <f>IF(COUNTA(D987:H987)=0,"",ROUND(((D987/5)*I987+(E987/5)*J987+(F987/5)*K987+(G987/5)*L987+(H987/5)*M987),1))</f>
        <v/>
      </c>
      <c r="O987">
        <f>IF(N987="","",IF(N987&gt;=85,"Vert",IF(N987&gt;=70,"Ambre","Rouge")))</f>
        <v/>
      </c>
    </row>
    <row r="988">
      <c r="N988">
        <f>IF(COUNTA(D988:H988)=0,"",ROUND(((D988/5)*I988+(E988/5)*J988+(F988/5)*K988+(G988/5)*L988+(H988/5)*M988),1))</f>
        <v/>
      </c>
      <c r="O988">
        <f>IF(N988="","",IF(N988&gt;=85,"Vert",IF(N988&gt;=70,"Ambre","Rouge")))</f>
        <v/>
      </c>
    </row>
    <row r="989">
      <c r="N989">
        <f>IF(COUNTA(D989:H989)=0,"",ROUND(((D989/5)*I989+(E989/5)*J989+(F989/5)*K989+(G989/5)*L989+(H989/5)*M989),1))</f>
        <v/>
      </c>
      <c r="O989">
        <f>IF(N989="","",IF(N989&gt;=85,"Vert",IF(N989&gt;=70,"Ambre","Rouge")))</f>
        <v/>
      </c>
    </row>
    <row r="990">
      <c r="N990">
        <f>IF(COUNTA(D990:H990)=0,"",ROUND(((D990/5)*I990+(E990/5)*J990+(F990/5)*K990+(G990/5)*L990+(H990/5)*M990),1))</f>
        <v/>
      </c>
      <c r="O990">
        <f>IF(N990="","",IF(N990&gt;=85,"Vert",IF(N990&gt;=70,"Ambre","Rouge")))</f>
        <v/>
      </c>
    </row>
    <row r="991">
      <c r="N991">
        <f>IF(COUNTA(D991:H991)=0,"",ROUND(((D991/5)*I991+(E991/5)*J991+(F991/5)*K991+(G991/5)*L991+(H991/5)*M991),1))</f>
        <v/>
      </c>
      <c r="O991">
        <f>IF(N991="","",IF(N991&gt;=85,"Vert",IF(N991&gt;=70,"Ambre","Rouge")))</f>
        <v/>
      </c>
    </row>
    <row r="992">
      <c r="N992">
        <f>IF(COUNTA(D992:H992)=0,"",ROUND(((D992/5)*I992+(E992/5)*J992+(F992/5)*K992+(G992/5)*L992+(H992/5)*M992),1))</f>
        <v/>
      </c>
      <c r="O992">
        <f>IF(N992="","",IF(N992&gt;=85,"Vert",IF(N992&gt;=70,"Ambre","Rouge")))</f>
        <v/>
      </c>
    </row>
    <row r="993">
      <c r="N993">
        <f>IF(COUNTA(D993:H993)=0,"",ROUND(((D993/5)*I993+(E993/5)*J993+(F993/5)*K993+(G993/5)*L993+(H993/5)*M993),1))</f>
        <v/>
      </c>
      <c r="O993">
        <f>IF(N993="","",IF(N993&gt;=85,"Vert",IF(N993&gt;=70,"Ambre","Rouge")))</f>
        <v/>
      </c>
    </row>
    <row r="994">
      <c r="N994">
        <f>IF(COUNTA(D994:H994)=0,"",ROUND(((D994/5)*I994+(E994/5)*J994+(F994/5)*K994+(G994/5)*L994+(H994/5)*M994),1))</f>
        <v/>
      </c>
      <c r="O994">
        <f>IF(N994="","",IF(N994&gt;=85,"Vert",IF(N994&gt;=70,"Ambre","Rouge")))</f>
        <v/>
      </c>
    </row>
    <row r="995">
      <c r="N995">
        <f>IF(COUNTA(D995:H995)=0,"",ROUND(((D995/5)*I995+(E995/5)*J995+(F995/5)*K995+(G995/5)*L995+(H995/5)*M995),1))</f>
        <v/>
      </c>
      <c r="O995">
        <f>IF(N995="","",IF(N995&gt;=85,"Vert",IF(N995&gt;=70,"Ambre","Rouge")))</f>
        <v/>
      </c>
    </row>
    <row r="996">
      <c r="N996">
        <f>IF(COUNTA(D996:H996)=0,"",ROUND(((D996/5)*I996+(E996/5)*J996+(F996/5)*K996+(G996/5)*L996+(H996/5)*M996),1))</f>
        <v/>
      </c>
      <c r="O996">
        <f>IF(N996="","",IF(N996&gt;=85,"Vert",IF(N996&gt;=70,"Ambre","Rouge")))</f>
        <v/>
      </c>
    </row>
    <row r="997">
      <c r="N997">
        <f>IF(COUNTA(D997:H997)=0,"",ROUND(((D997/5)*I997+(E997/5)*J997+(F997/5)*K997+(G997/5)*L997+(H997/5)*M997),1))</f>
        <v/>
      </c>
      <c r="O997">
        <f>IF(N997="","",IF(N997&gt;=85,"Vert",IF(N997&gt;=70,"Ambre","Rouge")))</f>
        <v/>
      </c>
    </row>
    <row r="998">
      <c r="N998">
        <f>IF(COUNTA(D998:H998)=0,"",ROUND(((D998/5)*I998+(E998/5)*J998+(F998/5)*K998+(G998/5)*L998+(H998/5)*M998),1))</f>
        <v/>
      </c>
      <c r="O998">
        <f>IF(N998="","",IF(N998&gt;=85,"Vert",IF(N998&gt;=70,"Ambre","Rouge")))</f>
        <v/>
      </c>
    </row>
    <row r="999">
      <c r="N999">
        <f>IF(COUNTA(D999:H999)=0,"",ROUND(((D999/5)*I999+(E999/5)*J999+(F999/5)*K999+(G999/5)*L999+(H999/5)*M999),1))</f>
        <v/>
      </c>
      <c r="O999">
        <f>IF(N999="","",IF(N999&gt;=85,"Vert",IF(N999&gt;=70,"Ambre","Rouge")))</f>
        <v/>
      </c>
    </row>
    <row r="1000">
      <c r="N1000">
        <f>IF(COUNTA(D1000:H1000)=0,"",ROUND(((D1000/5)*I1000+(E1000/5)*J1000+(F1000/5)*K1000+(G1000/5)*L1000+(H1000/5)*M1000),1))</f>
        <v/>
      </c>
      <c r="O1000">
        <f>IF(N1000="","",IF(N1000&gt;=85,"Vert",IF(N1000&gt;=70,"Ambre","Rouge")))</f>
        <v/>
      </c>
    </row>
    <row r="1001">
      <c r="A1001" t="inlineStr">
        <is>
          <t>Zone Maintenance</t>
        </is>
      </c>
      <c r="B1001" t="inlineStr">
        <is>
          <t>Youssef</t>
        </is>
      </c>
      <c r="C1001" t="inlineStr">
        <is>
          <t>2025-08-17</t>
        </is>
      </c>
      <c r="D1001" t="n">
        <v>2</v>
      </c>
      <c r="E1001" t="n">
        <v>3</v>
      </c>
      <c r="F1001" t="n">
        <v>2</v>
      </c>
      <c r="G1001" t="n">
        <v>3</v>
      </c>
      <c r="H1001" t="n">
        <v>2</v>
      </c>
      <c r="I1001" t="n">
        <v>20</v>
      </c>
      <c r="J1001" t="n">
        <v>20</v>
      </c>
      <c r="K1001" t="n">
        <v>20</v>
      </c>
      <c r="L1001" t="n">
        <v>20</v>
      </c>
      <c r="M1001" t="n">
        <v>20</v>
      </c>
      <c r="P1001" t="inlineStr">
        <is>
          <t>Outils non identifiés, huile au sol</t>
        </is>
      </c>
      <c r="Q1001" t="inlineStr">
        <is>
          <t>Marquer outils + tapis absorbant</t>
        </is>
      </c>
      <c r="R1001" t="inlineStr">
        <is>
          <t>Maintenance</t>
        </is>
      </c>
      <c r="S1001" t="inlineStr">
        <is>
          <t>2025-08-19</t>
        </is>
      </c>
      <c r="T1001" t="inlineStr">
        <is>
          <t>En cours</t>
        </is>
      </c>
      <c r="U1001" t="inlineStr">
        <is>
          <t>Photos</t>
        </is>
      </c>
    </row>
    <row r="1002">
      <c r="A1002" t="inlineStr">
        <is>
          <t>Atelier Outillage</t>
        </is>
      </c>
      <c r="B1002" t="inlineStr">
        <is>
          <t>Nadia</t>
        </is>
      </c>
      <c r="C1002" t="inlineStr">
        <is>
          <t>2025-08-17</t>
        </is>
      </c>
      <c r="D1002" t="n">
        <v>4</v>
      </c>
      <c r="E1002" t="n">
        <v>3</v>
      </c>
      <c r="F1002" t="n">
        <v>4</v>
      </c>
      <c r="G1002" t="n">
        <v>3</v>
      </c>
      <c r="H1002" t="n">
        <v>3</v>
      </c>
      <c r="I1002" t="n">
        <v>20</v>
      </c>
      <c r="J1002" t="n">
        <v>20</v>
      </c>
      <c r="K1002" t="n">
        <v>20</v>
      </c>
      <c r="L1002" t="n">
        <v>20</v>
      </c>
      <c r="M1002" t="n">
        <v>20</v>
      </c>
      <c r="P1002" t="inlineStr">
        <is>
          <t>Bac 'divers' encombré</t>
        </is>
      </c>
      <c r="Q1002" t="inlineStr">
        <is>
          <t>Trier + supprimer bac 'divers'</t>
        </is>
      </c>
      <c r="R1002" t="inlineStr">
        <is>
          <t>Chef d'équipe</t>
        </is>
      </c>
      <c r="S1002" t="inlineStr">
        <is>
          <t>2025-08-22</t>
        </is>
      </c>
      <c r="T1002" t="inlineStr">
        <is>
          <t>Planifiée</t>
        </is>
      </c>
      <c r="U1002" t="inlineStr">
        <is>
          <t>Lien 5S</t>
        </is>
      </c>
    </row>
    <row r="1003">
      <c r="A1003" t="inlineStr">
        <is>
          <t>Local Déchets</t>
        </is>
      </c>
      <c r="B1003" t="inlineStr">
        <is>
          <t>Omar</t>
        </is>
      </c>
      <c r="C1003" t="inlineStr">
        <is>
          <t>2025-08-17</t>
        </is>
      </c>
      <c r="D1003" t="n">
        <v>3</v>
      </c>
      <c r="E1003" t="n">
        <v>3</v>
      </c>
      <c r="F1003" t="n">
        <v>2</v>
      </c>
      <c r="G1003" t="n">
        <v>2</v>
      </c>
      <c r="H1003" t="n">
        <v>2</v>
      </c>
      <c r="I1003" t="n">
        <v>20</v>
      </c>
      <c r="J1003" t="n">
        <v>20</v>
      </c>
      <c r="K1003" t="n">
        <v>20</v>
      </c>
      <c r="L1003" t="n">
        <v>20</v>
      </c>
      <c r="M1003" t="n">
        <v>20</v>
      </c>
      <c r="P1003" t="inlineStr">
        <is>
          <t>Bacs mélangés</t>
        </is>
      </c>
      <c r="Q1003" t="inlineStr">
        <is>
          <t>Etiquettes couleur + standard</t>
        </is>
      </c>
      <c r="R1003" t="inlineStr">
        <is>
          <t>HSE</t>
        </is>
      </c>
      <c r="S1003" t="inlineStr">
        <is>
          <t>2025-08-25</t>
        </is>
      </c>
      <c r="T1003" t="inlineStr">
        <is>
          <t>Planifiée</t>
        </is>
      </c>
      <c r="U1003" t="inlineStr">
        <is>
          <t>Photos</t>
        </is>
      </c>
    </row>
    <row r="1004">
      <c r="A1004" t="inlineStr">
        <is>
          <t>Zone Logistique</t>
        </is>
      </c>
      <c r="B1004" t="inlineStr">
        <is>
          <t>Hana</t>
        </is>
      </c>
      <c r="C1004" t="inlineStr">
        <is>
          <t>2025-08-17</t>
        </is>
      </c>
      <c r="D1004" t="n">
        <v>4</v>
      </c>
      <c r="E1004" t="n">
        <v>4</v>
      </c>
      <c r="F1004" t="n">
        <v>3</v>
      </c>
      <c r="G1004" t="n">
        <v>3</v>
      </c>
      <c r="H1004" t="n">
        <v>3</v>
      </c>
      <c r="I1004" t="n">
        <v>20</v>
      </c>
      <c r="J1004" t="n">
        <v>20</v>
      </c>
      <c r="K1004" t="n">
        <v>20</v>
      </c>
      <c r="L1004" t="n">
        <v>20</v>
      </c>
      <c r="M1004" t="n">
        <v>20</v>
      </c>
      <c r="P1004" t="inlineStr">
        <is>
          <t>Traçage au sol effacé</t>
        </is>
      </c>
      <c r="Q1004" t="inlineStr">
        <is>
          <t>Repeindre marquage</t>
        </is>
      </c>
      <c r="R1004" t="inlineStr">
        <is>
          <t>Logistique</t>
        </is>
      </c>
      <c r="S1004" t="inlineStr">
        <is>
          <t>2025-08-21</t>
        </is>
      </c>
      <c r="T1004" t="inlineStr">
        <is>
          <t>En cours</t>
        </is>
      </c>
      <c r="U1004" t="inlineStr">
        <is>
          <t>OT</t>
        </is>
      </c>
    </row>
    <row r="1005">
      <c r="A1005" t="inlineStr">
        <is>
          <t>Laboratoire QC</t>
        </is>
      </c>
      <c r="B1005" t="inlineStr">
        <is>
          <t>Ali</t>
        </is>
      </c>
      <c r="C1005" t="inlineStr">
        <is>
          <t>2025-08-17</t>
        </is>
      </c>
      <c r="D1005" t="n">
        <v>5</v>
      </c>
      <c r="E1005" t="n">
        <v>4</v>
      </c>
      <c r="F1005" t="n">
        <v>5</v>
      </c>
      <c r="G1005" t="n">
        <v>4</v>
      </c>
      <c r="H1005" t="n">
        <v>4</v>
      </c>
      <c r="I1005" t="n">
        <v>20</v>
      </c>
      <c r="J1005" t="n">
        <v>20</v>
      </c>
      <c r="K1005" t="n">
        <v>20</v>
      </c>
      <c r="L1005" t="n">
        <v>20</v>
      </c>
      <c r="M1005" t="n">
        <v>20</v>
      </c>
      <c r="P1005" t="inlineStr">
        <is>
          <t>Dossiers empilés</t>
        </is>
      </c>
      <c r="Q1005" t="inlineStr">
        <is>
          <t>Support mural dossiers</t>
        </is>
      </c>
      <c r="R1005" t="inlineStr">
        <is>
          <t>Qualité</t>
        </is>
      </c>
      <c r="S1005" t="inlineStr">
        <is>
          <t>2025-08-23</t>
        </is>
      </c>
      <c r="T1005" t="inlineStr">
        <is>
          <t>Planifiée</t>
        </is>
      </c>
      <c r="U1005" t="inlineStr">
        <is>
          <t>Photo</t>
        </is>
      </c>
    </row>
    <row r="1006">
      <c r="A1006" t="inlineStr">
        <is>
          <t>Salle Compresseurs</t>
        </is>
      </c>
      <c r="B1006" t="inlineStr">
        <is>
          <t>Yassine</t>
        </is>
      </c>
      <c r="C1006" t="inlineStr">
        <is>
          <t>2025-08-17</t>
        </is>
      </c>
      <c r="D1006" t="n">
        <v>4</v>
      </c>
      <c r="E1006" t="n">
        <v>5</v>
      </c>
      <c r="F1006" t="n">
        <v>4</v>
      </c>
      <c r="G1006" t="n">
        <v>4</v>
      </c>
      <c r="H1006" t="n">
        <v>3</v>
      </c>
      <c r="I1006" t="n">
        <v>20</v>
      </c>
      <c r="J1006" t="n">
        <v>20</v>
      </c>
      <c r="K1006" t="n">
        <v>20</v>
      </c>
      <c r="L1006" t="n">
        <v>20</v>
      </c>
      <c r="M1006" t="n">
        <v>20</v>
      </c>
      <c r="P1006" t="inlineStr">
        <is>
          <t>Standard de nettoyage manquant</t>
        </is>
      </c>
      <c r="Q1006" t="inlineStr">
        <is>
          <t>Créer standard visuel</t>
        </is>
      </c>
      <c r="R1006" t="inlineStr">
        <is>
          <t>Utilités</t>
        </is>
      </c>
      <c r="S1006" t="inlineStr">
        <is>
          <t>2025-08-26</t>
        </is>
      </c>
      <c r="T1006" t="inlineStr">
        <is>
          <t>Non planifiée</t>
        </is>
      </c>
    </row>
    <row r="1007">
      <c r="A1007" t="inlineStr">
        <is>
          <t>Réception MP</t>
        </is>
      </c>
      <c r="B1007" t="inlineStr">
        <is>
          <t>Mouna</t>
        </is>
      </c>
      <c r="C1007" t="inlineStr">
        <is>
          <t>2025-08-17</t>
        </is>
      </c>
      <c r="D1007" t="n">
        <v>3</v>
      </c>
      <c r="E1007" t="n">
        <v>4</v>
      </c>
      <c r="F1007" t="n">
        <v>3</v>
      </c>
      <c r="G1007" t="n">
        <v>4</v>
      </c>
      <c r="H1007" t="n">
        <v>3</v>
      </c>
      <c r="I1007" t="n">
        <v>20</v>
      </c>
      <c r="J1007" t="n">
        <v>20</v>
      </c>
      <c r="K1007" t="n">
        <v>20</v>
      </c>
      <c r="L1007" t="n">
        <v>20</v>
      </c>
      <c r="M1007" t="n">
        <v>20</v>
      </c>
      <c r="P1007" t="inlineStr">
        <is>
          <t>Zone attente non délimitée</t>
        </is>
      </c>
      <c r="Q1007" t="inlineStr">
        <is>
          <t>Délimiter + panneau</t>
        </is>
      </c>
      <c r="R1007" t="inlineStr">
        <is>
          <t>Logistique</t>
        </is>
      </c>
      <c r="S1007" t="inlineStr">
        <is>
          <t>2025-08-24</t>
        </is>
      </c>
      <c r="T1007" t="inlineStr">
        <is>
          <t>Planifiée</t>
        </is>
      </c>
      <c r="U1007" t="inlineStr">
        <is>
          <t>Photo</t>
        </is>
      </c>
    </row>
    <row r="1008">
      <c r="A1008" t="inlineStr">
        <is>
          <t>Ligne A – Changeover</t>
        </is>
      </c>
      <c r="B1008" t="inlineStr">
        <is>
          <t>Samir</t>
        </is>
      </c>
      <c r="C1008" t="inlineStr">
        <is>
          <t>2025-08-17</t>
        </is>
      </c>
      <c r="D1008" t="n">
        <v>4</v>
      </c>
      <c r="E1008" t="n">
        <v>4</v>
      </c>
      <c r="F1008" t="n">
        <v>4</v>
      </c>
      <c r="G1008" t="n">
        <v>3</v>
      </c>
      <c r="H1008" t="n">
        <v>3</v>
      </c>
      <c r="I1008" t="n">
        <v>20</v>
      </c>
      <c r="J1008" t="n">
        <v>20</v>
      </c>
      <c r="K1008" t="n">
        <v>20</v>
      </c>
      <c r="L1008" t="n">
        <v>20</v>
      </c>
      <c r="M1008" t="n">
        <v>20</v>
      </c>
      <c r="P1008" t="inlineStr">
        <is>
          <t>Check-list non à jour</t>
        </is>
      </c>
      <c r="Q1008" t="inlineStr">
        <is>
          <t>Mettre à jour + former</t>
        </is>
      </c>
      <c r="R1008" t="inlineStr">
        <is>
          <t>Production</t>
        </is>
      </c>
      <c r="S1008" t="inlineStr">
        <is>
          <t>2025-08-28</t>
        </is>
      </c>
      <c r="T1008" t="inlineStr">
        <is>
          <t>Planifiée</t>
        </is>
      </c>
      <c r="U1008" t="inlineStr">
        <is>
          <t>Lien SOP</t>
        </is>
      </c>
    </row>
    <row r="1009">
      <c r="A1009" t="inlineStr">
        <is>
          <t>Stock Produits Finis</t>
        </is>
      </c>
      <c r="B1009" t="inlineStr">
        <is>
          <t>Hiba</t>
        </is>
      </c>
      <c r="C1009" t="inlineStr">
        <is>
          <t>2025-08-17</t>
        </is>
      </c>
      <c r="D1009" t="n">
        <v>4</v>
      </c>
      <c r="E1009" t="n">
        <v>3</v>
      </c>
      <c r="F1009" t="n">
        <v>4</v>
      </c>
      <c r="G1009" t="n">
        <v>3</v>
      </c>
      <c r="H1009" t="n">
        <v>2</v>
      </c>
      <c r="I1009" t="n">
        <v>20</v>
      </c>
      <c r="J1009" t="n">
        <v>20</v>
      </c>
      <c r="K1009" t="n">
        <v>20</v>
      </c>
      <c r="L1009" t="n">
        <v>20</v>
      </c>
      <c r="M1009" t="n">
        <v>20</v>
      </c>
      <c r="P1009" t="inlineStr">
        <is>
          <t>Allées partiellement obstruées</t>
        </is>
      </c>
      <c r="Q1009" t="inlineStr">
        <is>
          <t>Libérer allées + marquage</t>
        </is>
      </c>
      <c r="R1009" t="inlineStr">
        <is>
          <t>Logistique</t>
        </is>
      </c>
      <c r="S1009" t="inlineStr">
        <is>
          <t>2025-08-20</t>
        </is>
      </c>
      <c r="T1009" t="inlineStr">
        <is>
          <t>En cours</t>
        </is>
      </c>
      <c r="U1009" t="inlineStr">
        <is>
          <t>Photos</t>
        </is>
      </c>
    </row>
    <row r="1010">
      <c r="A1010" t="inlineStr">
        <is>
          <t>Local EPI</t>
        </is>
      </c>
      <c r="B1010" t="inlineStr">
        <is>
          <t>Karim</t>
        </is>
      </c>
      <c r="C1010" t="inlineStr">
        <is>
          <t>2025-08-17</t>
        </is>
      </c>
      <c r="D1010" t="n">
        <v>5</v>
      </c>
      <c r="E1010" t="n">
        <v>5</v>
      </c>
      <c r="F1010" t="n">
        <v>4</v>
      </c>
      <c r="G1010" t="n">
        <v>4</v>
      </c>
      <c r="H1010" t="n">
        <v>4</v>
      </c>
      <c r="I1010" t="n">
        <v>20</v>
      </c>
      <c r="J1010" t="n">
        <v>20</v>
      </c>
      <c r="K1010" t="n">
        <v>20</v>
      </c>
      <c r="L1010" t="n">
        <v>20</v>
      </c>
      <c r="M1010" t="n">
        <v>20</v>
      </c>
      <c r="P1010" t="inlineStr">
        <is>
          <t>Affichage obsolète</t>
        </is>
      </c>
      <c r="Q1010" t="inlineStr">
        <is>
          <t>Mettre à jour affichage</t>
        </is>
      </c>
      <c r="R1010" t="inlineStr">
        <is>
          <t>HSE</t>
        </is>
      </c>
      <c r="S1010" t="inlineStr">
        <is>
          <t>2025-08-19</t>
        </is>
      </c>
      <c r="T1010" t="inlineStr">
        <is>
          <t>Planifiée</t>
        </is>
      </c>
      <c r="U1010" t="inlineStr">
        <is>
          <t>Photo</t>
        </is>
      </c>
    </row>
    <row r="1011">
      <c r="A1011" t="inlineStr">
        <is>
          <t>Zone Mélange</t>
        </is>
      </c>
      <c r="B1011" t="inlineStr">
        <is>
          <t>Youssef</t>
        </is>
      </c>
      <c r="C1011" t="inlineStr">
        <is>
          <t>2025-08-17</t>
        </is>
      </c>
      <c r="D1011" t="n">
        <v>2</v>
      </c>
      <c r="E1011" t="n">
        <v>3</v>
      </c>
      <c r="F1011" t="n">
        <v>3</v>
      </c>
      <c r="G1011" t="n">
        <v>4</v>
      </c>
      <c r="H1011" t="n">
        <v>4</v>
      </c>
      <c r="I1011" t="n">
        <v>20</v>
      </c>
      <c r="J1011" t="n">
        <v>20</v>
      </c>
      <c r="K1011" t="n">
        <v>20</v>
      </c>
      <c r="L1011" t="n">
        <v>20</v>
      </c>
      <c r="M1011" t="n">
        <v>20</v>
      </c>
      <c r="P1011" t="inlineStr">
        <is>
          <t>Marquage sol effacé</t>
        </is>
      </c>
      <c r="Q1011" t="inlineStr">
        <is>
          <t>Refaire marquage</t>
        </is>
      </c>
      <c r="R1011" t="inlineStr">
        <is>
          <t>Production</t>
        </is>
      </c>
      <c r="S1011" t="inlineStr">
        <is>
          <t>2025-08-19</t>
        </is>
      </c>
      <c r="T1011" t="inlineStr">
        <is>
          <t>Planifiée</t>
        </is>
      </c>
      <c r="U1011" t="inlineStr">
        <is>
          <t>Photos</t>
        </is>
      </c>
    </row>
    <row r="1012">
      <c r="A1012" t="inlineStr">
        <is>
          <t>Zone Emballage</t>
        </is>
      </c>
      <c r="B1012" t="inlineStr">
        <is>
          <t>Nadia</t>
        </is>
      </c>
      <c r="C1012" t="inlineStr">
        <is>
          <t>2025-08-17</t>
        </is>
      </c>
      <c r="D1012" t="n">
        <v>3</v>
      </c>
      <c r="E1012" t="n">
        <v>4</v>
      </c>
      <c r="F1012" t="n">
        <v>4</v>
      </c>
      <c r="G1012" t="n">
        <v>4</v>
      </c>
      <c r="H1012" t="n">
        <v>2</v>
      </c>
      <c r="I1012" t="n">
        <v>20</v>
      </c>
      <c r="J1012" t="n">
        <v>20</v>
      </c>
      <c r="K1012" t="n">
        <v>20</v>
      </c>
      <c r="L1012" t="n">
        <v>20</v>
      </c>
      <c r="M1012" t="n">
        <v>20</v>
      </c>
      <c r="P1012" t="inlineStr">
        <is>
          <t>Bacs mélangés</t>
        </is>
      </c>
      <c r="Q1012" t="inlineStr">
        <is>
          <t>Créer standard visuel</t>
        </is>
      </c>
      <c r="R1012" t="inlineStr">
        <is>
          <t>Maintenance</t>
        </is>
      </c>
      <c r="S1012" t="inlineStr">
        <is>
          <t>2025-08-20</t>
        </is>
      </c>
      <c r="T1012" t="inlineStr">
        <is>
          <t>En cours</t>
        </is>
      </c>
      <c r="U1012" t="inlineStr">
        <is>
          <t>Lien SOP</t>
        </is>
      </c>
    </row>
    <row r="1013">
      <c r="A1013" t="inlineStr">
        <is>
          <t>Zone Palettisation</t>
        </is>
      </c>
      <c r="B1013" t="inlineStr">
        <is>
          <t>Omar</t>
        </is>
      </c>
      <c r="C1013" t="inlineStr">
        <is>
          <t>2025-08-17</t>
        </is>
      </c>
      <c r="D1013" t="n">
        <v>4</v>
      </c>
      <c r="E1013" t="n">
        <v>3</v>
      </c>
      <c r="F1013" t="n">
        <v>5</v>
      </c>
      <c r="G1013" t="n">
        <v>2</v>
      </c>
      <c r="H1013" t="n">
        <v>3</v>
      </c>
      <c r="I1013" t="n">
        <v>20</v>
      </c>
      <c r="J1013" t="n">
        <v>20</v>
      </c>
      <c r="K1013" t="n">
        <v>20</v>
      </c>
      <c r="L1013" t="n">
        <v>20</v>
      </c>
      <c r="M1013" t="n">
        <v>20</v>
      </c>
      <c r="P1013" t="inlineStr">
        <is>
          <t>Outils non identifiés</t>
        </is>
      </c>
      <c r="Q1013" t="inlineStr">
        <is>
          <t>Trier &amp; jeter obsolètes</t>
        </is>
      </c>
      <c r="R1013" t="inlineStr">
        <is>
          <t>Qualité</t>
        </is>
      </c>
      <c r="S1013" t="inlineStr">
        <is>
          <t>2025-08-21</t>
        </is>
      </c>
      <c r="T1013" t="inlineStr">
        <is>
          <t>Non planifiée</t>
        </is>
      </c>
      <c r="U1013" t="inlineStr">
        <is>
          <t>OT</t>
        </is>
      </c>
    </row>
    <row r="1014">
      <c r="A1014" t="inlineStr">
        <is>
          <t>Atelier Mécanique</t>
        </is>
      </c>
      <c r="B1014" t="inlineStr">
        <is>
          <t>Hana</t>
        </is>
      </c>
      <c r="C1014" t="inlineStr">
        <is>
          <t>2025-08-17</t>
        </is>
      </c>
      <c r="D1014" t="n">
        <v>5</v>
      </c>
      <c r="E1014" t="n">
        <v>5</v>
      </c>
      <c r="F1014" t="n">
        <v>2</v>
      </c>
      <c r="G1014" t="n">
        <v>3</v>
      </c>
      <c r="H1014" t="n">
        <v>3</v>
      </c>
      <c r="I1014" t="n">
        <v>20</v>
      </c>
      <c r="J1014" t="n">
        <v>20</v>
      </c>
      <c r="K1014" t="n">
        <v>20</v>
      </c>
      <c r="L1014" t="n">
        <v>20</v>
      </c>
      <c r="M1014" t="n">
        <v>20</v>
      </c>
      <c r="P1014" t="inlineStr">
        <is>
          <t>Poussière visible</t>
        </is>
      </c>
      <c r="Q1014" t="inlineStr">
        <is>
          <t>Ajout étagères/ombres</t>
        </is>
      </c>
      <c r="R1014" t="inlineStr">
        <is>
          <t>Logistique</t>
        </is>
      </c>
      <c r="S1014" t="inlineStr">
        <is>
          <t>2025-08-22</t>
        </is>
      </c>
      <c r="T1014" t="inlineStr">
        <is>
          <t>Clôturée</t>
        </is>
      </c>
      <c r="U1014" t="inlineStr">
        <is>
          <t>Check-list</t>
        </is>
      </c>
    </row>
    <row r="1015">
      <c r="A1015" t="inlineStr">
        <is>
          <t>Local Chimie</t>
        </is>
      </c>
      <c r="B1015" t="inlineStr">
        <is>
          <t>Ali</t>
        </is>
      </c>
      <c r="C1015" t="inlineStr">
        <is>
          <t>2025-08-17</t>
        </is>
      </c>
      <c r="D1015" t="n">
        <v>2</v>
      </c>
      <c r="E1015" t="n">
        <v>3</v>
      </c>
      <c r="F1015" t="n">
        <v>3</v>
      </c>
      <c r="G1015" t="n">
        <v>4</v>
      </c>
      <c r="H1015" t="n">
        <v>4</v>
      </c>
      <c r="I1015" t="n">
        <v>20</v>
      </c>
      <c r="J1015" t="n">
        <v>20</v>
      </c>
      <c r="K1015" t="n">
        <v>20</v>
      </c>
      <c r="L1015" t="n">
        <v>20</v>
      </c>
      <c r="M1015" t="n">
        <v>20</v>
      </c>
      <c r="P1015" t="inlineStr">
        <is>
          <t>Standard obsolète</t>
        </is>
      </c>
      <c r="Q1015" t="inlineStr">
        <is>
          <t>Plan de nettoyage quotidien</t>
        </is>
      </c>
      <c r="R1015" t="inlineStr">
        <is>
          <t>HSE</t>
        </is>
      </c>
      <c r="S1015" t="inlineStr">
        <is>
          <t>2025-08-23</t>
        </is>
      </c>
      <c r="T1015" t="inlineStr">
        <is>
          <t>Planifiée</t>
        </is>
      </c>
      <c r="U1015" t="inlineStr">
        <is>
          <t>Photos</t>
        </is>
      </c>
    </row>
    <row r="1016">
      <c r="A1016" t="inlineStr">
        <is>
          <t>Zone Contrôle QC</t>
        </is>
      </c>
      <c r="B1016" t="inlineStr">
        <is>
          <t>Sana</t>
        </is>
      </c>
      <c r="C1016" t="inlineStr">
        <is>
          <t>2025-08-17</t>
        </is>
      </c>
      <c r="D1016" t="n">
        <v>3</v>
      </c>
      <c r="E1016" t="n">
        <v>4</v>
      </c>
      <c r="F1016" t="n">
        <v>4</v>
      </c>
      <c r="G1016" t="n">
        <v>4</v>
      </c>
      <c r="H1016" t="n">
        <v>2</v>
      </c>
      <c r="I1016" t="n">
        <v>20</v>
      </c>
      <c r="J1016" t="n">
        <v>20</v>
      </c>
      <c r="K1016" t="n">
        <v>20</v>
      </c>
      <c r="L1016" t="n">
        <v>20</v>
      </c>
      <c r="M1016" t="n">
        <v>20</v>
      </c>
      <c r="P1016" t="inlineStr">
        <is>
          <t>Zone attente non délimitée</t>
        </is>
      </c>
      <c r="Q1016" t="inlineStr">
        <is>
          <t>Former équipe 5S</t>
        </is>
      </c>
      <c r="R1016" t="inlineStr">
        <is>
          <t>Utilités</t>
        </is>
      </c>
      <c r="S1016" t="inlineStr">
        <is>
          <t>2025-08-24</t>
        </is>
      </c>
      <c r="T1016" t="inlineStr">
        <is>
          <t>En cours</t>
        </is>
      </c>
      <c r="U1016" t="inlineStr">
        <is>
          <t>Lien SOP</t>
        </is>
      </c>
    </row>
    <row r="1017">
      <c r="A1017" t="inlineStr">
        <is>
          <t>Couloir logistique</t>
        </is>
      </c>
      <c r="B1017" t="inlineStr">
        <is>
          <t>Karim</t>
        </is>
      </c>
      <c r="C1017" t="inlineStr">
        <is>
          <t>2025-08-17</t>
        </is>
      </c>
      <c r="D1017" t="n">
        <v>4</v>
      </c>
      <c r="E1017" t="n">
        <v>3</v>
      </c>
      <c r="F1017" t="n">
        <v>5</v>
      </c>
      <c r="G1017" t="n">
        <v>2</v>
      </c>
      <c r="H1017" t="n">
        <v>3</v>
      </c>
      <c r="I1017" t="n">
        <v>20</v>
      </c>
      <c r="J1017" t="n">
        <v>20</v>
      </c>
      <c r="K1017" t="n">
        <v>20</v>
      </c>
      <c r="L1017" t="n">
        <v>20</v>
      </c>
      <c r="M1017" t="n">
        <v>20</v>
      </c>
      <c r="P1017" t="inlineStr">
        <is>
          <t>Documents non rangés</t>
        </is>
      </c>
      <c r="Q1017" t="inlineStr">
        <is>
          <t>Mettre à jour affichage</t>
        </is>
      </c>
      <c r="R1017" t="inlineStr">
        <is>
          <t>Production</t>
        </is>
      </c>
      <c r="S1017" t="inlineStr">
        <is>
          <t>2025-08-25</t>
        </is>
      </c>
      <c r="T1017" t="inlineStr">
        <is>
          <t>Non planifiée</t>
        </is>
      </c>
      <c r="U1017" t="inlineStr">
        <is>
          <t>OT</t>
        </is>
      </c>
    </row>
    <row r="1018">
      <c r="A1018" t="inlineStr">
        <is>
          <t>Zone Réception</t>
        </is>
      </c>
      <c r="B1018" t="inlineStr">
        <is>
          <t>Hiba</t>
        </is>
      </c>
      <c r="C1018" t="inlineStr">
        <is>
          <t>2025-08-17</t>
        </is>
      </c>
      <c r="D1018" t="n">
        <v>5</v>
      </c>
      <c r="E1018" t="n">
        <v>5</v>
      </c>
      <c r="F1018" t="n">
        <v>2</v>
      </c>
      <c r="G1018" t="n">
        <v>3</v>
      </c>
      <c r="H1018" t="n">
        <v>3</v>
      </c>
      <c r="I1018" t="n">
        <v>20</v>
      </c>
      <c r="J1018" t="n">
        <v>20</v>
      </c>
      <c r="K1018" t="n">
        <v>20</v>
      </c>
      <c r="L1018" t="n">
        <v>20</v>
      </c>
      <c r="M1018" t="n">
        <v>20</v>
      </c>
      <c r="P1018" t="inlineStr">
        <is>
          <t>Etiquetage manquant</t>
        </is>
      </c>
      <c r="Q1018" t="inlineStr">
        <is>
          <t>Délimiter zone attente</t>
        </is>
      </c>
      <c r="R1018" t="inlineStr">
        <is>
          <t>Maintenance</t>
        </is>
      </c>
      <c r="S1018" t="inlineStr">
        <is>
          <t>2025-08-26</t>
        </is>
      </c>
      <c r="T1018" t="inlineStr">
        <is>
          <t>Clôturée</t>
        </is>
      </c>
      <c r="U1018" t="inlineStr">
        <is>
          <t>Check-list</t>
        </is>
      </c>
    </row>
    <row r="1019">
      <c r="A1019" t="inlineStr">
        <is>
          <t>Zone Expédition</t>
        </is>
      </c>
      <c r="B1019" t="inlineStr">
        <is>
          <t>Youssef</t>
        </is>
      </c>
      <c r="C1019" t="inlineStr">
        <is>
          <t>2025-08-17</t>
        </is>
      </c>
      <c r="D1019" t="n">
        <v>2</v>
      </c>
      <c r="E1019" t="n">
        <v>3</v>
      </c>
      <c r="F1019" t="n">
        <v>3</v>
      </c>
      <c r="G1019" t="n">
        <v>4</v>
      </c>
      <c r="H1019" t="n">
        <v>4</v>
      </c>
      <c r="I1019" t="n">
        <v>20</v>
      </c>
      <c r="J1019" t="n">
        <v>20</v>
      </c>
      <c r="K1019" t="n">
        <v>20</v>
      </c>
      <c r="L1019" t="n">
        <v>20</v>
      </c>
      <c r="M1019" t="n">
        <v>20</v>
      </c>
      <c r="P1019" t="inlineStr">
        <is>
          <t>Marquage sol effacé</t>
        </is>
      </c>
      <c r="Q1019" t="inlineStr">
        <is>
          <t>Refaire marquage</t>
        </is>
      </c>
      <c r="R1019" t="inlineStr">
        <is>
          <t>Qualité</t>
        </is>
      </c>
      <c r="S1019" t="inlineStr">
        <is>
          <t>2025-08-27</t>
        </is>
      </c>
      <c r="T1019" t="inlineStr">
        <is>
          <t>Planifiée</t>
        </is>
      </c>
      <c r="U1019" t="inlineStr">
        <is>
          <t>Photos</t>
        </is>
      </c>
    </row>
    <row r="1020">
      <c r="A1020" t="inlineStr">
        <is>
          <t>Poste Chgt Série</t>
        </is>
      </c>
      <c r="B1020" t="inlineStr">
        <is>
          <t>Nadia</t>
        </is>
      </c>
      <c r="C1020" t="inlineStr">
        <is>
          <t>2025-08-17</t>
        </is>
      </c>
      <c r="D1020" t="n">
        <v>3</v>
      </c>
      <c r="E1020" t="n">
        <v>4</v>
      </c>
      <c r="F1020" t="n">
        <v>4</v>
      </c>
      <c r="G1020" t="n">
        <v>4</v>
      </c>
      <c r="H1020" t="n">
        <v>2</v>
      </c>
      <c r="I1020" t="n">
        <v>20</v>
      </c>
      <c r="J1020" t="n">
        <v>20</v>
      </c>
      <c r="K1020" t="n">
        <v>20</v>
      </c>
      <c r="L1020" t="n">
        <v>20</v>
      </c>
      <c r="M1020" t="n">
        <v>20</v>
      </c>
      <c r="P1020" t="inlineStr">
        <is>
          <t>Bacs mélangés</t>
        </is>
      </c>
      <c r="Q1020" t="inlineStr">
        <is>
          <t>Créer standard visuel</t>
        </is>
      </c>
      <c r="R1020" t="inlineStr">
        <is>
          <t>Logistique</t>
        </is>
      </c>
      <c r="S1020" t="inlineStr">
        <is>
          <t>2025-08-28</t>
        </is>
      </c>
      <c r="T1020" t="inlineStr">
        <is>
          <t>En cours</t>
        </is>
      </c>
      <c r="U1020" t="inlineStr">
        <is>
          <t>Lien SOP</t>
        </is>
      </c>
    </row>
    <row r="1021">
      <c r="A1021" t="inlineStr">
        <is>
          <t>Local Nettoyage</t>
        </is>
      </c>
      <c r="B1021" t="inlineStr">
        <is>
          <t>Omar</t>
        </is>
      </c>
      <c r="C1021" t="inlineStr">
        <is>
          <t>2025-08-17</t>
        </is>
      </c>
      <c r="D1021" t="n">
        <v>4</v>
      </c>
      <c r="E1021" t="n">
        <v>3</v>
      </c>
      <c r="F1021" t="n">
        <v>5</v>
      </c>
      <c r="G1021" t="n">
        <v>2</v>
      </c>
      <c r="H1021" t="n">
        <v>3</v>
      </c>
      <c r="I1021" t="n">
        <v>20</v>
      </c>
      <c r="J1021" t="n">
        <v>20</v>
      </c>
      <c r="K1021" t="n">
        <v>20</v>
      </c>
      <c r="L1021" t="n">
        <v>20</v>
      </c>
      <c r="M1021" t="n">
        <v>20</v>
      </c>
      <c r="P1021" t="inlineStr">
        <is>
          <t>Outils non identifiés</t>
        </is>
      </c>
      <c r="Q1021" t="inlineStr">
        <is>
          <t>Trier &amp; jeter obsolètes</t>
        </is>
      </c>
      <c r="R1021" t="inlineStr">
        <is>
          <t>HSE</t>
        </is>
      </c>
      <c r="S1021" t="inlineStr">
        <is>
          <t>2025-08-19</t>
        </is>
      </c>
      <c r="T1021" t="inlineStr">
        <is>
          <t>Non planifiée</t>
        </is>
      </c>
      <c r="U1021" t="inlineStr">
        <is>
          <t>OT</t>
        </is>
      </c>
    </row>
    <row r="1022">
      <c r="A1022" t="inlineStr">
        <is>
          <t>Atelier Electricité</t>
        </is>
      </c>
      <c r="B1022" t="inlineStr">
        <is>
          <t>Hana</t>
        </is>
      </c>
      <c r="C1022" t="inlineStr">
        <is>
          <t>2025-08-17</t>
        </is>
      </c>
      <c r="D1022" t="n">
        <v>5</v>
      </c>
      <c r="E1022" t="n">
        <v>5</v>
      </c>
      <c r="F1022" t="n">
        <v>2</v>
      </c>
      <c r="G1022" t="n">
        <v>3</v>
      </c>
      <c r="H1022" t="n">
        <v>3</v>
      </c>
      <c r="I1022" t="n">
        <v>20</v>
      </c>
      <c r="J1022" t="n">
        <v>20</v>
      </c>
      <c r="K1022" t="n">
        <v>20</v>
      </c>
      <c r="L1022" t="n">
        <v>20</v>
      </c>
      <c r="M1022" t="n">
        <v>20</v>
      </c>
      <c r="P1022" t="inlineStr">
        <is>
          <t>Poussière visible</t>
        </is>
      </c>
      <c r="Q1022" t="inlineStr">
        <is>
          <t>Ajout étagères/ombres</t>
        </is>
      </c>
      <c r="R1022" t="inlineStr">
        <is>
          <t>Utilités</t>
        </is>
      </c>
      <c r="S1022" t="inlineStr">
        <is>
          <t>2025-08-20</t>
        </is>
      </c>
      <c r="T1022" t="inlineStr">
        <is>
          <t>Clôturée</t>
        </is>
      </c>
      <c r="U1022" t="inlineStr">
        <is>
          <t>Check-list</t>
        </is>
      </c>
    </row>
    <row r="1023">
      <c r="A1023" t="inlineStr">
        <is>
          <t>SAS Hygiène</t>
        </is>
      </c>
      <c r="B1023" t="inlineStr">
        <is>
          <t>Ali</t>
        </is>
      </c>
      <c r="C1023" t="inlineStr">
        <is>
          <t>2025-08-17</t>
        </is>
      </c>
      <c r="D1023" t="n">
        <v>2</v>
      </c>
      <c r="E1023" t="n">
        <v>3</v>
      </c>
      <c r="F1023" t="n">
        <v>3</v>
      </c>
      <c r="G1023" t="n">
        <v>4</v>
      </c>
      <c r="H1023" t="n">
        <v>4</v>
      </c>
      <c r="I1023" t="n">
        <v>20</v>
      </c>
      <c r="J1023" t="n">
        <v>20</v>
      </c>
      <c r="K1023" t="n">
        <v>20</v>
      </c>
      <c r="L1023" t="n">
        <v>20</v>
      </c>
      <c r="M1023" t="n">
        <v>20</v>
      </c>
      <c r="P1023" t="inlineStr">
        <is>
          <t>Standard obsolète</t>
        </is>
      </c>
      <c r="Q1023" t="inlineStr">
        <is>
          <t>Plan de nettoyage quotidien</t>
        </is>
      </c>
      <c r="R1023" t="inlineStr">
        <is>
          <t>Production</t>
        </is>
      </c>
      <c r="S1023" t="inlineStr">
        <is>
          <t>2025-08-21</t>
        </is>
      </c>
      <c r="T1023" t="inlineStr">
        <is>
          <t>Planifiée</t>
        </is>
      </c>
      <c r="U1023" t="inlineStr">
        <is>
          <t>Photos</t>
        </is>
      </c>
    </row>
    <row r="1024">
      <c r="A1024" t="inlineStr">
        <is>
          <t>Local EPI</t>
        </is>
      </c>
      <c r="B1024" t="inlineStr">
        <is>
          <t>Sana</t>
        </is>
      </c>
      <c r="C1024" t="inlineStr">
        <is>
          <t>2025-08-17</t>
        </is>
      </c>
      <c r="D1024" t="n">
        <v>3</v>
      </c>
      <c r="E1024" t="n">
        <v>4</v>
      </c>
      <c r="F1024" t="n">
        <v>4</v>
      </c>
      <c r="G1024" t="n">
        <v>4</v>
      </c>
      <c r="H1024" t="n">
        <v>2</v>
      </c>
      <c r="I1024" t="n">
        <v>20</v>
      </c>
      <c r="J1024" t="n">
        <v>20</v>
      </c>
      <c r="K1024" t="n">
        <v>20</v>
      </c>
      <c r="L1024" t="n">
        <v>20</v>
      </c>
      <c r="M1024" t="n">
        <v>20</v>
      </c>
      <c r="P1024" t="inlineStr">
        <is>
          <t>Zone attente non délimitée</t>
        </is>
      </c>
      <c r="Q1024" t="inlineStr">
        <is>
          <t>Former équipe 5S</t>
        </is>
      </c>
      <c r="R1024" t="inlineStr">
        <is>
          <t>Maintenance</t>
        </is>
      </c>
      <c r="S1024" t="inlineStr">
        <is>
          <t>2025-08-22</t>
        </is>
      </c>
      <c r="T1024" t="inlineStr">
        <is>
          <t>En cours</t>
        </is>
      </c>
      <c r="U1024" t="inlineStr">
        <is>
          <t>Lien SOP</t>
        </is>
      </c>
    </row>
    <row r="1025">
      <c r="A1025" t="inlineStr">
        <is>
          <t>Bureau Ordonnancement</t>
        </is>
      </c>
      <c r="B1025" t="inlineStr">
        <is>
          <t>Karim</t>
        </is>
      </c>
      <c r="C1025" t="inlineStr">
        <is>
          <t>2025-08-17</t>
        </is>
      </c>
      <c r="D1025" t="n">
        <v>4</v>
      </c>
      <c r="E1025" t="n">
        <v>3</v>
      </c>
      <c r="F1025" t="n">
        <v>5</v>
      </c>
      <c r="G1025" t="n">
        <v>2</v>
      </c>
      <c r="H1025" t="n">
        <v>3</v>
      </c>
      <c r="I1025" t="n">
        <v>20</v>
      </c>
      <c r="J1025" t="n">
        <v>20</v>
      </c>
      <c r="K1025" t="n">
        <v>20</v>
      </c>
      <c r="L1025" t="n">
        <v>20</v>
      </c>
      <c r="M1025" t="n">
        <v>20</v>
      </c>
      <c r="P1025" t="inlineStr">
        <is>
          <t>Documents non rangés</t>
        </is>
      </c>
      <c r="Q1025" t="inlineStr">
        <is>
          <t>Mettre à jour affichage</t>
        </is>
      </c>
      <c r="R1025" t="inlineStr">
        <is>
          <t>Qualité</t>
        </is>
      </c>
      <c r="S1025" t="inlineStr">
        <is>
          <t>2025-08-23</t>
        </is>
      </c>
      <c r="T1025" t="inlineStr">
        <is>
          <t>Non planifiée</t>
        </is>
      </c>
      <c r="U1025" t="inlineStr">
        <is>
          <t>OT</t>
        </is>
      </c>
    </row>
  </sheetData>
  <mergeCells count="1">
    <mergeCell ref="A1:V1"/>
  </mergeCells>
  <conditionalFormatting sqref="N3:N1000">
    <cfRule type="colorScale" priority="1">
      <colorScale>
        <cfvo type="num" val="50"/>
        <cfvo type="num" val="80"/>
        <cfvo type="num" val="100"/>
        <color rgb="00FADBD8"/>
        <color rgb="00F9E79F"/>
        <color rgb="00D4EFDF"/>
      </colorScale>
    </cfRule>
  </conditionalFormatting>
  <conditionalFormatting sqref="A3:V1000">
    <cfRule type="expression" priority="2" dxfId="2">
      <formula>$O3="Rouge"</formula>
    </cfRule>
    <cfRule type="expression" priority="3" dxfId="3">
      <formula>$O3="Ambre"</formula>
    </cfRule>
    <cfRule type="expression" priority="4" dxfId="4">
      <formula>$O3="Vert"</formula>
    </cfRule>
  </conditionalFormatting>
  <conditionalFormatting sqref="S3:S1000">
    <cfRule type="expression" priority="5" dxfId="0">
      <formula>AND($T3&lt;&gt;"Clôturée",S3&lt;TODAY())</formula>
    </cfRule>
  </conditionalFormatting>
  <dataValidations count="6">
    <dataValidation sqref="D3:D1000" showErrorMessage="1" showDropDown="1" showInputMessage="1" allowBlank="1" type="list">
      <formula1>"0,1,2,3,4,5"</formula1>
    </dataValidation>
    <dataValidation sqref="E3:E1000" showErrorMessage="1" showDropDown="1" showInputMessage="1" allowBlank="1" type="list">
      <formula1>"0,1,2,3,4,5"</formula1>
    </dataValidation>
    <dataValidation sqref="F3:F1000" showErrorMessage="1" showDropDown="1" showInputMessage="1" allowBlank="1" type="list">
      <formula1>"0,1,2,3,4,5"</formula1>
    </dataValidation>
    <dataValidation sqref="G3:G1000" showErrorMessage="1" showDropDown="1" showInputMessage="1" allowBlank="1" type="list">
      <formula1>"0,1,2,3,4,5"</formula1>
    </dataValidation>
    <dataValidation sqref="H3:H1000" showErrorMessage="1" showDropDown="1" showInputMessage="1" allowBlank="1" type="list">
      <formula1>"0,1,2,3,4,5"</formula1>
    </dataValidation>
    <dataValidation sqref="T3:T1000" showErrorMessage="1" showDropDown="1" showInputMessage="1" allowBlank="1" type="list">
      <formula1>"Non planifiée,Planifiée,En cours,Clôturée"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40"/>
  <sheetViews>
    <sheetView workbookViewId="0">
      <selection activeCell="A1" sqref="A1"/>
    </sheetView>
  </sheetViews>
  <sheetFormatPr baseColWidth="8" defaultRowHeight="15"/>
  <cols>
    <col width="22" customWidth="1" min="1" max="1"/>
    <col width="66" customWidth="1" min="2" max="2"/>
    <col width="18" customWidth="1" min="3" max="3"/>
    <col width="18" customWidth="1" min="4" max="4"/>
    <col width="16" customWidth="1" min="5" max="5"/>
    <col width="16" customWidth="1" min="6" max="6"/>
    <col width="12" customWidth="1" min="7" max="7"/>
    <col width="28" customWidth="1" min="8" max="8"/>
    <col width="2" customWidth="1" min="9" max="9"/>
    <col width="2" customWidth="1" min="10" max="10"/>
    <col width="2" customWidth="1" min="11" max="11"/>
    <col width="2" customWidth="1" min="12" max="12"/>
    <col width="2" customWidth="1" min="13" max="13"/>
  </cols>
  <sheetData>
    <row r="1" ht="32" customHeight="1">
      <c r="A1" s="12" t="inlineStr">
        <is>
          <t>TPM &amp; 5S — Modèle de mise en œuvre (one‑pager imprimable)</t>
        </is>
      </c>
    </row>
    <row r="3" ht="22" customHeight="1">
      <c r="A3" s="13" t="inlineStr">
        <is>
          <t>1) Objectif &amp; périmètre</t>
        </is>
      </c>
    </row>
    <row r="4">
      <c r="A4" t="inlineStr">
        <is>
          <t>Objectif</t>
        </is>
      </c>
      <c r="B4" t="inlineStr">
        <is>
          <t>Assurer la maîtrise opérationnelle par TPM autonome (CILT) et 5S, avec traitement rapide des anomalies et respect des standards visuels.</t>
        </is>
      </c>
    </row>
    <row r="5">
      <c r="A5" t="inlineStr">
        <is>
          <t>Périmètre</t>
        </is>
      </c>
      <c r="B5" t="inlineStr">
        <is>
          <t>Lignes A–F (production), utilités (compresseurs), zones support (maintenance, QC, logistique).</t>
        </is>
      </c>
    </row>
    <row r="7" ht="22" customHeight="1">
      <c r="A7" s="13" t="inlineStr">
        <is>
          <t>2) Rôles &amp; RACI</t>
        </is>
      </c>
    </row>
    <row r="8">
      <c r="A8" s="14" t="inlineStr">
        <is>
          <t>Rôle</t>
        </is>
      </c>
      <c r="B8" s="14" t="inlineStr">
        <is>
          <t>Responsabilités clés</t>
        </is>
      </c>
      <c r="C8" s="14" t="inlineStr">
        <is>
          <t>R (fait)</t>
        </is>
      </c>
      <c r="D8" s="14" t="inlineStr">
        <is>
          <t>A (approuve)</t>
        </is>
      </c>
      <c r="E8" s="14" t="inlineStr">
        <is>
          <t>C (consulté)</t>
        </is>
      </c>
      <c r="F8" s="14" t="inlineStr">
        <is>
          <t>I (informé)</t>
        </is>
      </c>
    </row>
    <row r="9">
      <c r="A9" s="15" t="inlineStr">
        <is>
          <t>Opérateur</t>
        </is>
      </c>
      <c r="B9" s="15" t="inlineStr">
        <is>
          <t>TPM quotidien (CILT), 5S poste, signaler anomalies (TAG)</t>
        </is>
      </c>
      <c r="C9" s="15" t="inlineStr">
        <is>
          <t>X</t>
        </is>
      </c>
      <c r="D9" s="15" t="inlineStr"/>
      <c r="E9" s="15" t="inlineStr"/>
      <c r="F9" s="15" t="inlineStr"/>
    </row>
    <row r="10">
      <c r="A10" s="15" t="inlineStr">
        <is>
          <t>Chef d'équipe</t>
        </is>
      </c>
      <c r="B10" s="15" t="inlineStr">
        <is>
          <t>Valider actions, prioriser, suivre retards</t>
        </is>
      </c>
      <c r="C10" s="15" t="inlineStr"/>
      <c r="D10" s="15" t="inlineStr">
        <is>
          <t>X</t>
        </is>
      </c>
      <c r="E10" s="15" t="inlineStr">
        <is>
          <t>X</t>
        </is>
      </c>
      <c r="F10" s="15" t="inlineStr"/>
    </row>
    <row r="11">
      <c r="A11" s="15" t="inlineStr">
        <is>
          <t>Maintenance</t>
        </is>
      </c>
      <c r="B11" s="15" t="inlineStr">
        <is>
          <t>Curatif &amp; préventif, standards techniques</t>
        </is>
      </c>
      <c r="C11" s="15" t="inlineStr">
        <is>
          <t>X</t>
        </is>
      </c>
      <c r="D11" s="15" t="inlineStr"/>
      <c r="E11" s="15" t="inlineStr">
        <is>
          <t>X</t>
        </is>
      </c>
      <c r="F11" s="15" t="inlineStr"/>
    </row>
    <row r="12">
      <c r="A12" s="15" t="inlineStr">
        <is>
          <t>Qualité</t>
        </is>
      </c>
      <c r="B12" s="15" t="inlineStr">
        <is>
          <t>Standards visuels, audits 5S, efficacité</t>
        </is>
      </c>
      <c r="C12" s="15" t="inlineStr"/>
      <c r="D12" s="15" t="inlineStr"/>
      <c r="E12" s="15" t="inlineStr">
        <is>
          <t>X</t>
        </is>
      </c>
      <c r="F12" s="15" t="inlineStr">
        <is>
          <t>X</t>
        </is>
      </c>
    </row>
    <row r="13">
      <c r="A13" s="15" t="inlineStr">
        <is>
          <t>HSE</t>
        </is>
      </c>
      <c r="B13" s="15" t="inlineStr">
        <is>
          <t>EPI, sécurité, balisage, conformité</t>
        </is>
      </c>
      <c r="C13" s="15" t="inlineStr"/>
      <c r="D13" s="15" t="inlineStr"/>
      <c r="E13" s="15" t="inlineStr">
        <is>
          <t>X</t>
        </is>
      </c>
      <c r="F13" s="15" t="inlineStr">
        <is>
          <t>X</t>
        </is>
      </c>
    </row>
    <row r="15" ht="22" customHeight="1">
      <c r="A15" s="13" t="inlineStr">
        <is>
          <t>3) Routine &amp; fréquences</t>
        </is>
      </c>
    </row>
    <row r="16">
      <c r="A16" t="inlineStr">
        <is>
          <t>TPM autonome</t>
        </is>
      </c>
      <c r="B16" t="inlineStr">
        <is>
          <t>CILT quotidien au poste (+ à chaque démarrage). Hebdomadaire: inspections ciblées. Mensuel: points lubrification/étalonnage.</t>
        </is>
      </c>
    </row>
    <row r="17">
      <c r="A17" t="inlineStr">
        <is>
          <t>5S audits</t>
        </is>
      </c>
      <c r="B17" t="inlineStr">
        <is>
          <t>Hebdomadaire par zone ; mensuel par service. Score/100 et verdict (Vert/Ambre/Rouge).</t>
        </is>
      </c>
    </row>
    <row r="18">
      <c r="A18" t="inlineStr">
        <is>
          <t>Escalade</t>
        </is>
      </c>
      <c r="B18" t="inlineStr">
        <is>
          <t>Anomalies A ou répétées → CAPA/8D ; suivi dans registre Actions.</t>
        </is>
      </c>
    </row>
    <row r="20" ht="22" customHeight="1">
      <c r="A20" s="13" t="inlineStr">
        <is>
          <t>4) Checklist terrain (démarrage &amp; fin de poste)</t>
        </is>
      </c>
    </row>
    <row r="21">
      <c r="A21" s="16" t="inlineStr">
        <is>
          <t>Étape</t>
        </is>
      </c>
      <c r="B21" s="16" t="inlineStr">
        <is>
          <t>Détail</t>
        </is>
      </c>
      <c r="C21" s="16" t="inlineStr">
        <is>
          <t>Responsable</t>
        </is>
      </c>
      <c r="D21" s="16" t="inlineStr">
        <is>
          <t>Fréquence</t>
        </is>
      </c>
      <c r="E21" s="16" t="inlineStr">
        <is>
          <t>Preuve</t>
        </is>
      </c>
      <c r="F21" s="16" t="inlineStr">
        <is>
          <t>Statut (☐/☑)</t>
        </is>
      </c>
      <c r="G21" s="16" t="inlineStr">
        <is>
          <t>Date</t>
        </is>
      </c>
      <c r="H21" s="16" t="inlineStr">
        <is>
          <t>Commentaire</t>
        </is>
      </c>
    </row>
    <row r="22">
      <c r="A22" s="15" t="inlineStr">
        <is>
          <t>Geler mouvements</t>
        </is>
      </c>
      <c r="B22" s="15" t="inlineStr">
        <is>
          <t>Mettre zone en sécurité (si nécessaire)</t>
        </is>
      </c>
      <c r="C22" s="15" t="inlineStr">
        <is>
          <t>Chef d'équipe</t>
        </is>
      </c>
      <c r="D22" s="15" t="inlineStr">
        <is>
          <t>Démarrage</t>
        </is>
      </c>
      <c r="E22" s="15" t="inlineStr">
        <is>
          <t>Photo</t>
        </is>
      </c>
      <c r="F22" s="15" t="inlineStr">
        <is>
          <t>☐</t>
        </is>
      </c>
      <c r="G22" s="15" t="inlineStr"/>
      <c r="H22" s="15" t="inlineStr"/>
    </row>
    <row r="23">
      <c r="A23" s="15" t="inlineStr">
        <is>
          <t>CILT du poste</t>
        </is>
      </c>
      <c r="B23" s="15" t="inlineStr">
        <is>
          <t>Nettoyer/Inspecter/Lubrifier/Serrer selon standard</t>
        </is>
      </c>
      <c r="C23" s="15" t="inlineStr">
        <is>
          <t>Opérateur</t>
        </is>
      </c>
      <c r="D23" s="15" t="inlineStr">
        <is>
          <t>Quotidien</t>
        </is>
      </c>
      <c r="E23" s="15" t="inlineStr">
        <is>
          <t>Checklist TPM</t>
        </is>
      </c>
      <c r="F23" s="15" t="inlineStr">
        <is>
          <t>☐</t>
        </is>
      </c>
      <c r="G23" s="15" t="inlineStr"/>
      <c r="H23" s="15" t="inlineStr"/>
    </row>
    <row r="24">
      <c r="A24" s="15" t="inlineStr">
        <is>
          <t>Étiquettes/standards</t>
        </is>
      </c>
      <c r="B24" s="15" t="inlineStr">
        <is>
          <t>Standards 5S affichés et à jour</t>
        </is>
      </c>
      <c r="C24" s="15" t="inlineStr">
        <is>
          <t>Qualité</t>
        </is>
      </c>
      <c r="D24" s="15" t="inlineStr">
        <is>
          <t>Hebdo</t>
        </is>
      </c>
      <c r="E24" s="15" t="inlineStr">
        <is>
          <t>Photo</t>
        </is>
      </c>
      <c r="F24" s="15" t="inlineStr">
        <is>
          <t>☐</t>
        </is>
      </c>
      <c r="G24" s="15" t="inlineStr"/>
      <c r="H24" s="15" t="inlineStr"/>
    </row>
    <row r="25">
      <c r="A25" s="15" t="inlineStr">
        <is>
          <t>Anomalies traitées</t>
        </is>
      </c>
      <c r="B25" s="15" t="inlineStr">
        <is>
          <t>Anomalies A/B clôturées ou planifiées</t>
        </is>
      </c>
      <c r="C25" s="15" t="inlineStr">
        <is>
          <t>Maintenance</t>
        </is>
      </c>
      <c r="D25" s="15" t="inlineStr">
        <is>
          <t>Quotidien</t>
        </is>
      </c>
      <c r="E25" s="15" t="inlineStr">
        <is>
          <t>BM/OT</t>
        </is>
      </c>
      <c r="F25" s="15" t="inlineStr">
        <is>
          <t>☐</t>
        </is>
      </c>
      <c r="G25" s="15" t="inlineStr"/>
      <c r="H25" s="15" t="inlineStr"/>
    </row>
    <row r="26">
      <c r="A26" s="15" t="inlineStr">
        <is>
          <t>Audit 5S rapide</t>
        </is>
      </c>
      <c r="B26" s="15" t="inlineStr">
        <is>
          <t>S1..S5 remplis (&gt;85 Vert)</t>
        </is>
      </c>
      <c r="C26" s="15" t="inlineStr">
        <is>
          <t>Chef d'équipe</t>
        </is>
      </c>
      <c r="D26" s="15" t="inlineStr">
        <is>
          <t>Hebdo</t>
        </is>
      </c>
      <c r="E26" s="15" t="inlineStr">
        <is>
          <t>Feuille 5S</t>
        </is>
      </c>
      <c r="F26" s="15" t="inlineStr">
        <is>
          <t>☐</t>
        </is>
      </c>
      <c r="G26" s="15" t="inlineStr"/>
      <c r="H26" s="15" t="inlineStr"/>
    </row>
    <row r="29" ht="22" customHeight="1">
      <c r="A29" s="13" t="inlineStr">
        <is>
          <t>5) Critères d’acceptation &amp; légende</t>
        </is>
      </c>
    </row>
    <row r="30">
      <c r="A30" t="inlineStr">
        <is>
          <t>Conformité TPM</t>
        </is>
      </c>
      <c r="B30" t="inlineStr">
        <is>
          <t>Mesuré dans tolérances ; sinon 'Hors tolérance' → action immédiate.</t>
        </is>
      </c>
    </row>
    <row r="31">
      <c r="A31" t="inlineStr">
        <is>
          <t>Verdict 5S</t>
        </is>
      </c>
      <c r="B31" t="inlineStr">
        <is>
          <t>Vert ≥85 | Ambre 70–84 | Rouge &lt;70.</t>
        </is>
      </c>
    </row>
    <row r="32">
      <c r="A32" t="inlineStr">
        <is>
          <t>Gravité</t>
        </is>
      </c>
      <c r="B32" t="inlineStr">
        <is>
          <t>A = critique ; B = significatif ; C = mineur.</t>
        </is>
      </c>
    </row>
    <row r="33">
      <c r="A33" t="inlineStr">
        <is>
          <t>Couleurs</t>
        </is>
      </c>
      <c r="B33" t="inlineStr">
        <is>
          <t>Rouge = urgent / Ambre = à planifier / Vert = conforme.</t>
        </is>
      </c>
    </row>
    <row r="35" ht="22" customHeight="1">
      <c r="A35" s="13" t="inlineStr">
        <is>
          <t>6) KPI de suivi (hebdo)</t>
        </is>
      </c>
    </row>
    <row r="36">
      <c r="A36" s="17" t="inlineStr">
        <is>
          <t>Indicateur</t>
        </is>
      </c>
      <c r="B36" s="17" t="inlineStr">
        <is>
          <t>Cible</t>
        </is>
      </c>
      <c r="C36" s="17" t="inlineStr">
        <is>
          <t>Valeur</t>
        </is>
      </c>
      <c r="D36" s="17" t="inlineStr">
        <is>
          <t>Semaine</t>
        </is>
      </c>
    </row>
    <row r="37">
      <c r="A37" s="15" t="inlineStr">
        <is>
          <t>TPM hors tolérance (nb)</t>
        </is>
      </c>
      <c r="B37" s="15" t="inlineStr">
        <is>
          <t>↓</t>
        </is>
      </c>
      <c r="C37" s="15" t="inlineStr"/>
      <c r="D37" s="15" t="inlineStr"/>
    </row>
    <row r="38">
      <c r="A38" s="15" t="inlineStr">
        <is>
          <t>Anomalies A ouvertes (nb)</t>
        </is>
      </c>
      <c r="B38" s="15" t="inlineStr">
        <is>
          <t>0</t>
        </is>
      </c>
      <c r="C38" s="15" t="inlineStr"/>
      <c r="D38" s="15" t="inlineStr"/>
    </row>
    <row r="39">
      <c r="A39" s="15" t="inlineStr">
        <is>
          <t>Actions en retard (nb)</t>
        </is>
      </c>
      <c r="B39" s="15" t="inlineStr">
        <is>
          <t>0</t>
        </is>
      </c>
      <c r="C39" s="15" t="inlineStr"/>
      <c r="D39" s="15" t="inlineStr"/>
    </row>
    <row r="40">
      <c r="A40" s="15" t="inlineStr">
        <is>
          <t>Score 5S moyen</t>
        </is>
      </c>
      <c r="B40" s="15" t="inlineStr">
        <is>
          <t>≥85</t>
        </is>
      </c>
      <c r="C40" s="15" t="inlineStr"/>
      <c r="D40" s="15" t="inlineStr"/>
    </row>
  </sheetData>
  <mergeCells count="7">
    <mergeCell ref="A1:M1"/>
    <mergeCell ref="A3:M3"/>
    <mergeCell ref="A7:M7"/>
    <mergeCell ref="A15:M15"/>
    <mergeCell ref="A20:M20"/>
    <mergeCell ref="A29:M29"/>
    <mergeCell ref="A35:M35"/>
  </mergeCells>
  <dataValidations count="1">
    <dataValidation sqref="F22:F60" showErrorMessage="1" showDropDown="1" showInputMessage="1" allowBlank="1" type="list">
      <formula1>"☐,☑"</formula1>
    </dataValidation>
  </dataValidations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2025-08-17T15:29:08Z</dcterms:created>
  <dcterms:modified xmlns:dcterms="http://purl.org/dc/terms/" xmlns:xsi="http://www.w3.org/2001/XMLSchema-instance" xsi:type="dcterms:W3CDTF">2025-08-17T15:29:08Z</dcterms:modified>
</cp:coreProperties>
</file>