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ide" sheetId="1" state="visible" r:id="rId1"/>
    <sheet xmlns:r="http://schemas.openxmlformats.org/officeDocument/2006/relationships" name="Parametres" sheetId="2" state="visible" r:id="rId2"/>
    <sheet xmlns:r="http://schemas.openxmlformats.org/officeDocument/2006/relationships" name="Checklist" sheetId="3" state="visible" r:id="rId3"/>
    <sheet xmlns:r="http://schemas.openxmlformats.org/officeDocument/2006/relationships" name="Dashboard" sheetId="4" state="visible" r:id="rId4"/>
  </sheets>
  <definedNames>
    <definedName name="_xlnm._FilterDatabase" localSheetId="2" hidden="1">'Checklist'!$A$2:$J$202</definedName>
  </definedNames>
  <calcPr calcId="124519" calcMode="auto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3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111827"/>
      <sz val="12"/>
    </font>
  </fonts>
  <fills count="7">
    <fill>
      <patternFill/>
    </fill>
    <fill>
      <patternFill patternType="gray125"/>
    </fill>
    <fill>
      <patternFill patternType="solid">
        <fgColor rgb="001E40AF"/>
      </patternFill>
    </fill>
    <fill>
      <patternFill patternType="solid">
        <fgColor rgb="003730A3"/>
      </patternFill>
    </fill>
    <fill>
      <patternFill patternType="solid">
        <fgColor rgb="00E5E7EB"/>
      </patternFill>
    </fill>
    <fill>
      <patternFill patternType="solid">
        <fgColor rgb="000F766E"/>
      </patternFill>
    </fill>
    <fill>
      <patternFill patternType="solid">
        <fgColor rgb="00F1F5F9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1" fillId="3" borderId="0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1" fillId="5" borderId="0" applyAlignment="1" pivotButton="0" quotePrefix="0" xfId="0">
      <alignment horizontal="center" vertical="center" wrapText="1"/>
    </xf>
    <xf numFmtId="164" fontId="0" fillId="0" borderId="1" pivotButton="0" quotePrefix="0" xfId="0"/>
    <xf numFmtId="1" fontId="0" fillId="0" borderId="1" pivotButton="0" quotePrefix="0" xfId="0"/>
    <xf numFmtId="0" fontId="0" fillId="6" borderId="1" pivotButton="0" quotePrefix="0" xfId="0"/>
    <xf numFmtId="164" fontId="0" fillId="6" borderId="1" pivotButton="0" quotePrefix="0" xfId="0"/>
    <xf numFmtId="1" fontId="0" fillId="6" borderId="1" pivotButton="0" quotePrefix="0" xfId="0"/>
    <xf numFmtId="9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EF4444"/>
        </patternFill>
      </fill>
    </dxf>
    <dxf>
      <fill>
        <patternFill patternType="solid">
          <fgColor rgb="00F59E0B"/>
        </patternFill>
      </fill>
    </dxf>
    <dxf>
      <fill>
        <patternFill patternType="solid">
          <fgColor rgb="0084CC1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statut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'Dashboard'!F2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'Dashboard'!$E$3:$E$6</f>
            </numRef>
          </cat>
          <val>
            <numRef>
              <f>'Dashboard'!$F$3:$F$6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11</row>
      <rowOff>0</rowOff>
    </from>
    <ext cx="864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cols>
    <col width="40" customWidth="1" min="1" max="1"/>
    <col width="110" customWidth="1" min="2" max="2"/>
  </cols>
  <sheetData>
    <row r="1">
      <c r="A1" s="1" t="inlineStr">
        <is>
          <t>Checklist — modèle Excel (style &amp; automatisations)</t>
        </is>
      </c>
    </row>
    <row r="3">
      <c r="A3" s="2" t="inlineStr">
        <is>
          <t>Mode d’emploi</t>
        </is>
      </c>
      <c r="B3" t="inlineStr">
        <is>
          <t>1) Parametres : ajustez les listes (Statuts, Priorités) et le seuil de relance (jours).
2) Saisissez vos tâches dans l’onglet Checklist : catégorie, libellé, responsable, échéance.
3) Le % d’avancement et les alertes échéance se calculent automatiquement (modifiable si besoin).
4) L’onglet Dashboard agrège : total, % complété, distribution par statut/priorité, échéances proches.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32" customWidth="1" min="1" max="1"/>
    <col width="24" customWidth="1" min="2" max="2"/>
    <col width="24" customWidth="1" min="3" max="3"/>
    <col width="24" customWidth="1" min="4" max="4"/>
    <col width="24" customWidth="1" min="5" max="5"/>
  </cols>
  <sheetData>
    <row r="1">
      <c r="A1" s="3" t="inlineStr">
        <is>
          <t>Paramètres</t>
        </is>
      </c>
    </row>
    <row r="2">
      <c r="A2" s="4" t="inlineStr">
        <is>
          <t>Libellé</t>
        </is>
      </c>
      <c r="B2" s="4" t="inlineStr">
        <is>
          <t>Valeur</t>
        </is>
      </c>
      <c r="C2" s="4" t="inlineStr">
        <is>
          <t>Commentaire 1</t>
        </is>
      </c>
      <c r="D2" s="4" t="inlineStr">
        <is>
          <t>Commentaire 2</t>
        </is>
      </c>
      <c r="E2" s="4" t="inlineStr">
        <is>
          <t>Commentaire 3</t>
        </is>
      </c>
    </row>
    <row r="3">
      <c r="A3" s="5" t="inlineStr">
        <is>
          <t>Statuts</t>
        </is>
      </c>
      <c r="B3" s="5" t="inlineStr">
        <is>
          <t>À faire,En cours,Bloqué,Terminé</t>
        </is>
      </c>
      <c r="C3" s="5" t="inlineStr">
        <is>
          <t>Ordre conseillé</t>
        </is>
      </c>
      <c r="D3" s="5" t="inlineStr"/>
      <c r="E3" s="5" t="inlineStr"/>
    </row>
    <row r="4">
      <c r="A4" s="5" t="inlineStr">
        <is>
          <t>Priorités</t>
        </is>
      </c>
      <c r="B4" s="5" t="inlineStr">
        <is>
          <t>Haute,Moyenne,Basse</t>
        </is>
      </c>
      <c r="C4" s="5" t="inlineStr">
        <is>
          <t>Tri desc.</t>
        </is>
      </c>
      <c r="D4" s="5" t="inlineStr"/>
      <c r="E4" s="5" t="inlineStr"/>
    </row>
    <row r="5">
      <c r="A5" s="5" t="inlineStr">
        <is>
          <t>Relance échéance (jours)</t>
        </is>
      </c>
      <c r="B5" s="5" t="n">
        <v>7</v>
      </c>
      <c r="C5" s="5" t="inlineStr">
        <is>
          <t>Alerte si échéance ≤ Aujourd’hui + n jours</t>
        </is>
      </c>
      <c r="D5" s="5" t="inlineStr"/>
      <c r="E5" s="5" t="inlineStr"/>
    </row>
    <row r="6">
      <c r="A6" s="5" t="inlineStr">
        <is>
          <t>Avancement par défaut (%)</t>
        </is>
      </c>
      <c r="B6" s="5" t="inlineStr"/>
      <c r="C6" s="5" t="inlineStr">
        <is>
          <t>A faire=0 ; En cours=50 ; Bloqué=25 ; Terminé=100</t>
        </is>
      </c>
      <c r="D6" s="5" t="inlineStr"/>
      <c r="E6" s="5" t="inlineStr"/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2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18" customWidth="1" min="2" max="2"/>
    <col width="36" customWidth="1" min="3" max="3"/>
    <col width="46" customWidth="1" min="4" max="4"/>
    <col width="20" customWidth="1" min="5" max="5"/>
    <col width="14" customWidth="1" min="6" max="6"/>
    <col width="14" customWidth="1" min="7" max="7"/>
    <col width="16" customWidth="1" min="8" max="8"/>
    <col width="14" customWidth="1" min="9" max="9"/>
    <col width="36" customWidth="1" min="10" max="10"/>
  </cols>
  <sheetData>
    <row r="1">
      <c r="A1" s="6" t="inlineStr">
        <is>
          <t>Checklist des actions</t>
        </is>
      </c>
    </row>
    <row r="2">
      <c r="A2" s="4" t="inlineStr">
        <is>
          <t>ID</t>
        </is>
      </c>
      <c r="B2" s="4" t="inlineStr">
        <is>
          <t>Catégorie</t>
        </is>
      </c>
      <c r="C2" s="4" t="inlineStr">
        <is>
          <t>Tâche</t>
        </is>
      </c>
      <c r="D2" s="4" t="inlineStr">
        <is>
          <t>Description</t>
        </is>
      </c>
      <c r="E2" s="4" t="inlineStr">
        <is>
          <t>Responsable</t>
        </is>
      </c>
      <c r="F2" s="4" t="inlineStr">
        <is>
          <t>Échéance</t>
        </is>
      </c>
      <c r="G2" s="4" t="inlineStr">
        <is>
          <t>Priorité</t>
        </is>
      </c>
      <c r="H2" s="4" t="inlineStr">
        <is>
          <t>Statut</t>
        </is>
      </c>
      <c r="I2" s="4" t="inlineStr">
        <is>
          <t>Avancement %</t>
        </is>
      </c>
      <c r="J2" s="4" t="inlineStr">
        <is>
          <t>Commentaires</t>
        </is>
      </c>
    </row>
    <row r="3">
      <c r="A3" s="5">
        <f>IF(C3&lt;&gt;"","CHK"&amp;TEXT(ROW()-2,"000"),"")</f>
        <v/>
      </c>
      <c r="B3" s="5" t="inlineStr">
        <is>
          <t>Cadrage</t>
        </is>
      </c>
      <c r="C3" s="5" t="inlineStr">
        <is>
          <t>Définir le périmètre Hoshin</t>
        </is>
      </c>
      <c r="D3" s="5" t="inlineStr">
        <is>
          <t>Aligner équipes &amp; sites concernés</t>
        </is>
      </c>
      <c r="E3" s="5" t="inlineStr">
        <is>
          <t>A. Benali</t>
        </is>
      </c>
      <c r="F3" s="7" t="n">
        <v>45889</v>
      </c>
      <c r="G3" s="5" t="inlineStr">
        <is>
          <t>Haute</t>
        </is>
      </c>
      <c r="H3" s="5" t="inlineStr">
        <is>
          <t>À faire</t>
        </is>
      </c>
      <c r="I3" s="8">
        <f>IF(H3="","",IF(H3="Terminé",100,IF(H3="En cours",50,IF(H3="Bloqué",25,0))))</f>
        <v/>
      </c>
      <c r="J3" s="5" t="inlineStr"/>
    </row>
    <row r="4">
      <c r="A4" s="9">
        <f>IF(C4&lt;&gt;"","CHK"&amp;TEXT(ROW()-2,"000"),"")</f>
        <v/>
      </c>
      <c r="B4" s="9" t="inlineStr">
        <is>
          <t>Cadrage</t>
        </is>
      </c>
      <c r="C4" s="9" t="inlineStr">
        <is>
          <t>Formuler le True North</t>
        </is>
      </c>
      <c r="D4" s="9" t="inlineStr">
        <is>
          <t>Synthèse direction + axes 3-5 ans</t>
        </is>
      </c>
      <c r="E4" s="9" t="inlineStr">
        <is>
          <t>S. Haddad</t>
        </is>
      </c>
      <c r="F4" s="10" t="n">
        <v>45892</v>
      </c>
      <c r="G4" s="9" t="inlineStr">
        <is>
          <t>Moyenne</t>
        </is>
      </c>
      <c r="H4" s="9" t="inlineStr">
        <is>
          <t>En cours</t>
        </is>
      </c>
      <c r="I4" s="11">
        <f>IF(H4="","",IF(H4="Terminé",100,IF(H4="En cours",50,IF(H4="Bloqué",25,0))))</f>
        <v/>
      </c>
      <c r="J4" s="9" t="inlineStr"/>
    </row>
    <row r="5">
      <c r="A5" s="5">
        <f>IF(C5&lt;&gt;"","CHK"&amp;TEXT(ROW()-2,"000"),"")</f>
        <v/>
      </c>
      <c r="B5" s="5" t="inlineStr">
        <is>
          <t>Cadrage</t>
        </is>
      </c>
      <c r="C5" s="5" t="inlineStr">
        <is>
          <t>Sélectionner 8-10 objectifs annuels</t>
        </is>
      </c>
      <c r="D5" s="5" t="inlineStr">
        <is>
          <t>Atelier pondération 1..5</t>
        </is>
      </c>
      <c r="E5" s="5" t="inlineStr">
        <is>
          <t>N. El Idrissi</t>
        </is>
      </c>
      <c r="F5" s="7" t="n">
        <v>45895</v>
      </c>
      <c r="G5" s="5" t="inlineStr">
        <is>
          <t>Basse</t>
        </is>
      </c>
      <c r="H5" s="5" t="inlineStr">
        <is>
          <t>Bloqué</t>
        </is>
      </c>
      <c r="I5" s="8">
        <f>IF(H5="","",IF(H5="Terminé",100,IF(H5="En cours",50,IF(H5="Bloqué",25,0))))</f>
        <v/>
      </c>
      <c r="J5" s="5" t="inlineStr"/>
    </row>
    <row r="6">
      <c r="A6" s="9">
        <f>IF(C6&lt;&gt;"","CHK"&amp;TEXT(ROW()-2,"000"),"")</f>
        <v/>
      </c>
      <c r="B6" s="9" t="inlineStr">
        <is>
          <t>Catchball</t>
        </is>
      </c>
      <c r="C6" s="9" t="inlineStr">
        <is>
          <t>Boucle d’alignement managers</t>
        </is>
      </c>
      <c r="D6" s="9" t="inlineStr">
        <is>
          <t>Aller/retour des objectifs</t>
        </is>
      </c>
      <c r="E6" s="9" t="inlineStr">
        <is>
          <t>M. Bensaid</t>
        </is>
      </c>
      <c r="F6" s="10" t="n">
        <v>45899</v>
      </c>
      <c r="G6" s="9" t="inlineStr">
        <is>
          <t>Haute</t>
        </is>
      </c>
      <c r="H6" s="9" t="inlineStr">
        <is>
          <t>Terminé</t>
        </is>
      </c>
      <c r="I6" s="11">
        <f>IF(H6="","",IF(H6="Terminé",100,IF(H6="En cours",50,IF(H6="Bloqué",25,0))))</f>
        <v/>
      </c>
      <c r="J6" s="9" t="inlineStr"/>
    </row>
    <row r="7">
      <c r="A7" s="5">
        <f>IF(C7&lt;&gt;"","CHK"&amp;TEXT(ROW()-2,"000"),"")</f>
        <v/>
      </c>
      <c r="B7" s="5" t="inlineStr">
        <is>
          <t>Catchball</t>
        </is>
      </c>
      <c r="C7" s="5" t="inlineStr">
        <is>
          <t>Recueillir feedback équipes</t>
        </is>
      </c>
      <c r="D7" s="5" t="inlineStr">
        <is>
          <t>Sondage rapide + Q/R</t>
        </is>
      </c>
      <c r="E7" s="5" t="inlineStr">
        <is>
          <t>L. Karimi</t>
        </is>
      </c>
      <c r="F7" s="7" t="n">
        <v>45902</v>
      </c>
      <c r="G7" s="5" t="inlineStr">
        <is>
          <t>Moyenne</t>
        </is>
      </c>
      <c r="H7" s="5" t="inlineStr">
        <is>
          <t>À faire</t>
        </is>
      </c>
      <c r="I7" s="8">
        <f>IF(H7="","",IF(H7="Terminé",100,IF(H7="En cours",50,IF(H7="Bloqué",25,0))))</f>
        <v/>
      </c>
      <c r="J7" s="5" t="inlineStr"/>
    </row>
    <row r="8">
      <c r="A8" s="9">
        <f>IF(C8&lt;&gt;"","CHK"&amp;TEXT(ROW()-2,"000"),"")</f>
        <v/>
      </c>
      <c r="B8" s="9" t="inlineStr">
        <is>
          <t>Déploiement</t>
        </is>
      </c>
      <c r="C8" s="9" t="inlineStr">
        <is>
          <t>Lister les initiatives clés</t>
        </is>
      </c>
      <c r="D8" s="9" t="inlineStr">
        <is>
          <t>Premier backlog Hoshin</t>
        </is>
      </c>
      <c r="E8" s="9" t="inlineStr">
        <is>
          <t>Y. Antri</t>
        </is>
      </c>
      <c r="F8" s="10" t="n">
        <v>45905</v>
      </c>
      <c r="G8" s="9" t="inlineStr">
        <is>
          <t>Basse</t>
        </is>
      </c>
      <c r="H8" s="9" t="inlineStr">
        <is>
          <t>En cours</t>
        </is>
      </c>
      <c r="I8" s="11">
        <f>IF(H8="","",IF(H8="Terminé",100,IF(H8="En cours",50,IF(H8="Bloqué",25,0))))</f>
        <v/>
      </c>
      <c r="J8" s="9" t="inlineStr"/>
    </row>
    <row r="9">
      <c r="A9" s="5">
        <f>IF(C9&lt;&gt;"","CHK"&amp;TEXT(ROW()-2,"000"),"")</f>
        <v/>
      </c>
      <c r="B9" s="5" t="inlineStr">
        <is>
          <t>Déploiement</t>
        </is>
      </c>
      <c r="C9" s="5" t="inlineStr">
        <is>
          <t>Nommer propriétaires d’initiatives</t>
        </is>
      </c>
      <c r="D9" s="5" t="inlineStr">
        <is>
          <t>Rôles &amp; responsabilités</t>
        </is>
      </c>
      <c r="E9" s="5" t="inlineStr">
        <is>
          <t>H. Chraibi</t>
        </is>
      </c>
      <c r="F9" s="7" t="n">
        <v>45908</v>
      </c>
      <c r="G9" s="5" t="inlineStr">
        <is>
          <t>Haute</t>
        </is>
      </c>
      <c r="H9" s="5" t="inlineStr">
        <is>
          <t>Bloqué</t>
        </is>
      </c>
      <c r="I9" s="8">
        <f>IF(H9="","",IF(H9="Terminé",100,IF(H9="En cours",50,IF(H9="Bloqué",25,0))))</f>
        <v/>
      </c>
      <c r="J9" s="5" t="inlineStr"/>
    </row>
    <row r="10">
      <c r="A10" s="9">
        <f>IF(C10&lt;&gt;"","CHK"&amp;TEXT(ROW()-2,"000"),"")</f>
        <v/>
      </c>
      <c r="B10" s="9" t="inlineStr">
        <is>
          <t>Déploiement</t>
        </is>
      </c>
      <c r="C10" s="9" t="inlineStr">
        <is>
          <t>Planifier les jalons</t>
        </is>
      </c>
      <c r="D10" s="9" t="inlineStr">
        <is>
          <t>Chrono et dépendances</t>
        </is>
      </c>
      <c r="E10" s="9" t="inlineStr">
        <is>
          <t>I. Lahlou</t>
        </is>
      </c>
      <c r="F10" s="10" t="n">
        <v>45912</v>
      </c>
      <c r="G10" s="9" t="inlineStr">
        <is>
          <t>Moyenne</t>
        </is>
      </c>
      <c r="H10" s="9" t="inlineStr">
        <is>
          <t>Terminé</t>
        </is>
      </c>
      <c r="I10" s="11">
        <f>IF(H10="","",IF(H10="Terminé",100,IF(H10="En cours",50,IF(H10="Bloqué",25,0))))</f>
        <v/>
      </c>
      <c r="J10" s="9" t="inlineStr"/>
    </row>
    <row r="11">
      <c r="A11" s="5">
        <f>IF(C11&lt;&gt;"","CHK"&amp;TEXT(ROW()-2,"000"),"")</f>
        <v/>
      </c>
      <c r="B11" s="5" t="inlineStr">
        <is>
          <t>Suivi KPI</t>
        </is>
      </c>
      <c r="C11" s="5" t="inlineStr">
        <is>
          <t>Définir KPIs &amp; cibles</t>
        </is>
      </c>
      <c r="D11" s="5" t="inlineStr">
        <is>
          <t>Baselines, périodicité, responsables</t>
        </is>
      </c>
      <c r="E11" s="5" t="inlineStr">
        <is>
          <t>A. Benali</t>
        </is>
      </c>
      <c r="F11" s="7" t="n">
        <v>45915</v>
      </c>
      <c r="G11" s="5" t="inlineStr">
        <is>
          <t>Basse</t>
        </is>
      </c>
      <c r="H11" s="5" t="inlineStr">
        <is>
          <t>À faire</t>
        </is>
      </c>
      <c r="I11" s="8">
        <f>IF(H11="","",IF(H11="Terminé",100,IF(H11="En cours",50,IF(H11="Bloqué",25,0))))</f>
        <v/>
      </c>
      <c r="J11" s="5" t="inlineStr"/>
    </row>
    <row r="12">
      <c r="A12" s="9">
        <f>IF(C12&lt;&gt;"","CHK"&amp;TEXT(ROW()-2,"000"),"")</f>
        <v/>
      </c>
      <c r="B12" s="9" t="inlineStr">
        <is>
          <t>Suivi KPI</t>
        </is>
      </c>
      <c r="C12" s="9" t="inlineStr">
        <is>
          <t>Configurer la collecte KPI</t>
        </is>
      </c>
      <c r="D12" s="9" t="inlineStr">
        <is>
          <t>Sources &amp; automatisation</t>
        </is>
      </c>
      <c r="E12" s="9" t="inlineStr">
        <is>
          <t>S. Haddad</t>
        </is>
      </c>
      <c r="F12" s="10" t="n">
        <v>45919</v>
      </c>
      <c r="G12" s="9" t="inlineStr">
        <is>
          <t>Haute</t>
        </is>
      </c>
      <c r="H12" s="9" t="inlineStr">
        <is>
          <t>En cours</t>
        </is>
      </c>
      <c r="I12" s="11">
        <f>IF(H12="","",IF(H12="Terminé",100,IF(H12="En cours",50,IF(H12="Bloqué",25,0))))</f>
        <v/>
      </c>
      <c r="J12" s="9" t="inlineStr"/>
    </row>
    <row r="13">
      <c r="A13" s="5">
        <f>IF(C13&lt;&gt;"","CHK"&amp;TEXT(ROW()-2,"000"),"")</f>
        <v/>
      </c>
      <c r="B13" s="5" t="inlineStr">
        <is>
          <t>Suivi KPI</t>
        </is>
      </c>
      <c r="C13" s="5" t="inlineStr">
        <is>
          <t>Mettre en place rituels de revue</t>
        </is>
      </c>
      <c r="D13" s="5" t="inlineStr">
        <is>
          <t>Hebdo équipe / mensuel direction</t>
        </is>
      </c>
      <c r="E13" s="5" t="inlineStr">
        <is>
          <t>N. El Idrissi</t>
        </is>
      </c>
      <c r="F13" s="7" t="n">
        <v>45922</v>
      </c>
      <c r="G13" s="5" t="inlineStr">
        <is>
          <t>Moyenne</t>
        </is>
      </c>
      <c r="H13" s="5" t="inlineStr">
        <is>
          <t>Bloqué</t>
        </is>
      </c>
      <c r="I13" s="8">
        <f>IF(H13="","",IF(H13="Terminé",100,IF(H13="En cours",50,IF(H13="Bloqué",25,0))))</f>
        <v/>
      </c>
      <c r="J13" s="5" t="inlineStr"/>
    </row>
    <row r="14">
      <c r="A14" s="9">
        <f>IF(C14&lt;&gt;"","CHK"&amp;TEXT(ROW()-2,"000"),"")</f>
        <v/>
      </c>
      <c r="B14" s="9" t="inlineStr">
        <is>
          <t>Revue</t>
        </is>
      </c>
      <c r="C14" s="9" t="inlineStr">
        <is>
          <t>Premier comité Hoshin</t>
        </is>
      </c>
      <c r="D14" s="9" t="inlineStr">
        <is>
          <t>Arbitrages &amp; décisions</t>
        </is>
      </c>
      <c r="E14" s="9" t="inlineStr">
        <is>
          <t>M. Bensaid</t>
        </is>
      </c>
      <c r="F14" s="10" t="n">
        <v>45925</v>
      </c>
      <c r="G14" s="9" t="inlineStr">
        <is>
          <t>Basse</t>
        </is>
      </c>
      <c r="H14" s="9" t="inlineStr">
        <is>
          <t>Terminé</t>
        </is>
      </c>
      <c r="I14" s="11">
        <f>IF(H14="","",IF(H14="Terminé",100,IF(H14="En cours",50,IF(H14="Bloqué",25,0))))</f>
        <v/>
      </c>
      <c r="J14" s="9" t="inlineStr"/>
    </row>
    <row r="15">
      <c r="A15" s="5">
        <f>IF(C15&lt;&gt;"","CHK"&amp;TEXT(ROW()-2,"000"),"")</f>
        <v/>
      </c>
      <c r="B15" s="5" t="inlineStr">
        <is>
          <t>Communication</t>
        </is>
      </c>
      <c r="C15" s="5" t="inlineStr">
        <is>
          <t>Annoncer la feuille de route</t>
        </is>
      </c>
      <c r="D15" s="5" t="inlineStr">
        <is>
          <t>Mail + slide synthèse</t>
        </is>
      </c>
      <c r="E15" s="5" t="inlineStr">
        <is>
          <t>L. Karimi</t>
        </is>
      </c>
      <c r="F15" s="7" t="n">
        <v>45928</v>
      </c>
      <c r="G15" s="5" t="inlineStr">
        <is>
          <t>Haute</t>
        </is>
      </c>
      <c r="H15" s="5" t="inlineStr">
        <is>
          <t>À faire</t>
        </is>
      </c>
      <c r="I15" s="8">
        <f>IF(H15="","",IF(H15="Terminé",100,IF(H15="En cours",50,IF(H15="Bloqué",25,0))))</f>
        <v/>
      </c>
      <c r="J15" s="5" t="inlineStr"/>
    </row>
    <row r="16">
      <c r="A16" s="9">
        <f>IF(C16&lt;&gt;"","CHK"&amp;TEXT(ROW()-2,"000"),"")</f>
        <v/>
      </c>
      <c r="B16" s="9" t="inlineStr">
        <is>
          <t>Communication</t>
        </is>
      </c>
      <c r="C16" s="9" t="inlineStr">
        <is>
          <t>Publier la X-Matrix</t>
        </is>
      </c>
      <c r="D16" s="9" t="inlineStr">
        <is>
          <t>Version PDF partagée</t>
        </is>
      </c>
      <c r="E16" s="9" t="inlineStr">
        <is>
          <t>Y. Antri</t>
        </is>
      </c>
      <c r="F16" s="10" t="n">
        <v>45932</v>
      </c>
      <c r="G16" s="9" t="inlineStr">
        <is>
          <t>Moyenne</t>
        </is>
      </c>
      <c r="H16" s="9" t="inlineStr">
        <is>
          <t>En cours</t>
        </is>
      </c>
      <c r="I16" s="11">
        <f>IF(H16="","",IF(H16="Terminé",100,IF(H16="En cours",50,IF(H16="Bloqué",25,0))))</f>
        <v/>
      </c>
      <c r="J16" s="9" t="inlineStr"/>
    </row>
    <row r="17">
      <c r="A17" s="5">
        <f>IF(C17&lt;&gt;"","CHK"&amp;TEXT(ROW()-2,"000"),"")</f>
        <v/>
      </c>
      <c r="B17" s="5" t="inlineStr">
        <is>
          <t>Risques</t>
        </is>
      </c>
      <c r="C17" s="5" t="inlineStr">
        <is>
          <t>Identifier risques &amp; parades</t>
        </is>
      </c>
      <c r="D17" s="5" t="inlineStr">
        <is>
          <t>Top 5 + plans de mitigation</t>
        </is>
      </c>
      <c r="E17" s="5" t="inlineStr">
        <is>
          <t>H. Chraibi</t>
        </is>
      </c>
      <c r="F17" s="7" t="n">
        <v>45935</v>
      </c>
      <c r="G17" s="5" t="inlineStr">
        <is>
          <t>Basse</t>
        </is>
      </c>
      <c r="H17" s="5" t="inlineStr">
        <is>
          <t>Bloqué</t>
        </is>
      </c>
      <c r="I17" s="8">
        <f>IF(H17="","",IF(H17="Terminé",100,IF(H17="En cours",50,IF(H17="Bloqué",25,0))))</f>
        <v/>
      </c>
      <c r="J17" s="5" t="inlineStr"/>
    </row>
    <row r="18">
      <c r="A18" s="9">
        <f>IF(C18&lt;&gt;"","CHK"&amp;TEXT(ROW()-2,"000"),"")</f>
        <v/>
      </c>
      <c r="B18" s="9" t="inlineStr">
        <is>
          <t>Formation</t>
        </is>
      </c>
      <c r="C18" s="9" t="inlineStr">
        <is>
          <t>Former les pilotes</t>
        </is>
      </c>
      <c r="D18" s="9" t="inlineStr">
        <is>
          <t>Mini-atelier 90 minutes</t>
        </is>
      </c>
      <c r="E18" s="9" t="inlineStr">
        <is>
          <t>I. Lahlou</t>
        </is>
      </c>
      <c r="F18" s="10" t="n">
        <v>45938</v>
      </c>
      <c r="G18" s="9" t="inlineStr">
        <is>
          <t>Haute</t>
        </is>
      </c>
      <c r="H18" s="9" t="inlineStr">
        <is>
          <t>Terminé</t>
        </is>
      </c>
      <c r="I18" s="11">
        <f>IF(H18="","",IF(H18="Terminé",100,IF(H18="En cours",50,IF(H18="Bloqué",25,0))))</f>
        <v/>
      </c>
      <c r="J18" s="9" t="inlineStr"/>
    </row>
    <row r="19">
      <c r="A19" s="5">
        <f>IF(C19&lt;&gt;"","CHK"&amp;TEXT(ROW()-2,"000"),"")</f>
        <v/>
      </c>
      <c r="B19" s="5" t="inlineStr">
        <is>
          <t>Qualité</t>
        </is>
      </c>
      <c r="C19" s="5" t="inlineStr">
        <is>
          <t>Standardiser les templates</t>
        </is>
      </c>
      <c r="D19" s="5" t="inlineStr">
        <is>
          <t>Compte-rendu, plan d’action, KPI</t>
        </is>
      </c>
      <c r="E19" s="5" t="inlineStr">
        <is>
          <t>A. Benali</t>
        </is>
      </c>
      <c r="F19" s="7" t="n">
        <v>45942</v>
      </c>
      <c r="G19" s="5" t="inlineStr">
        <is>
          <t>Moyenne</t>
        </is>
      </c>
      <c r="H19" s="5" t="inlineStr">
        <is>
          <t>À faire</t>
        </is>
      </c>
      <c r="I19" s="8">
        <f>IF(H19="","",IF(H19="Terminé",100,IF(H19="En cours",50,IF(H19="Bloqué",25,0))))</f>
        <v/>
      </c>
      <c r="J19" s="5" t="inlineStr"/>
    </row>
    <row r="20">
      <c r="A20" s="9">
        <f>IF(C20&lt;&gt;"","CHK"&amp;TEXT(ROW()-2,"000"),"")</f>
        <v/>
      </c>
      <c r="B20" s="9" t="inlineStr">
        <is>
          <t>Outils</t>
        </is>
      </c>
      <c r="C20" s="9" t="inlineStr">
        <is>
          <t>Connecter la checklist au SI</t>
        </is>
      </c>
      <c r="D20" s="9" t="inlineStr">
        <is>
          <t>Liens vers tickets &amp; docs</t>
        </is>
      </c>
      <c r="E20" s="9" t="inlineStr">
        <is>
          <t>S. Haddad</t>
        </is>
      </c>
      <c r="F20" s="10" t="n">
        <v>45945</v>
      </c>
      <c r="G20" s="9" t="inlineStr">
        <is>
          <t>Basse</t>
        </is>
      </c>
      <c r="H20" s="9" t="inlineStr">
        <is>
          <t>En cours</t>
        </is>
      </c>
      <c r="I20" s="11">
        <f>IF(H20="","",IF(H20="Terminé",100,IF(H20="En cours",50,IF(H20="Bloqué",25,0))))</f>
        <v/>
      </c>
      <c r="J20" s="9" t="inlineStr"/>
    </row>
    <row r="21">
      <c r="A21" s="5">
        <f>IF(C21&lt;&gt;"","CHK"&amp;TEXT(ROW()-2,"000"),"")</f>
        <v/>
      </c>
      <c r="B21" s="5" t="inlineStr">
        <is>
          <t>Budget</t>
        </is>
      </c>
      <c r="C21" s="5" t="inlineStr">
        <is>
          <t>Chiffrer les initiatives</t>
        </is>
      </c>
      <c r="D21" s="5" t="inlineStr">
        <is>
          <t>Capex/Opex + ROI simple</t>
        </is>
      </c>
      <c r="E21" s="5" t="inlineStr">
        <is>
          <t>N. El Idrissi</t>
        </is>
      </c>
      <c r="F21" s="7" t="n">
        <v>45949</v>
      </c>
      <c r="G21" s="5" t="inlineStr">
        <is>
          <t>Haute</t>
        </is>
      </c>
      <c r="H21" s="5" t="inlineStr">
        <is>
          <t>Bloqué</t>
        </is>
      </c>
      <c r="I21" s="8">
        <f>IF(H21="","",IF(H21="Terminé",100,IF(H21="En cours",50,IF(H21="Bloqué",25,0))))</f>
        <v/>
      </c>
      <c r="J21" s="5" t="inlineStr"/>
    </row>
    <row r="22">
      <c r="A22" s="9">
        <f>IF(C22&lt;&gt;"","CHK"&amp;TEXT(ROW()-2,"000"),"")</f>
        <v/>
      </c>
      <c r="B22" s="9" t="inlineStr">
        <is>
          <t>Clôture T1</t>
        </is>
      </c>
      <c r="C22" s="9" t="inlineStr">
        <is>
          <t>Revue trimestrielle</t>
        </is>
      </c>
      <c r="D22" s="9" t="inlineStr">
        <is>
          <t>Bilan, leçons, ajustements</t>
        </is>
      </c>
      <c r="E22" s="9" t="inlineStr">
        <is>
          <t>M. Bensaid</t>
        </is>
      </c>
      <c r="F22" s="10" t="n">
        <v>45952</v>
      </c>
      <c r="G22" s="9" t="inlineStr">
        <is>
          <t>Moyenne</t>
        </is>
      </c>
      <c r="H22" s="9" t="inlineStr">
        <is>
          <t>Terminé</t>
        </is>
      </c>
      <c r="I22" s="11">
        <f>IF(H22="","",IF(H22="Terminé",100,IF(H22="En cours",50,IF(H22="Bloqué",25,0))))</f>
        <v/>
      </c>
      <c r="J22" s="9" t="inlineStr"/>
    </row>
    <row r="23">
      <c r="A23" s="5">
        <f>IF(C23&lt;&gt;"","CHK"&amp;TEXT(ROW()-2,"000"),"")</f>
        <v/>
      </c>
      <c r="B23" s="5" t="n"/>
      <c r="C23" s="5" t="n"/>
      <c r="D23" s="5" t="n"/>
      <c r="E23" s="5" t="n"/>
      <c r="F23" s="7" t="n"/>
      <c r="G23" s="5" t="n"/>
      <c r="H23" s="5" t="n"/>
      <c r="I23" s="8">
        <f>IF(H23="","",IF(H23="Terminé",100,IF(H23="En cours",50,IF(H23="Bloqué",25,0))))</f>
        <v/>
      </c>
      <c r="J23" s="5" t="n"/>
    </row>
    <row r="24">
      <c r="A24" s="9">
        <f>IF(C24&lt;&gt;"","CHK"&amp;TEXT(ROW()-2,"000"),"")</f>
        <v/>
      </c>
      <c r="B24" s="9" t="n"/>
      <c r="C24" s="9" t="n"/>
      <c r="D24" s="9" t="n"/>
      <c r="E24" s="9" t="n"/>
      <c r="F24" s="10" t="n"/>
      <c r="G24" s="9" t="n"/>
      <c r="H24" s="9" t="n"/>
      <c r="I24" s="11">
        <f>IF(H24="","",IF(H24="Terminé",100,IF(H24="En cours",50,IF(H24="Bloqué",25,0))))</f>
        <v/>
      </c>
      <c r="J24" s="9" t="n"/>
    </row>
    <row r="25">
      <c r="A25" s="5">
        <f>IF(C25&lt;&gt;"","CHK"&amp;TEXT(ROW()-2,"000"),"")</f>
        <v/>
      </c>
      <c r="B25" s="5" t="n"/>
      <c r="C25" s="5" t="n"/>
      <c r="D25" s="5" t="n"/>
      <c r="E25" s="5" t="n"/>
      <c r="F25" s="7" t="n"/>
      <c r="G25" s="5" t="n"/>
      <c r="H25" s="5" t="n"/>
      <c r="I25" s="8">
        <f>IF(H25="","",IF(H25="Terminé",100,IF(H25="En cours",50,IF(H25="Bloqué",25,0))))</f>
        <v/>
      </c>
      <c r="J25" s="5" t="n"/>
    </row>
    <row r="26">
      <c r="A26" s="9">
        <f>IF(C26&lt;&gt;"","CHK"&amp;TEXT(ROW()-2,"000"),"")</f>
        <v/>
      </c>
      <c r="B26" s="9" t="n"/>
      <c r="C26" s="9" t="n"/>
      <c r="D26" s="9" t="n"/>
      <c r="E26" s="9" t="n"/>
      <c r="F26" s="10" t="n"/>
      <c r="G26" s="9" t="n"/>
      <c r="H26" s="9" t="n"/>
      <c r="I26" s="11">
        <f>IF(H26="","",IF(H26="Terminé",100,IF(H26="En cours",50,IF(H26="Bloqué",25,0))))</f>
        <v/>
      </c>
      <c r="J26" s="9" t="n"/>
    </row>
    <row r="27">
      <c r="A27" s="5">
        <f>IF(C27&lt;&gt;"","CHK"&amp;TEXT(ROW()-2,"000"),"")</f>
        <v/>
      </c>
      <c r="B27" s="5" t="n"/>
      <c r="C27" s="5" t="n"/>
      <c r="D27" s="5" t="n"/>
      <c r="E27" s="5" t="n"/>
      <c r="F27" s="7" t="n"/>
      <c r="G27" s="5" t="n"/>
      <c r="H27" s="5" t="n"/>
      <c r="I27" s="8">
        <f>IF(H27="","",IF(H27="Terminé",100,IF(H27="En cours",50,IF(H27="Bloqué",25,0))))</f>
        <v/>
      </c>
      <c r="J27" s="5" t="n"/>
    </row>
    <row r="28">
      <c r="A28" s="9">
        <f>IF(C28&lt;&gt;"","CHK"&amp;TEXT(ROW()-2,"000"),"")</f>
        <v/>
      </c>
      <c r="B28" s="9" t="n"/>
      <c r="C28" s="9" t="n"/>
      <c r="D28" s="9" t="n"/>
      <c r="E28" s="9" t="n"/>
      <c r="F28" s="10" t="n"/>
      <c r="G28" s="9" t="n"/>
      <c r="H28" s="9" t="n"/>
      <c r="I28" s="11">
        <f>IF(H28="","",IF(H28="Terminé",100,IF(H28="En cours",50,IF(H28="Bloqué",25,0))))</f>
        <v/>
      </c>
      <c r="J28" s="9" t="n"/>
    </row>
    <row r="29">
      <c r="A29" s="5">
        <f>IF(C29&lt;&gt;"","CHK"&amp;TEXT(ROW()-2,"000"),"")</f>
        <v/>
      </c>
      <c r="B29" s="5" t="n"/>
      <c r="C29" s="5" t="n"/>
      <c r="D29" s="5" t="n"/>
      <c r="E29" s="5" t="n"/>
      <c r="F29" s="7" t="n"/>
      <c r="G29" s="5" t="n"/>
      <c r="H29" s="5" t="n"/>
      <c r="I29" s="8">
        <f>IF(H29="","",IF(H29="Terminé",100,IF(H29="En cours",50,IF(H29="Bloqué",25,0))))</f>
        <v/>
      </c>
      <c r="J29" s="5" t="n"/>
    </row>
    <row r="30">
      <c r="A30" s="9">
        <f>IF(C30&lt;&gt;"","CHK"&amp;TEXT(ROW()-2,"000"),"")</f>
        <v/>
      </c>
      <c r="B30" s="9" t="n"/>
      <c r="C30" s="9" t="n"/>
      <c r="D30" s="9" t="n"/>
      <c r="E30" s="9" t="n"/>
      <c r="F30" s="10" t="n"/>
      <c r="G30" s="9" t="n"/>
      <c r="H30" s="9" t="n"/>
      <c r="I30" s="11">
        <f>IF(H30="","",IF(H30="Terminé",100,IF(H30="En cours",50,IF(H30="Bloqué",25,0))))</f>
        <v/>
      </c>
      <c r="J30" s="9" t="n"/>
    </row>
    <row r="31">
      <c r="A31" s="5">
        <f>IF(C31&lt;&gt;"","CHK"&amp;TEXT(ROW()-2,"000"),"")</f>
        <v/>
      </c>
      <c r="B31" s="5" t="n"/>
      <c r="C31" s="5" t="n"/>
      <c r="D31" s="5" t="n"/>
      <c r="E31" s="5" t="n"/>
      <c r="F31" s="7" t="n"/>
      <c r="G31" s="5" t="n"/>
      <c r="H31" s="5" t="n"/>
      <c r="I31" s="8">
        <f>IF(H31="","",IF(H31="Terminé",100,IF(H31="En cours",50,IF(H31="Bloqué",25,0))))</f>
        <v/>
      </c>
      <c r="J31" s="5" t="n"/>
    </row>
    <row r="32">
      <c r="A32" s="9">
        <f>IF(C32&lt;&gt;"","CHK"&amp;TEXT(ROW()-2,"000"),"")</f>
        <v/>
      </c>
      <c r="B32" s="9" t="n"/>
      <c r="C32" s="9" t="n"/>
      <c r="D32" s="9" t="n"/>
      <c r="E32" s="9" t="n"/>
      <c r="F32" s="10" t="n"/>
      <c r="G32" s="9" t="n"/>
      <c r="H32" s="9" t="n"/>
      <c r="I32" s="11">
        <f>IF(H32="","",IF(H32="Terminé",100,IF(H32="En cours",50,IF(H32="Bloqué",25,0))))</f>
        <v/>
      </c>
      <c r="J32" s="9" t="n"/>
    </row>
    <row r="33">
      <c r="A33" s="5">
        <f>IF(C33&lt;&gt;"","CHK"&amp;TEXT(ROW()-2,"000"),"")</f>
        <v/>
      </c>
      <c r="B33" s="5" t="n"/>
      <c r="C33" s="5" t="n"/>
      <c r="D33" s="5" t="n"/>
      <c r="E33" s="5" t="n"/>
      <c r="F33" s="7" t="n"/>
      <c r="G33" s="5" t="n"/>
      <c r="H33" s="5" t="n"/>
      <c r="I33" s="8">
        <f>IF(H33="","",IF(H33="Terminé",100,IF(H33="En cours",50,IF(H33="Bloqué",25,0))))</f>
        <v/>
      </c>
      <c r="J33" s="5" t="n"/>
    </row>
    <row r="34">
      <c r="A34" s="9">
        <f>IF(C34&lt;&gt;"","CHK"&amp;TEXT(ROW()-2,"000"),"")</f>
        <v/>
      </c>
      <c r="B34" s="9" t="n"/>
      <c r="C34" s="9" t="n"/>
      <c r="D34" s="9" t="n"/>
      <c r="E34" s="9" t="n"/>
      <c r="F34" s="10" t="n"/>
      <c r="G34" s="9" t="n"/>
      <c r="H34" s="9" t="n"/>
      <c r="I34" s="11">
        <f>IF(H34="","",IF(H34="Terminé",100,IF(H34="En cours",50,IF(H34="Bloqué",25,0))))</f>
        <v/>
      </c>
      <c r="J34" s="9" t="n"/>
    </row>
    <row r="35">
      <c r="A35" s="5">
        <f>IF(C35&lt;&gt;"","CHK"&amp;TEXT(ROW()-2,"000"),"")</f>
        <v/>
      </c>
      <c r="B35" s="5" t="n"/>
      <c r="C35" s="5" t="n"/>
      <c r="D35" s="5" t="n"/>
      <c r="E35" s="5" t="n"/>
      <c r="F35" s="7" t="n"/>
      <c r="G35" s="5" t="n"/>
      <c r="H35" s="5" t="n"/>
      <c r="I35" s="8">
        <f>IF(H35="","",IF(H35="Terminé",100,IF(H35="En cours",50,IF(H35="Bloqué",25,0))))</f>
        <v/>
      </c>
      <c r="J35" s="5" t="n"/>
    </row>
    <row r="36">
      <c r="A36" s="9">
        <f>IF(C36&lt;&gt;"","CHK"&amp;TEXT(ROW()-2,"000"),"")</f>
        <v/>
      </c>
      <c r="B36" s="9" t="n"/>
      <c r="C36" s="9" t="n"/>
      <c r="D36" s="9" t="n"/>
      <c r="E36" s="9" t="n"/>
      <c r="F36" s="10" t="n"/>
      <c r="G36" s="9" t="n"/>
      <c r="H36" s="9" t="n"/>
      <c r="I36" s="11">
        <f>IF(H36="","",IF(H36="Terminé",100,IF(H36="En cours",50,IF(H36="Bloqué",25,0))))</f>
        <v/>
      </c>
      <c r="J36" s="9" t="n"/>
    </row>
    <row r="37">
      <c r="A37" s="5">
        <f>IF(C37&lt;&gt;"","CHK"&amp;TEXT(ROW()-2,"000"),"")</f>
        <v/>
      </c>
      <c r="B37" s="5" t="n"/>
      <c r="C37" s="5" t="n"/>
      <c r="D37" s="5" t="n"/>
      <c r="E37" s="5" t="n"/>
      <c r="F37" s="7" t="n"/>
      <c r="G37" s="5" t="n"/>
      <c r="H37" s="5" t="n"/>
      <c r="I37" s="8">
        <f>IF(H37="","",IF(H37="Terminé",100,IF(H37="En cours",50,IF(H37="Bloqué",25,0))))</f>
        <v/>
      </c>
      <c r="J37" s="5" t="n"/>
    </row>
    <row r="38">
      <c r="A38" s="9">
        <f>IF(C38&lt;&gt;"","CHK"&amp;TEXT(ROW()-2,"000"),"")</f>
        <v/>
      </c>
      <c r="B38" s="9" t="n"/>
      <c r="C38" s="9" t="n"/>
      <c r="D38" s="9" t="n"/>
      <c r="E38" s="9" t="n"/>
      <c r="F38" s="10" t="n"/>
      <c r="G38" s="9" t="n"/>
      <c r="H38" s="9" t="n"/>
      <c r="I38" s="11">
        <f>IF(H38="","",IF(H38="Terminé",100,IF(H38="En cours",50,IF(H38="Bloqué",25,0))))</f>
        <v/>
      </c>
      <c r="J38" s="9" t="n"/>
    </row>
    <row r="39">
      <c r="A39" s="5">
        <f>IF(C39&lt;&gt;"","CHK"&amp;TEXT(ROW()-2,"000"),"")</f>
        <v/>
      </c>
      <c r="B39" s="5" t="n"/>
      <c r="C39" s="5" t="n"/>
      <c r="D39" s="5" t="n"/>
      <c r="E39" s="5" t="n"/>
      <c r="F39" s="7" t="n"/>
      <c r="G39" s="5" t="n"/>
      <c r="H39" s="5" t="n"/>
      <c r="I39" s="8">
        <f>IF(H39="","",IF(H39="Terminé",100,IF(H39="En cours",50,IF(H39="Bloqué",25,0))))</f>
        <v/>
      </c>
      <c r="J39" s="5" t="n"/>
    </row>
    <row r="40">
      <c r="A40" s="9">
        <f>IF(C40&lt;&gt;"","CHK"&amp;TEXT(ROW()-2,"000"),"")</f>
        <v/>
      </c>
      <c r="B40" s="9" t="n"/>
      <c r="C40" s="9" t="n"/>
      <c r="D40" s="9" t="n"/>
      <c r="E40" s="9" t="n"/>
      <c r="F40" s="10" t="n"/>
      <c r="G40" s="9" t="n"/>
      <c r="H40" s="9" t="n"/>
      <c r="I40" s="11">
        <f>IF(H40="","",IF(H40="Terminé",100,IF(H40="En cours",50,IF(H40="Bloqué",25,0))))</f>
        <v/>
      </c>
      <c r="J40" s="9" t="n"/>
    </row>
    <row r="41">
      <c r="A41" s="5">
        <f>IF(C41&lt;&gt;"","CHK"&amp;TEXT(ROW()-2,"000"),"")</f>
        <v/>
      </c>
      <c r="B41" s="5" t="n"/>
      <c r="C41" s="5" t="n"/>
      <c r="D41" s="5" t="n"/>
      <c r="E41" s="5" t="n"/>
      <c r="F41" s="7" t="n"/>
      <c r="G41" s="5" t="n"/>
      <c r="H41" s="5" t="n"/>
      <c r="I41" s="8">
        <f>IF(H41="","",IF(H41="Terminé",100,IF(H41="En cours",50,IF(H41="Bloqué",25,0))))</f>
        <v/>
      </c>
      <c r="J41" s="5" t="n"/>
    </row>
    <row r="42">
      <c r="A42" s="9">
        <f>IF(C42&lt;&gt;"","CHK"&amp;TEXT(ROW()-2,"000"),"")</f>
        <v/>
      </c>
      <c r="B42" s="9" t="n"/>
      <c r="C42" s="9" t="n"/>
      <c r="D42" s="9" t="n"/>
      <c r="E42" s="9" t="n"/>
      <c r="F42" s="10" t="n"/>
      <c r="G42" s="9" t="n"/>
      <c r="H42" s="9" t="n"/>
      <c r="I42" s="11">
        <f>IF(H42="","",IF(H42="Terminé",100,IF(H42="En cours",50,IF(H42="Bloqué",25,0))))</f>
        <v/>
      </c>
      <c r="J42" s="9" t="n"/>
    </row>
    <row r="43">
      <c r="A43" s="5">
        <f>IF(C43&lt;&gt;"","CHK"&amp;TEXT(ROW()-2,"000"),"")</f>
        <v/>
      </c>
      <c r="B43" s="5" t="n"/>
      <c r="C43" s="5" t="n"/>
      <c r="D43" s="5" t="n"/>
      <c r="E43" s="5" t="n"/>
      <c r="F43" s="7" t="n"/>
      <c r="G43" s="5" t="n"/>
      <c r="H43" s="5" t="n"/>
      <c r="I43" s="8">
        <f>IF(H43="","",IF(H43="Terminé",100,IF(H43="En cours",50,IF(H43="Bloqué",25,0))))</f>
        <v/>
      </c>
      <c r="J43" s="5" t="n"/>
    </row>
    <row r="44">
      <c r="A44" s="9">
        <f>IF(C44&lt;&gt;"","CHK"&amp;TEXT(ROW()-2,"000"),"")</f>
        <v/>
      </c>
      <c r="B44" s="9" t="n"/>
      <c r="C44" s="9" t="n"/>
      <c r="D44" s="9" t="n"/>
      <c r="E44" s="9" t="n"/>
      <c r="F44" s="10" t="n"/>
      <c r="G44" s="9" t="n"/>
      <c r="H44" s="9" t="n"/>
      <c r="I44" s="11">
        <f>IF(H44="","",IF(H44="Terminé",100,IF(H44="En cours",50,IF(H44="Bloqué",25,0))))</f>
        <v/>
      </c>
      <c r="J44" s="9" t="n"/>
    </row>
    <row r="45">
      <c r="A45" s="5">
        <f>IF(C45&lt;&gt;"","CHK"&amp;TEXT(ROW()-2,"000"),"")</f>
        <v/>
      </c>
      <c r="B45" s="5" t="n"/>
      <c r="C45" s="5" t="n"/>
      <c r="D45" s="5" t="n"/>
      <c r="E45" s="5" t="n"/>
      <c r="F45" s="7" t="n"/>
      <c r="G45" s="5" t="n"/>
      <c r="H45" s="5" t="n"/>
      <c r="I45" s="8">
        <f>IF(H45="","",IF(H45="Terminé",100,IF(H45="En cours",50,IF(H45="Bloqué",25,0))))</f>
        <v/>
      </c>
      <c r="J45" s="5" t="n"/>
    </row>
    <row r="46">
      <c r="A46" s="9">
        <f>IF(C46&lt;&gt;"","CHK"&amp;TEXT(ROW()-2,"000"),"")</f>
        <v/>
      </c>
      <c r="B46" s="9" t="n"/>
      <c r="C46" s="9" t="n"/>
      <c r="D46" s="9" t="n"/>
      <c r="E46" s="9" t="n"/>
      <c r="F46" s="10" t="n"/>
      <c r="G46" s="9" t="n"/>
      <c r="H46" s="9" t="n"/>
      <c r="I46" s="11">
        <f>IF(H46="","",IF(H46="Terminé",100,IF(H46="En cours",50,IF(H46="Bloqué",25,0))))</f>
        <v/>
      </c>
      <c r="J46" s="9" t="n"/>
    </row>
    <row r="47">
      <c r="A47" s="5">
        <f>IF(C47&lt;&gt;"","CHK"&amp;TEXT(ROW()-2,"000"),"")</f>
        <v/>
      </c>
      <c r="B47" s="5" t="n"/>
      <c r="C47" s="5" t="n"/>
      <c r="D47" s="5" t="n"/>
      <c r="E47" s="5" t="n"/>
      <c r="F47" s="7" t="n"/>
      <c r="G47" s="5" t="n"/>
      <c r="H47" s="5" t="n"/>
      <c r="I47" s="8">
        <f>IF(H47="","",IF(H47="Terminé",100,IF(H47="En cours",50,IF(H47="Bloqué",25,0))))</f>
        <v/>
      </c>
      <c r="J47" s="5" t="n"/>
    </row>
    <row r="48">
      <c r="A48" s="9">
        <f>IF(C48&lt;&gt;"","CHK"&amp;TEXT(ROW()-2,"000"),"")</f>
        <v/>
      </c>
      <c r="B48" s="9" t="n"/>
      <c r="C48" s="9" t="n"/>
      <c r="D48" s="9" t="n"/>
      <c r="E48" s="9" t="n"/>
      <c r="F48" s="10" t="n"/>
      <c r="G48" s="9" t="n"/>
      <c r="H48" s="9" t="n"/>
      <c r="I48" s="11">
        <f>IF(H48="","",IF(H48="Terminé",100,IF(H48="En cours",50,IF(H48="Bloqué",25,0))))</f>
        <v/>
      </c>
      <c r="J48" s="9" t="n"/>
    </row>
    <row r="49">
      <c r="A49" s="5">
        <f>IF(C49&lt;&gt;"","CHK"&amp;TEXT(ROW()-2,"000"),"")</f>
        <v/>
      </c>
      <c r="B49" s="5" t="n"/>
      <c r="C49" s="5" t="n"/>
      <c r="D49" s="5" t="n"/>
      <c r="E49" s="5" t="n"/>
      <c r="F49" s="7" t="n"/>
      <c r="G49" s="5" t="n"/>
      <c r="H49" s="5" t="n"/>
      <c r="I49" s="8">
        <f>IF(H49="","",IF(H49="Terminé",100,IF(H49="En cours",50,IF(H49="Bloqué",25,0))))</f>
        <v/>
      </c>
      <c r="J49" s="5" t="n"/>
    </row>
    <row r="50">
      <c r="A50" s="9">
        <f>IF(C50&lt;&gt;"","CHK"&amp;TEXT(ROW()-2,"000"),"")</f>
        <v/>
      </c>
      <c r="B50" s="9" t="n"/>
      <c r="C50" s="9" t="n"/>
      <c r="D50" s="9" t="n"/>
      <c r="E50" s="9" t="n"/>
      <c r="F50" s="10" t="n"/>
      <c r="G50" s="9" t="n"/>
      <c r="H50" s="9" t="n"/>
      <c r="I50" s="11">
        <f>IF(H50="","",IF(H50="Terminé",100,IF(H50="En cours",50,IF(H50="Bloqué",25,0))))</f>
        <v/>
      </c>
      <c r="J50" s="9" t="n"/>
    </row>
    <row r="51">
      <c r="A51" s="5">
        <f>IF(C51&lt;&gt;"","CHK"&amp;TEXT(ROW()-2,"000"),"")</f>
        <v/>
      </c>
      <c r="B51" s="5" t="n"/>
      <c r="C51" s="5" t="n"/>
      <c r="D51" s="5" t="n"/>
      <c r="E51" s="5" t="n"/>
      <c r="F51" s="7" t="n"/>
      <c r="G51" s="5" t="n"/>
      <c r="H51" s="5" t="n"/>
      <c r="I51" s="8">
        <f>IF(H51="","",IF(H51="Terminé",100,IF(H51="En cours",50,IF(H51="Bloqué",25,0))))</f>
        <v/>
      </c>
      <c r="J51" s="5" t="n"/>
    </row>
    <row r="52">
      <c r="A52" s="9">
        <f>IF(C52&lt;&gt;"","CHK"&amp;TEXT(ROW()-2,"000"),"")</f>
        <v/>
      </c>
      <c r="B52" s="9" t="n"/>
      <c r="C52" s="9" t="n"/>
      <c r="D52" s="9" t="n"/>
      <c r="E52" s="9" t="n"/>
      <c r="F52" s="10" t="n"/>
      <c r="G52" s="9" t="n"/>
      <c r="H52" s="9" t="n"/>
      <c r="I52" s="11">
        <f>IF(H52="","",IF(H52="Terminé",100,IF(H52="En cours",50,IF(H52="Bloqué",25,0))))</f>
        <v/>
      </c>
      <c r="J52" s="9" t="n"/>
    </row>
    <row r="53">
      <c r="A53" s="5">
        <f>IF(C53&lt;&gt;"","CHK"&amp;TEXT(ROW()-2,"000"),"")</f>
        <v/>
      </c>
      <c r="B53" s="5" t="n"/>
      <c r="C53" s="5" t="n"/>
      <c r="D53" s="5" t="n"/>
      <c r="E53" s="5" t="n"/>
      <c r="F53" s="7" t="n"/>
      <c r="G53" s="5" t="n"/>
      <c r="H53" s="5" t="n"/>
      <c r="I53" s="8">
        <f>IF(H53="","",IF(H53="Terminé",100,IF(H53="En cours",50,IF(H53="Bloqué",25,0))))</f>
        <v/>
      </c>
      <c r="J53" s="5" t="n"/>
    </row>
    <row r="54">
      <c r="A54" s="9">
        <f>IF(C54&lt;&gt;"","CHK"&amp;TEXT(ROW()-2,"000"),"")</f>
        <v/>
      </c>
      <c r="B54" s="9" t="n"/>
      <c r="C54" s="9" t="n"/>
      <c r="D54" s="9" t="n"/>
      <c r="E54" s="9" t="n"/>
      <c r="F54" s="10" t="n"/>
      <c r="G54" s="9" t="n"/>
      <c r="H54" s="9" t="n"/>
      <c r="I54" s="11">
        <f>IF(H54="","",IF(H54="Terminé",100,IF(H54="En cours",50,IF(H54="Bloqué",25,0))))</f>
        <v/>
      </c>
      <c r="J54" s="9" t="n"/>
    </row>
    <row r="55">
      <c r="A55" s="5">
        <f>IF(C55&lt;&gt;"","CHK"&amp;TEXT(ROW()-2,"000"),"")</f>
        <v/>
      </c>
      <c r="B55" s="5" t="n"/>
      <c r="C55" s="5" t="n"/>
      <c r="D55" s="5" t="n"/>
      <c r="E55" s="5" t="n"/>
      <c r="F55" s="7" t="n"/>
      <c r="G55" s="5" t="n"/>
      <c r="H55" s="5" t="n"/>
      <c r="I55" s="8">
        <f>IF(H55="","",IF(H55="Terminé",100,IF(H55="En cours",50,IF(H55="Bloqué",25,0))))</f>
        <v/>
      </c>
      <c r="J55" s="5" t="n"/>
    </row>
    <row r="56">
      <c r="A56" s="9">
        <f>IF(C56&lt;&gt;"","CHK"&amp;TEXT(ROW()-2,"000"),"")</f>
        <v/>
      </c>
      <c r="B56" s="9" t="n"/>
      <c r="C56" s="9" t="n"/>
      <c r="D56" s="9" t="n"/>
      <c r="E56" s="9" t="n"/>
      <c r="F56" s="10" t="n"/>
      <c r="G56" s="9" t="n"/>
      <c r="H56" s="9" t="n"/>
      <c r="I56" s="11">
        <f>IF(H56="","",IF(H56="Terminé",100,IF(H56="En cours",50,IF(H56="Bloqué",25,0))))</f>
        <v/>
      </c>
      <c r="J56" s="9" t="n"/>
    </row>
    <row r="57">
      <c r="A57" s="5">
        <f>IF(C57&lt;&gt;"","CHK"&amp;TEXT(ROW()-2,"000"),"")</f>
        <v/>
      </c>
      <c r="B57" s="5" t="n"/>
      <c r="C57" s="5" t="n"/>
      <c r="D57" s="5" t="n"/>
      <c r="E57" s="5" t="n"/>
      <c r="F57" s="7" t="n"/>
      <c r="G57" s="5" t="n"/>
      <c r="H57" s="5" t="n"/>
      <c r="I57" s="8">
        <f>IF(H57="","",IF(H57="Terminé",100,IF(H57="En cours",50,IF(H57="Bloqué",25,0))))</f>
        <v/>
      </c>
      <c r="J57" s="5" t="n"/>
    </row>
    <row r="58">
      <c r="A58" s="9">
        <f>IF(C58&lt;&gt;"","CHK"&amp;TEXT(ROW()-2,"000"),"")</f>
        <v/>
      </c>
      <c r="B58" s="9" t="n"/>
      <c r="C58" s="9" t="n"/>
      <c r="D58" s="9" t="n"/>
      <c r="E58" s="9" t="n"/>
      <c r="F58" s="10" t="n"/>
      <c r="G58" s="9" t="n"/>
      <c r="H58" s="9" t="n"/>
      <c r="I58" s="11">
        <f>IF(H58="","",IF(H58="Terminé",100,IF(H58="En cours",50,IF(H58="Bloqué",25,0))))</f>
        <v/>
      </c>
      <c r="J58" s="9" t="n"/>
    </row>
    <row r="59">
      <c r="A59" s="5">
        <f>IF(C59&lt;&gt;"","CHK"&amp;TEXT(ROW()-2,"000"),"")</f>
        <v/>
      </c>
      <c r="B59" s="5" t="n"/>
      <c r="C59" s="5" t="n"/>
      <c r="D59" s="5" t="n"/>
      <c r="E59" s="5" t="n"/>
      <c r="F59" s="7" t="n"/>
      <c r="G59" s="5" t="n"/>
      <c r="H59" s="5" t="n"/>
      <c r="I59" s="8">
        <f>IF(H59="","",IF(H59="Terminé",100,IF(H59="En cours",50,IF(H59="Bloqué",25,0))))</f>
        <v/>
      </c>
      <c r="J59" s="5" t="n"/>
    </row>
    <row r="60">
      <c r="A60" s="9">
        <f>IF(C60&lt;&gt;"","CHK"&amp;TEXT(ROW()-2,"000"),"")</f>
        <v/>
      </c>
      <c r="B60" s="9" t="n"/>
      <c r="C60" s="9" t="n"/>
      <c r="D60" s="9" t="n"/>
      <c r="E60" s="9" t="n"/>
      <c r="F60" s="10" t="n"/>
      <c r="G60" s="9" t="n"/>
      <c r="H60" s="9" t="n"/>
      <c r="I60" s="11">
        <f>IF(H60="","",IF(H60="Terminé",100,IF(H60="En cours",50,IF(H60="Bloqué",25,0))))</f>
        <v/>
      </c>
      <c r="J60" s="9" t="n"/>
    </row>
    <row r="61">
      <c r="A61" s="5">
        <f>IF(C61&lt;&gt;"","CHK"&amp;TEXT(ROW()-2,"000"),"")</f>
        <v/>
      </c>
      <c r="B61" s="5" t="n"/>
      <c r="C61" s="5" t="n"/>
      <c r="D61" s="5" t="n"/>
      <c r="E61" s="5" t="n"/>
      <c r="F61" s="7" t="n"/>
      <c r="G61" s="5" t="n"/>
      <c r="H61" s="5" t="n"/>
      <c r="I61" s="8">
        <f>IF(H61="","",IF(H61="Terminé",100,IF(H61="En cours",50,IF(H61="Bloqué",25,0))))</f>
        <v/>
      </c>
      <c r="J61" s="5" t="n"/>
    </row>
    <row r="62">
      <c r="A62" s="9">
        <f>IF(C62&lt;&gt;"","CHK"&amp;TEXT(ROW()-2,"000"),"")</f>
        <v/>
      </c>
      <c r="B62" s="9" t="n"/>
      <c r="C62" s="9" t="n"/>
      <c r="D62" s="9" t="n"/>
      <c r="E62" s="9" t="n"/>
      <c r="F62" s="10" t="n"/>
      <c r="G62" s="9" t="n"/>
      <c r="H62" s="9" t="n"/>
      <c r="I62" s="11">
        <f>IF(H62="","",IF(H62="Terminé",100,IF(H62="En cours",50,IF(H62="Bloqué",25,0))))</f>
        <v/>
      </c>
      <c r="J62" s="9" t="n"/>
    </row>
    <row r="63">
      <c r="A63" s="5">
        <f>IF(C63&lt;&gt;"","CHK"&amp;TEXT(ROW()-2,"000"),"")</f>
        <v/>
      </c>
      <c r="B63" s="5" t="n"/>
      <c r="C63" s="5" t="n"/>
      <c r="D63" s="5" t="n"/>
      <c r="E63" s="5" t="n"/>
      <c r="F63" s="7" t="n"/>
      <c r="G63" s="5" t="n"/>
      <c r="H63" s="5" t="n"/>
      <c r="I63" s="8">
        <f>IF(H63="","",IF(H63="Terminé",100,IF(H63="En cours",50,IF(H63="Bloqué",25,0))))</f>
        <v/>
      </c>
      <c r="J63" s="5" t="n"/>
    </row>
    <row r="64">
      <c r="A64" s="9">
        <f>IF(C64&lt;&gt;"","CHK"&amp;TEXT(ROW()-2,"000"),"")</f>
        <v/>
      </c>
      <c r="B64" s="9" t="n"/>
      <c r="C64" s="9" t="n"/>
      <c r="D64" s="9" t="n"/>
      <c r="E64" s="9" t="n"/>
      <c r="F64" s="10" t="n"/>
      <c r="G64" s="9" t="n"/>
      <c r="H64" s="9" t="n"/>
      <c r="I64" s="11">
        <f>IF(H64="","",IF(H64="Terminé",100,IF(H64="En cours",50,IF(H64="Bloqué",25,0))))</f>
        <v/>
      </c>
      <c r="J64" s="9" t="n"/>
    </row>
    <row r="65">
      <c r="A65" s="5">
        <f>IF(C65&lt;&gt;"","CHK"&amp;TEXT(ROW()-2,"000"),"")</f>
        <v/>
      </c>
      <c r="B65" s="5" t="n"/>
      <c r="C65" s="5" t="n"/>
      <c r="D65" s="5" t="n"/>
      <c r="E65" s="5" t="n"/>
      <c r="F65" s="7" t="n"/>
      <c r="G65" s="5" t="n"/>
      <c r="H65" s="5" t="n"/>
      <c r="I65" s="8">
        <f>IF(H65="","",IF(H65="Terminé",100,IF(H65="En cours",50,IF(H65="Bloqué",25,0))))</f>
        <v/>
      </c>
      <c r="J65" s="5" t="n"/>
    </row>
    <row r="66">
      <c r="A66" s="9">
        <f>IF(C66&lt;&gt;"","CHK"&amp;TEXT(ROW()-2,"000"),"")</f>
        <v/>
      </c>
      <c r="B66" s="9" t="n"/>
      <c r="C66" s="9" t="n"/>
      <c r="D66" s="9" t="n"/>
      <c r="E66" s="9" t="n"/>
      <c r="F66" s="10" t="n"/>
      <c r="G66" s="9" t="n"/>
      <c r="H66" s="9" t="n"/>
      <c r="I66" s="11">
        <f>IF(H66="","",IF(H66="Terminé",100,IF(H66="En cours",50,IF(H66="Bloqué",25,0))))</f>
        <v/>
      </c>
      <c r="J66" s="9" t="n"/>
    </row>
    <row r="67">
      <c r="A67" s="5">
        <f>IF(C67&lt;&gt;"","CHK"&amp;TEXT(ROW()-2,"000"),"")</f>
        <v/>
      </c>
      <c r="B67" s="5" t="n"/>
      <c r="C67" s="5" t="n"/>
      <c r="D67" s="5" t="n"/>
      <c r="E67" s="5" t="n"/>
      <c r="F67" s="7" t="n"/>
      <c r="G67" s="5" t="n"/>
      <c r="H67" s="5" t="n"/>
      <c r="I67" s="8">
        <f>IF(H67="","",IF(H67="Terminé",100,IF(H67="En cours",50,IF(H67="Bloqué",25,0))))</f>
        <v/>
      </c>
      <c r="J67" s="5" t="n"/>
    </row>
    <row r="68">
      <c r="A68" s="9">
        <f>IF(C68&lt;&gt;"","CHK"&amp;TEXT(ROW()-2,"000"),"")</f>
        <v/>
      </c>
      <c r="B68" s="9" t="n"/>
      <c r="C68" s="9" t="n"/>
      <c r="D68" s="9" t="n"/>
      <c r="E68" s="9" t="n"/>
      <c r="F68" s="10" t="n"/>
      <c r="G68" s="9" t="n"/>
      <c r="H68" s="9" t="n"/>
      <c r="I68" s="11">
        <f>IF(H68="","",IF(H68="Terminé",100,IF(H68="En cours",50,IF(H68="Bloqué",25,0))))</f>
        <v/>
      </c>
      <c r="J68" s="9" t="n"/>
    </row>
    <row r="69">
      <c r="A69" s="5">
        <f>IF(C69&lt;&gt;"","CHK"&amp;TEXT(ROW()-2,"000"),"")</f>
        <v/>
      </c>
      <c r="B69" s="5" t="n"/>
      <c r="C69" s="5" t="n"/>
      <c r="D69" s="5" t="n"/>
      <c r="E69" s="5" t="n"/>
      <c r="F69" s="7" t="n"/>
      <c r="G69" s="5" t="n"/>
      <c r="H69" s="5" t="n"/>
      <c r="I69" s="8">
        <f>IF(H69="","",IF(H69="Terminé",100,IF(H69="En cours",50,IF(H69="Bloqué",25,0))))</f>
        <v/>
      </c>
      <c r="J69" s="5" t="n"/>
    </row>
    <row r="70">
      <c r="A70" s="9">
        <f>IF(C70&lt;&gt;"","CHK"&amp;TEXT(ROW()-2,"000"),"")</f>
        <v/>
      </c>
      <c r="B70" s="9" t="n"/>
      <c r="C70" s="9" t="n"/>
      <c r="D70" s="9" t="n"/>
      <c r="E70" s="9" t="n"/>
      <c r="F70" s="10" t="n"/>
      <c r="G70" s="9" t="n"/>
      <c r="H70" s="9" t="n"/>
      <c r="I70" s="11">
        <f>IF(H70="","",IF(H70="Terminé",100,IF(H70="En cours",50,IF(H70="Bloqué",25,0))))</f>
        <v/>
      </c>
      <c r="J70" s="9" t="n"/>
    </row>
    <row r="71">
      <c r="A71" s="5">
        <f>IF(C71&lt;&gt;"","CHK"&amp;TEXT(ROW()-2,"000"),"")</f>
        <v/>
      </c>
      <c r="B71" s="5" t="n"/>
      <c r="C71" s="5" t="n"/>
      <c r="D71" s="5" t="n"/>
      <c r="E71" s="5" t="n"/>
      <c r="F71" s="7" t="n"/>
      <c r="G71" s="5" t="n"/>
      <c r="H71" s="5" t="n"/>
      <c r="I71" s="8">
        <f>IF(H71="","",IF(H71="Terminé",100,IF(H71="En cours",50,IF(H71="Bloqué",25,0))))</f>
        <v/>
      </c>
      <c r="J71" s="5" t="n"/>
    </row>
    <row r="72">
      <c r="A72" s="9">
        <f>IF(C72&lt;&gt;"","CHK"&amp;TEXT(ROW()-2,"000"),"")</f>
        <v/>
      </c>
      <c r="B72" s="9" t="n"/>
      <c r="C72" s="9" t="n"/>
      <c r="D72" s="9" t="n"/>
      <c r="E72" s="9" t="n"/>
      <c r="F72" s="10" t="n"/>
      <c r="G72" s="9" t="n"/>
      <c r="H72" s="9" t="n"/>
      <c r="I72" s="11">
        <f>IF(H72="","",IF(H72="Terminé",100,IF(H72="En cours",50,IF(H72="Bloqué",25,0))))</f>
        <v/>
      </c>
      <c r="J72" s="9" t="n"/>
    </row>
    <row r="73">
      <c r="A73" s="5">
        <f>IF(C73&lt;&gt;"","CHK"&amp;TEXT(ROW()-2,"000"),"")</f>
        <v/>
      </c>
      <c r="B73" s="5" t="n"/>
      <c r="C73" s="5" t="n"/>
      <c r="D73" s="5" t="n"/>
      <c r="E73" s="5" t="n"/>
      <c r="F73" s="7" t="n"/>
      <c r="G73" s="5" t="n"/>
      <c r="H73" s="5" t="n"/>
      <c r="I73" s="8">
        <f>IF(H73="","",IF(H73="Terminé",100,IF(H73="En cours",50,IF(H73="Bloqué",25,0))))</f>
        <v/>
      </c>
      <c r="J73" s="5" t="n"/>
    </row>
    <row r="74">
      <c r="A74" s="9">
        <f>IF(C74&lt;&gt;"","CHK"&amp;TEXT(ROW()-2,"000"),"")</f>
        <v/>
      </c>
      <c r="B74" s="9" t="n"/>
      <c r="C74" s="9" t="n"/>
      <c r="D74" s="9" t="n"/>
      <c r="E74" s="9" t="n"/>
      <c r="F74" s="10" t="n"/>
      <c r="G74" s="9" t="n"/>
      <c r="H74" s="9" t="n"/>
      <c r="I74" s="11">
        <f>IF(H74="","",IF(H74="Terminé",100,IF(H74="En cours",50,IF(H74="Bloqué",25,0))))</f>
        <v/>
      </c>
      <c r="J74" s="9" t="n"/>
    </row>
    <row r="75">
      <c r="A75" s="5">
        <f>IF(C75&lt;&gt;"","CHK"&amp;TEXT(ROW()-2,"000"),"")</f>
        <v/>
      </c>
      <c r="B75" s="5" t="n"/>
      <c r="C75" s="5" t="n"/>
      <c r="D75" s="5" t="n"/>
      <c r="E75" s="5" t="n"/>
      <c r="F75" s="7" t="n"/>
      <c r="G75" s="5" t="n"/>
      <c r="H75" s="5" t="n"/>
      <c r="I75" s="8">
        <f>IF(H75="","",IF(H75="Terminé",100,IF(H75="En cours",50,IF(H75="Bloqué",25,0))))</f>
        <v/>
      </c>
      <c r="J75" s="5" t="n"/>
    </row>
    <row r="76">
      <c r="A76" s="9">
        <f>IF(C76&lt;&gt;"","CHK"&amp;TEXT(ROW()-2,"000"),"")</f>
        <v/>
      </c>
      <c r="B76" s="9" t="n"/>
      <c r="C76" s="9" t="n"/>
      <c r="D76" s="9" t="n"/>
      <c r="E76" s="9" t="n"/>
      <c r="F76" s="10" t="n"/>
      <c r="G76" s="9" t="n"/>
      <c r="H76" s="9" t="n"/>
      <c r="I76" s="11">
        <f>IF(H76="","",IF(H76="Terminé",100,IF(H76="En cours",50,IF(H76="Bloqué",25,0))))</f>
        <v/>
      </c>
      <c r="J76" s="9" t="n"/>
    </row>
    <row r="77">
      <c r="A77" s="5">
        <f>IF(C77&lt;&gt;"","CHK"&amp;TEXT(ROW()-2,"000"),"")</f>
        <v/>
      </c>
      <c r="B77" s="5" t="n"/>
      <c r="C77" s="5" t="n"/>
      <c r="D77" s="5" t="n"/>
      <c r="E77" s="5" t="n"/>
      <c r="F77" s="7" t="n"/>
      <c r="G77" s="5" t="n"/>
      <c r="H77" s="5" t="n"/>
      <c r="I77" s="8">
        <f>IF(H77="","",IF(H77="Terminé",100,IF(H77="En cours",50,IF(H77="Bloqué",25,0))))</f>
        <v/>
      </c>
      <c r="J77" s="5" t="n"/>
    </row>
    <row r="78">
      <c r="A78" s="9">
        <f>IF(C78&lt;&gt;"","CHK"&amp;TEXT(ROW()-2,"000"),"")</f>
        <v/>
      </c>
      <c r="B78" s="9" t="n"/>
      <c r="C78" s="9" t="n"/>
      <c r="D78" s="9" t="n"/>
      <c r="E78" s="9" t="n"/>
      <c r="F78" s="10" t="n"/>
      <c r="G78" s="9" t="n"/>
      <c r="H78" s="9" t="n"/>
      <c r="I78" s="11">
        <f>IF(H78="","",IF(H78="Terminé",100,IF(H78="En cours",50,IF(H78="Bloqué",25,0))))</f>
        <v/>
      </c>
      <c r="J78" s="9" t="n"/>
    </row>
    <row r="79">
      <c r="A79" s="5">
        <f>IF(C79&lt;&gt;"","CHK"&amp;TEXT(ROW()-2,"000"),"")</f>
        <v/>
      </c>
      <c r="B79" s="5" t="n"/>
      <c r="C79" s="5" t="n"/>
      <c r="D79" s="5" t="n"/>
      <c r="E79" s="5" t="n"/>
      <c r="F79" s="7" t="n"/>
      <c r="G79" s="5" t="n"/>
      <c r="H79" s="5" t="n"/>
      <c r="I79" s="8">
        <f>IF(H79="","",IF(H79="Terminé",100,IF(H79="En cours",50,IF(H79="Bloqué",25,0))))</f>
        <v/>
      </c>
      <c r="J79" s="5" t="n"/>
    </row>
    <row r="80">
      <c r="A80" s="9">
        <f>IF(C80&lt;&gt;"","CHK"&amp;TEXT(ROW()-2,"000"),"")</f>
        <v/>
      </c>
      <c r="B80" s="9" t="n"/>
      <c r="C80" s="9" t="n"/>
      <c r="D80" s="9" t="n"/>
      <c r="E80" s="9" t="n"/>
      <c r="F80" s="10" t="n"/>
      <c r="G80" s="9" t="n"/>
      <c r="H80" s="9" t="n"/>
      <c r="I80" s="11">
        <f>IF(H80="","",IF(H80="Terminé",100,IF(H80="En cours",50,IF(H80="Bloqué",25,0))))</f>
        <v/>
      </c>
      <c r="J80" s="9" t="n"/>
    </row>
    <row r="81">
      <c r="A81" s="5">
        <f>IF(C81&lt;&gt;"","CHK"&amp;TEXT(ROW()-2,"000"),"")</f>
        <v/>
      </c>
      <c r="B81" s="5" t="n"/>
      <c r="C81" s="5" t="n"/>
      <c r="D81" s="5" t="n"/>
      <c r="E81" s="5" t="n"/>
      <c r="F81" s="7" t="n"/>
      <c r="G81" s="5" t="n"/>
      <c r="H81" s="5" t="n"/>
      <c r="I81" s="8">
        <f>IF(H81="","",IF(H81="Terminé",100,IF(H81="En cours",50,IF(H81="Bloqué",25,0))))</f>
        <v/>
      </c>
      <c r="J81" s="5" t="n"/>
    </row>
    <row r="82">
      <c r="A82" s="9">
        <f>IF(C82&lt;&gt;"","CHK"&amp;TEXT(ROW()-2,"000"),"")</f>
        <v/>
      </c>
      <c r="B82" s="9" t="n"/>
      <c r="C82" s="9" t="n"/>
      <c r="D82" s="9" t="n"/>
      <c r="E82" s="9" t="n"/>
      <c r="F82" s="10" t="n"/>
      <c r="G82" s="9" t="n"/>
      <c r="H82" s="9" t="n"/>
      <c r="I82" s="11">
        <f>IF(H82="","",IF(H82="Terminé",100,IF(H82="En cours",50,IF(H82="Bloqué",25,0))))</f>
        <v/>
      </c>
      <c r="J82" s="9" t="n"/>
    </row>
    <row r="83">
      <c r="A83" s="5">
        <f>IF(C83&lt;&gt;"","CHK"&amp;TEXT(ROW()-2,"000"),"")</f>
        <v/>
      </c>
      <c r="B83" s="5" t="n"/>
      <c r="C83" s="5" t="n"/>
      <c r="D83" s="5" t="n"/>
      <c r="E83" s="5" t="n"/>
      <c r="F83" s="7" t="n"/>
      <c r="G83" s="5" t="n"/>
      <c r="H83" s="5" t="n"/>
      <c r="I83" s="8">
        <f>IF(H83="","",IF(H83="Terminé",100,IF(H83="En cours",50,IF(H83="Bloqué",25,0))))</f>
        <v/>
      </c>
      <c r="J83" s="5" t="n"/>
    </row>
    <row r="84">
      <c r="A84" s="9">
        <f>IF(C84&lt;&gt;"","CHK"&amp;TEXT(ROW()-2,"000"),"")</f>
        <v/>
      </c>
      <c r="B84" s="9" t="n"/>
      <c r="C84" s="9" t="n"/>
      <c r="D84" s="9" t="n"/>
      <c r="E84" s="9" t="n"/>
      <c r="F84" s="10" t="n"/>
      <c r="G84" s="9" t="n"/>
      <c r="H84" s="9" t="n"/>
      <c r="I84" s="11">
        <f>IF(H84="","",IF(H84="Terminé",100,IF(H84="En cours",50,IF(H84="Bloqué",25,0))))</f>
        <v/>
      </c>
      <c r="J84" s="9" t="n"/>
    </row>
    <row r="85">
      <c r="A85" s="5">
        <f>IF(C85&lt;&gt;"","CHK"&amp;TEXT(ROW()-2,"000"),"")</f>
        <v/>
      </c>
      <c r="B85" s="5" t="n"/>
      <c r="C85" s="5" t="n"/>
      <c r="D85" s="5" t="n"/>
      <c r="E85" s="5" t="n"/>
      <c r="F85" s="7" t="n"/>
      <c r="G85" s="5" t="n"/>
      <c r="H85" s="5" t="n"/>
      <c r="I85" s="8">
        <f>IF(H85="","",IF(H85="Terminé",100,IF(H85="En cours",50,IF(H85="Bloqué",25,0))))</f>
        <v/>
      </c>
      <c r="J85" s="5" t="n"/>
    </row>
    <row r="86">
      <c r="A86" s="9">
        <f>IF(C86&lt;&gt;"","CHK"&amp;TEXT(ROW()-2,"000"),"")</f>
        <v/>
      </c>
      <c r="B86" s="9" t="n"/>
      <c r="C86" s="9" t="n"/>
      <c r="D86" s="9" t="n"/>
      <c r="E86" s="9" t="n"/>
      <c r="F86" s="10" t="n"/>
      <c r="G86" s="9" t="n"/>
      <c r="H86" s="9" t="n"/>
      <c r="I86" s="11">
        <f>IF(H86="","",IF(H86="Terminé",100,IF(H86="En cours",50,IF(H86="Bloqué",25,0))))</f>
        <v/>
      </c>
      <c r="J86" s="9" t="n"/>
    </row>
    <row r="87">
      <c r="A87" s="5">
        <f>IF(C87&lt;&gt;"","CHK"&amp;TEXT(ROW()-2,"000"),"")</f>
        <v/>
      </c>
      <c r="B87" s="5" t="n"/>
      <c r="C87" s="5" t="n"/>
      <c r="D87" s="5" t="n"/>
      <c r="E87" s="5" t="n"/>
      <c r="F87" s="7" t="n"/>
      <c r="G87" s="5" t="n"/>
      <c r="H87" s="5" t="n"/>
      <c r="I87" s="8">
        <f>IF(H87="","",IF(H87="Terminé",100,IF(H87="En cours",50,IF(H87="Bloqué",25,0))))</f>
        <v/>
      </c>
      <c r="J87" s="5" t="n"/>
    </row>
    <row r="88">
      <c r="A88" s="9">
        <f>IF(C88&lt;&gt;"","CHK"&amp;TEXT(ROW()-2,"000"),"")</f>
        <v/>
      </c>
      <c r="B88" s="9" t="n"/>
      <c r="C88" s="9" t="n"/>
      <c r="D88" s="9" t="n"/>
      <c r="E88" s="9" t="n"/>
      <c r="F88" s="10" t="n"/>
      <c r="G88" s="9" t="n"/>
      <c r="H88" s="9" t="n"/>
      <c r="I88" s="11">
        <f>IF(H88="","",IF(H88="Terminé",100,IF(H88="En cours",50,IF(H88="Bloqué",25,0))))</f>
        <v/>
      </c>
      <c r="J88" s="9" t="n"/>
    </row>
    <row r="89">
      <c r="A89" s="5">
        <f>IF(C89&lt;&gt;"","CHK"&amp;TEXT(ROW()-2,"000"),"")</f>
        <v/>
      </c>
      <c r="B89" s="5" t="n"/>
      <c r="C89" s="5" t="n"/>
      <c r="D89" s="5" t="n"/>
      <c r="E89" s="5" t="n"/>
      <c r="F89" s="7" t="n"/>
      <c r="G89" s="5" t="n"/>
      <c r="H89" s="5" t="n"/>
      <c r="I89" s="8">
        <f>IF(H89="","",IF(H89="Terminé",100,IF(H89="En cours",50,IF(H89="Bloqué",25,0))))</f>
        <v/>
      </c>
      <c r="J89" s="5" t="n"/>
    </row>
    <row r="90">
      <c r="A90" s="9">
        <f>IF(C90&lt;&gt;"","CHK"&amp;TEXT(ROW()-2,"000"),"")</f>
        <v/>
      </c>
      <c r="B90" s="9" t="n"/>
      <c r="C90" s="9" t="n"/>
      <c r="D90" s="9" t="n"/>
      <c r="E90" s="9" t="n"/>
      <c r="F90" s="10" t="n"/>
      <c r="G90" s="9" t="n"/>
      <c r="H90" s="9" t="n"/>
      <c r="I90" s="11">
        <f>IF(H90="","",IF(H90="Terminé",100,IF(H90="En cours",50,IF(H90="Bloqué",25,0))))</f>
        <v/>
      </c>
      <c r="J90" s="9" t="n"/>
    </row>
    <row r="91">
      <c r="A91" s="5">
        <f>IF(C91&lt;&gt;"","CHK"&amp;TEXT(ROW()-2,"000"),"")</f>
        <v/>
      </c>
      <c r="B91" s="5" t="n"/>
      <c r="C91" s="5" t="n"/>
      <c r="D91" s="5" t="n"/>
      <c r="E91" s="5" t="n"/>
      <c r="F91" s="7" t="n"/>
      <c r="G91" s="5" t="n"/>
      <c r="H91" s="5" t="n"/>
      <c r="I91" s="8">
        <f>IF(H91="","",IF(H91="Terminé",100,IF(H91="En cours",50,IF(H91="Bloqué",25,0))))</f>
        <v/>
      </c>
      <c r="J91" s="5" t="n"/>
    </row>
    <row r="92">
      <c r="A92" s="9">
        <f>IF(C92&lt;&gt;"","CHK"&amp;TEXT(ROW()-2,"000"),"")</f>
        <v/>
      </c>
      <c r="B92" s="9" t="n"/>
      <c r="C92" s="9" t="n"/>
      <c r="D92" s="9" t="n"/>
      <c r="E92" s="9" t="n"/>
      <c r="F92" s="10" t="n"/>
      <c r="G92" s="9" t="n"/>
      <c r="H92" s="9" t="n"/>
      <c r="I92" s="11">
        <f>IF(H92="","",IF(H92="Terminé",100,IF(H92="En cours",50,IF(H92="Bloqué",25,0))))</f>
        <v/>
      </c>
      <c r="J92" s="9" t="n"/>
    </row>
    <row r="93">
      <c r="A93" s="5">
        <f>IF(C93&lt;&gt;"","CHK"&amp;TEXT(ROW()-2,"000"),"")</f>
        <v/>
      </c>
      <c r="B93" s="5" t="n"/>
      <c r="C93" s="5" t="n"/>
      <c r="D93" s="5" t="n"/>
      <c r="E93" s="5" t="n"/>
      <c r="F93" s="7" t="n"/>
      <c r="G93" s="5" t="n"/>
      <c r="H93" s="5" t="n"/>
      <c r="I93" s="8">
        <f>IF(H93="","",IF(H93="Terminé",100,IF(H93="En cours",50,IF(H93="Bloqué",25,0))))</f>
        <v/>
      </c>
      <c r="J93" s="5" t="n"/>
    </row>
    <row r="94">
      <c r="A94" s="9">
        <f>IF(C94&lt;&gt;"","CHK"&amp;TEXT(ROW()-2,"000"),"")</f>
        <v/>
      </c>
      <c r="B94" s="9" t="n"/>
      <c r="C94" s="9" t="n"/>
      <c r="D94" s="9" t="n"/>
      <c r="E94" s="9" t="n"/>
      <c r="F94" s="10" t="n"/>
      <c r="G94" s="9" t="n"/>
      <c r="H94" s="9" t="n"/>
      <c r="I94" s="11">
        <f>IF(H94="","",IF(H94="Terminé",100,IF(H94="En cours",50,IF(H94="Bloqué",25,0))))</f>
        <v/>
      </c>
      <c r="J94" s="9" t="n"/>
    </row>
    <row r="95">
      <c r="A95" s="5">
        <f>IF(C95&lt;&gt;"","CHK"&amp;TEXT(ROW()-2,"000"),"")</f>
        <v/>
      </c>
      <c r="B95" s="5" t="n"/>
      <c r="C95" s="5" t="n"/>
      <c r="D95" s="5" t="n"/>
      <c r="E95" s="5" t="n"/>
      <c r="F95" s="7" t="n"/>
      <c r="G95" s="5" t="n"/>
      <c r="H95" s="5" t="n"/>
      <c r="I95" s="8">
        <f>IF(H95="","",IF(H95="Terminé",100,IF(H95="En cours",50,IF(H95="Bloqué",25,0))))</f>
        <v/>
      </c>
      <c r="J95" s="5" t="n"/>
    </row>
    <row r="96">
      <c r="A96" s="9">
        <f>IF(C96&lt;&gt;"","CHK"&amp;TEXT(ROW()-2,"000"),"")</f>
        <v/>
      </c>
      <c r="B96" s="9" t="n"/>
      <c r="C96" s="9" t="n"/>
      <c r="D96" s="9" t="n"/>
      <c r="E96" s="9" t="n"/>
      <c r="F96" s="10" t="n"/>
      <c r="G96" s="9" t="n"/>
      <c r="H96" s="9" t="n"/>
      <c r="I96" s="11">
        <f>IF(H96="","",IF(H96="Terminé",100,IF(H96="En cours",50,IF(H96="Bloqué",25,0))))</f>
        <v/>
      </c>
      <c r="J96" s="9" t="n"/>
    </row>
    <row r="97">
      <c r="A97" s="5">
        <f>IF(C97&lt;&gt;"","CHK"&amp;TEXT(ROW()-2,"000"),"")</f>
        <v/>
      </c>
      <c r="B97" s="5" t="n"/>
      <c r="C97" s="5" t="n"/>
      <c r="D97" s="5" t="n"/>
      <c r="E97" s="5" t="n"/>
      <c r="F97" s="7" t="n"/>
      <c r="G97" s="5" t="n"/>
      <c r="H97" s="5" t="n"/>
      <c r="I97" s="8">
        <f>IF(H97="","",IF(H97="Terminé",100,IF(H97="En cours",50,IF(H97="Bloqué",25,0))))</f>
        <v/>
      </c>
      <c r="J97" s="5" t="n"/>
    </row>
    <row r="98">
      <c r="A98" s="9">
        <f>IF(C98&lt;&gt;"","CHK"&amp;TEXT(ROW()-2,"000"),"")</f>
        <v/>
      </c>
      <c r="B98" s="9" t="n"/>
      <c r="C98" s="9" t="n"/>
      <c r="D98" s="9" t="n"/>
      <c r="E98" s="9" t="n"/>
      <c r="F98" s="10" t="n"/>
      <c r="G98" s="9" t="n"/>
      <c r="H98" s="9" t="n"/>
      <c r="I98" s="11">
        <f>IF(H98="","",IF(H98="Terminé",100,IF(H98="En cours",50,IF(H98="Bloqué",25,0))))</f>
        <v/>
      </c>
      <c r="J98" s="9" t="n"/>
    </row>
    <row r="99">
      <c r="A99" s="5">
        <f>IF(C99&lt;&gt;"","CHK"&amp;TEXT(ROW()-2,"000"),"")</f>
        <v/>
      </c>
      <c r="B99" s="5" t="n"/>
      <c r="C99" s="5" t="n"/>
      <c r="D99" s="5" t="n"/>
      <c r="E99" s="5" t="n"/>
      <c r="F99" s="7" t="n"/>
      <c r="G99" s="5" t="n"/>
      <c r="H99" s="5" t="n"/>
      <c r="I99" s="8">
        <f>IF(H99="","",IF(H99="Terminé",100,IF(H99="En cours",50,IF(H99="Bloqué",25,0))))</f>
        <v/>
      </c>
      <c r="J99" s="5" t="n"/>
    </row>
    <row r="100">
      <c r="A100" s="9">
        <f>IF(C100&lt;&gt;"","CHK"&amp;TEXT(ROW()-2,"000"),"")</f>
        <v/>
      </c>
      <c r="B100" s="9" t="n"/>
      <c r="C100" s="9" t="n"/>
      <c r="D100" s="9" t="n"/>
      <c r="E100" s="9" t="n"/>
      <c r="F100" s="10" t="n"/>
      <c r="G100" s="9" t="n"/>
      <c r="H100" s="9" t="n"/>
      <c r="I100" s="11">
        <f>IF(H100="","",IF(H100="Terminé",100,IF(H100="En cours",50,IF(H100="Bloqué",25,0))))</f>
        <v/>
      </c>
      <c r="J100" s="9" t="n"/>
    </row>
    <row r="101">
      <c r="A101" s="5">
        <f>IF(C101&lt;&gt;"","CHK"&amp;TEXT(ROW()-2,"000"),"")</f>
        <v/>
      </c>
      <c r="B101" s="5" t="n"/>
      <c r="C101" s="5" t="n"/>
      <c r="D101" s="5" t="n"/>
      <c r="E101" s="5" t="n"/>
      <c r="F101" s="7" t="n"/>
      <c r="G101" s="5" t="n"/>
      <c r="H101" s="5" t="n"/>
      <c r="I101" s="8">
        <f>IF(H101="","",IF(H101="Terminé",100,IF(H101="En cours",50,IF(H101="Bloqué",25,0))))</f>
        <v/>
      </c>
      <c r="J101" s="5" t="n"/>
    </row>
    <row r="102">
      <c r="A102" s="9">
        <f>IF(C102&lt;&gt;"","CHK"&amp;TEXT(ROW()-2,"000"),"")</f>
        <v/>
      </c>
      <c r="B102" s="9" t="n"/>
      <c r="C102" s="9" t="n"/>
      <c r="D102" s="9" t="n"/>
      <c r="E102" s="9" t="n"/>
      <c r="F102" s="10" t="n"/>
      <c r="G102" s="9" t="n"/>
      <c r="H102" s="9" t="n"/>
      <c r="I102" s="11">
        <f>IF(H102="","",IF(H102="Terminé",100,IF(H102="En cours",50,IF(H102="Bloqué",25,0))))</f>
        <v/>
      </c>
      <c r="J102" s="9" t="n"/>
    </row>
    <row r="103">
      <c r="A103" s="5">
        <f>IF(C103&lt;&gt;"","CHK"&amp;TEXT(ROW()-2,"000"),"")</f>
        <v/>
      </c>
      <c r="B103" s="5" t="n"/>
      <c r="C103" s="5" t="n"/>
      <c r="D103" s="5" t="n"/>
      <c r="E103" s="5" t="n"/>
      <c r="F103" s="7" t="n"/>
      <c r="G103" s="5" t="n"/>
      <c r="H103" s="5" t="n"/>
      <c r="I103" s="8">
        <f>IF(H103="","",IF(H103="Terminé",100,IF(H103="En cours",50,IF(H103="Bloqué",25,0))))</f>
        <v/>
      </c>
      <c r="J103" s="5" t="n"/>
    </row>
    <row r="104">
      <c r="A104" s="9">
        <f>IF(C104&lt;&gt;"","CHK"&amp;TEXT(ROW()-2,"000"),"")</f>
        <v/>
      </c>
      <c r="B104" s="9" t="n"/>
      <c r="C104" s="9" t="n"/>
      <c r="D104" s="9" t="n"/>
      <c r="E104" s="9" t="n"/>
      <c r="F104" s="10" t="n"/>
      <c r="G104" s="9" t="n"/>
      <c r="H104" s="9" t="n"/>
      <c r="I104" s="11">
        <f>IF(H104="","",IF(H104="Terminé",100,IF(H104="En cours",50,IF(H104="Bloqué",25,0))))</f>
        <v/>
      </c>
      <c r="J104" s="9" t="n"/>
    </row>
    <row r="105">
      <c r="A105" s="5">
        <f>IF(C105&lt;&gt;"","CHK"&amp;TEXT(ROW()-2,"000"),"")</f>
        <v/>
      </c>
      <c r="B105" s="5" t="n"/>
      <c r="C105" s="5" t="n"/>
      <c r="D105" s="5" t="n"/>
      <c r="E105" s="5" t="n"/>
      <c r="F105" s="7" t="n"/>
      <c r="G105" s="5" t="n"/>
      <c r="H105" s="5" t="n"/>
      <c r="I105" s="8">
        <f>IF(H105="","",IF(H105="Terminé",100,IF(H105="En cours",50,IF(H105="Bloqué",25,0))))</f>
        <v/>
      </c>
      <c r="J105" s="5" t="n"/>
    </row>
    <row r="106">
      <c r="A106" s="9">
        <f>IF(C106&lt;&gt;"","CHK"&amp;TEXT(ROW()-2,"000"),"")</f>
        <v/>
      </c>
      <c r="B106" s="9" t="n"/>
      <c r="C106" s="9" t="n"/>
      <c r="D106" s="9" t="n"/>
      <c r="E106" s="9" t="n"/>
      <c r="F106" s="10" t="n"/>
      <c r="G106" s="9" t="n"/>
      <c r="H106" s="9" t="n"/>
      <c r="I106" s="11">
        <f>IF(H106="","",IF(H106="Terminé",100,IF(H106="En cours",50,IF(H106="Bloqué",25,0))))</f>
        <v/>
      </c>
      <c r="J106" s="9" t="n"/>
    </row>
    <row r="107">
      <c r="A107" s="5">
        <f>IF(C107&lt;&gt;"","CHK"&amp;TEXT(ROW()-2,"000"),"")</f>
        <v/>
      </c>
      <c r="B107" s="5" t="n"/>
      <c r="C107" s="5" t="n"/>
      <c r="D107" s="5" t="n"/>
      <c r="E107" s="5" t="n"/>
      <c r="F107" s="7" t="n"/>
      <c r="G107" s="5" t="n"/>
      <c r="H107" s="5" t="n"/>
      <c r="I107" s="8">
        <f>IF(H107="","",IF(H107="Terminé",100,IF(H107="En cours",50,IF(H107="Bloqué",25,0))))</f>
        <v/>
      </c>
      <c r="J107" s="5" t="n"/>
    </row>
    <row r="108">
      <c r="A108" s="9">
        <f>IF(C108&lt;&gt;"","CHK"&amp;TEXT(ROW()-2,"000"),"")</f>
        <v/>
      </c>
      <c r="B108" s="9" t="n"/>
      <c r="C108" s="9" t="n"/>
      <c r="D108" s="9" t="n"/>
      <c r="E108" s="9" t="n"/>
      <c r="F108" s="10" t="n"/>
      <c r="G108" s="9" t="n"/>
      <c r="H108" s="9" t="n"/>
      <c r="I108" s="11">
        <f>IF(H108="","",IF(H108="Terminé",100,IF(H108="En cours",50,IF(H108="Bloqué",25,0))))</f>
        <v/>
      </c>
      <c r="J108" s="9" t="n"/>
    </row>
    <row r="109">
      <c r="A109" s="5">
        <f>IF(C109&lt;&gt;"","CHK"&amp;TEXT(ROW()-2,"000"),"")</f>
        <v/>
      </c>
      <c r="B109" s="5" t="n"/>
      <c r="C109" s="5" t="n"/>
      <c r="D109" s="5" t="n"/>
      <c r="E109" s="5" t="n"/>
      <c r="F109" s="7" t="n"/>
      <c r="G109" s="5" t="n"/>
      <c r="H109" s="5" t="n"/>
      <c r="I109" s="8">
        <f>IF(H109="","",IF(H109="Terminé",100,IF(H109="En cours",50,IF(H109="Bloqué",25,0))))</f>
        <v/>
      </c>
      <c r="J109" s="5" t="n"/>
    </row>
    <row r="110">
      <c r="A110" s="9">
        <f>IF(C110&lt;&gt;"","CHK"&amp;TEXT(ROW()-2,"000"),"")</f>
        <v/>
      </c>
      <c r="B110" s="9" t="n"/>
      <c r="C110" s="9" t="n"/>
      <c r="D110" s="9" t="n"/>
      <c r="E110" s="9" t="n"/>
      <c r="F110" s="10" t="n"/>
      <c r="G110" s="9" t="n"/>
      <c r="H110" s="9" t="n"/>
      <c r="I110" s="11">
        <f>IF(H110="","",IF(H110="Terminé",100,IF(H110="En cours",50,IF(H110="Bloqué",25,0))))</f>
        <v/>
      </c>
      <c r="J110" s="9" t="n"/>
    </row>
    <row r="111">
      <c r="A111" s="5">
        <f>IF(C111&lt;&gt;"","CHK"&amp;TEXT(ROW()-2,"000"),"")</f>
        <v/>
      </c>
      <c r="B111" s="5" t="n"/>
      <c r="C111" s="5" t="n"/>
      <c r="D111" s="5" t="n"/>
      <c r="E111" s="5" t="n"/>
      <c r="F111" s="7" t="n"/>
      <c r="G111" s="5" t="n"/>
      <c r="H111" s="5" t="n"/>
      <c r="I111" s="8">
        <f>IF(H111="","",IF(H111="Terminé",100,IF(H111="En cours",50,IF(H111="Bloqué",25,0))))</f>
        <v/>
      </c>
      <c r="J111" s="5" t="n"/>
    </row>
    <row r="112">
      <c r="A112" s="9">
        <f>IF(C112&lt;&gt;"","CHK"&amp;TEXT(ROW()-2,"000"),"")</f>
        <v/>
      </c>
      <c r="B112" s="9" t="n"/>
      <c r="C112" s="9" t="n"/>
      <c r="D112" s="9" t="n"/>
      <c r="E112" s="9" t="n"/>
      <c r="F112" s="10" t="n"/>
      <c r="G112" s="9" t="n"/>
      <c r="H112" s="9" t="n"/>
      <c r="I112" s="11">
        <f>IF(H112="","",IF(H112="Terminé",100,IF(H112="En cours",50,IF(H112="Bloqué",25,0))))</f>
        <v/>
      </c>
      <c r="J112" s="9" t="n"/>
    </row>
    <row r="113">
      <c r="A113" s="5">
        <f>IF(C113&lt;&gt;"","CHK"&amp;TEXT(ROW()-2,"000"),"")</f>
        <v/>
      </c>
      <c r="B113" s="5" t="n"/>
      <c r="C113" s="5" t="n"/>
      <c r="D113" s="5" t="n"/>
      <c r="E113" s="5" t="n"/>
      <c r="F113" s="7" t="n"/>
      <c r="G113" s="5" t="n"/>
      <c r="H113" s="5" t="n"/>
      <c r="I113" s="8">
        <f>IF(H113="","",IF(H113="Terminé",100,IF(H113="En cours",50,IF(H113="Bloqué",25,0))))</f>
        <v/>
      </c>
      <c r="J113" s="5" t="n"/>
    </row>
    <row r="114">
      <c r="A114" s="9">
        <f>IF(C114&lt;&gt;"","CHK"&amp;TEXT(ROW()-2,"000"),"")</f>
        <v/>
      </c>
      <c r="B114" s="9" t="n"/>
      <c r="C114" s="9" t="n"/>
      <c r="D114" s="9" t="n"/>
      <c r="E114" s="9" t="n"/>
      <c r="F114" s="10" t="n"/>
      <c r="G114" s="9" t="n"/>
      <c r="H114" s="9" t="n"/>
      <c r="I114" s="11">
        <f>IF(H114="","",IF(H114="Terminé",100,IF(H114="En cours",50,IF(H114="Bloqué",25,0))))</f>
        <v/>
      </c>
      <c r="J114" s="9" t="n"/>
    </row>
    <row r="115">
      <c r="A115" s="5">
        <f>IF(C115&lt;&gt;"","CHK"&amp;TEXT(ROW()-2,"000"),"")</f>
        <v/>
      </c>
      <c r="B115" s="5" t="n"/>
      <c r="C115" s="5" t="n"/>
      <c r="D115" s="5" t="n"/>
      <c r="E115" s="5" t="n"/>
      <c r="F115" s="7" t="n"/>
      <c r="G115" s="5" t="n"/>
      <c r="H115" s="5" t="n"/>
      <c r="I115" s="8">
        <f>IF(H115="","",IF(H115="Terminé",100,IF(H115="En cours",50,IF(H115="Bloqué",25,0))))</f>
        <v/>
      </c>
      <c r="J115" s="5" t="n"/>
    </row>
    <row r="116">
      <c r="A116" s="9">
        <f>IF(C116&lt;&gt;"","CHK"&amp;TEXT(ROW()-2,"000"),"")</f>
        <v/>
      </c>
      <c r="B116" s="9" t="n"/>
      <c r="C116" s="9" t="n"/>
      <c r="D116" s="9" t="n"/>
      <c r="E116" s="9" t="n"/>
      <c r="F116" s="10" t="n"/>
      <c r="G116" s="9" t="n"/>
      <c r="H116" s="9" t="n"/>
      <c r="I116" s="11">
        <f>IF(H116="","",IF(H116="Terminé",100,IF(H116="En cours",50,IF(H116="Bloqué",25,0))))</f>
        <v/>
      </c>
      <c r="J116" s="9" t="n"/>
    </row>
    <row r="117">
      <c r="A117" s="5">
        <f>IF(C117&lt;&gt;"","CHK"&amp;TEXT(ROW()-2,"000"),"")</f>
        <v/>
      </c>
      <c r="B117" s="5" t="n"/>
      <c r="C117" s="5" t="n"/>
      <c r="D117" s="5" t="n"/>
      <c r="E117" s="5" t="n"/>
      <c r="F117" s="7" t="n"/>
      <c r="G117" s="5" t="n"/>
      <c r="H117" s="5" t="n"/>
      <c r="I117" s="8">
        <f>IF(H117="","",IF(H117="Terminé",100,IF(H117="En cours",50,IF(H117="Bloqué",25,0))))</f>
        <v/>
      </c>
      <c r="J117" s="5" t="n"/>
    </row>
    <row r="118">
      <c r="A118" s="9">
        <f>IF(C118&lt;&gt;"","CHK"&amp;TEXT(ROW()-2,"000"),"")</f>
        <v/>
      </c>
      <c r="B118" s="9" t="n"/>
      <c r="C118" s="9" t="n"/>
      <c r="D118" s="9" t="n"/>
      <c r="E118" s="9" t="n"/>
      <c r="F118" s="10" t="n"/>
      <c r="G118" s="9" t="n"/>
      <c r="H118" s="9" t="n"/>
      <c r="I118" s="11">
        <f>IF(H118="","",IF(H118="Terminé",100,IF(H118="En cours",50,IF(H118="Bloqué",25,0))))</f>
        <v/>
      </c>
      <c r="J118" s="9" t="n"/>
    </row>
    <row r="119">
      <c r="A119" s="5">
        <f>IF(C119&lt;&gt;"","CHK"&amp;TEXT(ROW()-2,"000"),"")</f>
        <v/>
      </c>
      <c r="B119" s="5" t="n"/>
      <c r="C119" s="5" t="n"/>
      <c r="D119" s="5" t="n"/>
      <c r="E119" s="5" t="n"/>
      <c r="F119" s="7" t="n"/>
      <c r="G119" s="5" t="n"/>
      <c r="H119" s="5" t="n"/>
      <c r="I119" s="8">
        <f>IF(H119="","",IF(H119="Terminé",100,IF(H119="En cours",50,IF(H119="Bloqué",25,0))))</f>
        <v/>
      </c>
      <c r="J119" s="5" t="n"/>
    </row>
    <row r="120">
      <c r="A120" s="9">
        <f>IF(C120&lt;&gt;"","CHK"&amp;TEXT(ROW()-2,"000"),"")</f>
        <v/>
      </c>
      <c r="B120" s="9" t="n"/>
      <c r="C120" s="9" t="n"/>
      <c r="D120" s="9" t="n"/>
      <c r="E120" s="9" t="n"/>
      <c r="F120" s="10" t="n"/>
      <c r="G120" s="9" t="n"/>
      <c r="H120" s="9" t="n"/>
      <c r="I120" s="11">
        <f>IF(H120="","",IF(H120="Terminé",100,IF(H120="En cours",50,IF(H120="Bloqué",25,0))))</f>
        <v/>
      </c>
      <c r="J120" s="9" t="n"/>
    </row>
    <row r="121">
      <c r="A121" s="5">
        <f>IF(C121&lt;&gt;"","CHK"&amp;TEXT(ROW()-2,"000"),"")</f>
        <v/>
      </c>
      <c r="B121" s="5" t="n"/>
      <c r="C121" s="5" t="n"/>
      <c r="D121" s="5" t="n"/>
      <c r="E121" s="5" t="n"/>
      <c r="F121" s="7" t="n"/>
      <c r="G121" s="5" t="n"/>
      <c r="H121" s="5" t="n"/>
      <c r="I121" s="8">
        <f>IF(H121="","",IF(H121="Terminé",100,IF(H121="En cours",50,IF(H121="Bloqué",25,0))))</f>
        <v/>
      </c>
      <c r="J121" s="5" t="n"/>
    </row>
    <row r="122">
      <c r="A122" s="9">
        <f>IF(C122&lt;&gt;"","CHK"&amp;TEXT(ROW()-2,"000"),"")</f>
        <v/>
      </c>
      <c r="B122" s="9" t="n"/>
      <c r="C122" s="9" t="n"/>
      <c r="D122" s="9" t="n"/>
      <c r="E122" s="9" t="n"/>
      <c r="F122" s="10" t="n"/>
      <c r="G122" s="9" t="n"/>
      <c r="H122" s="9" t="n"/>
      <c r="I122" s="11">
        <f>IF(H122="","",IF(H122="Terminé",100,IF(H122="En cours",50,IF(H122="Bloqué",25,0))))</f>
        <v/>
      </c>
      <c r="J122" s="9" t="n"/>
    </row>
    <row r="123">
      <c r="A123" s="5">
        <f>IF(C123&lt;&gt;"","CHK"&amp;TEXT(ROW()-2,"000"),"")</f>
        <v/>
      </c>
      <c r="B123" s="5" t="n"/>
      <c r="C123" s="5" t="n"/>
      <c r="D123" s="5" t="n"/>
      <c r="E123" s="5" t="n"/>
      <c r="F123" s="7" t="n"/>
      <c r="G123" s="5" t="n"/>
      <c r="H123" s="5" t="n"/>
      <c r="I123" s="8">
        <f>IF(H123="","",IF(H123="Terminé",100,IF(H123="En cours",50,IF(H123="Bloqué",25,0))))</f>
        <v/>
      </c>
      <c r="J123" s="5" t="n"/>
    </row>
    <row r="124">
      <c r="A124" s="9">
        <f>IF(C124&lt;&gt;"","CHK"&amp;TEXT(ROW()-2,"000"),"")</f>
        <v/>
      </c>
      <c r="B124" s="9" t="n"/>
      <c r="C124" s="9" t="n"/>
      <c r="D124" s="9" t="n"/>
      <c r="E124" s="9" t="n"/>
      <c r="F124" s="10" t="n"/>
      <c r="G124" s="9" t="n"/>
      <c r="H124" s="9" t="n"/>
      <c r="I124" s="11">
        <f>IF(H124="","",IF(H124="Terminé",100,IF(H124="En cours",50,IF(H124="Bloqué",25,0))))</f>
        <v/>
      </c>
      <c r="J124" s="9" t="n"/>
    </row>
    <row r="125">
      <c r="A125" s="5">
        <f>IF(C125&lt;&gt;"","CHK"&amp;TEXT(ROW()-2,"000"),"")</f>
        <v/>
      </c>
      <c r="B125" s="5" t="n"/>
      <c r="C125" s="5" t="n"/>
      <c r="D125" s="5" t="n"/>
      <c r="E125" s="5" t="n"/>
      <c r="F125" s="7" t="n"/>
      <c r="G125" s="5" t="n"/>
      <c r="H125" s="5" t="n"/>
      <c r="I125" s="8">
        <f>IF(H125="","",IF(H125="Terminé",100,IF(H125="En cours",50,IF(H125="Bloqué",25,0))))</f>
        <v/>
      </c>
      <c r="J125" s="5" t="n"/>
    </row>
    <row r="126">
      <c r="A126" s="9">
        <f>IF(C126&lt;&gt;"","CHK"&amp;TEXT(ROW()-2,"000"),"")</f>
        <v/>
      </c>
      <c r="B126" s="9" t="n"/>
      <c r="C126" s="9" t="n"/>
      <c r="D126" s="9" t="n"/>
      <c r="E126" s="9" t="n"/>
      <c r="F126" s="10" t="n"/>
      <c r="G126" s="9" t="n"/>
      <c r="H126" s="9" t="n"/>
      <c r="I126" s="11">
        <f>IF(H126="","",IF(H126="Terminé",100,IF(H126="En cours",50,IF(H126="Bloqué",25,0))))</f>
        <v/>
      </c>
      <c r="J126" s="9" t="n"/>
    </row>
    <row r="127">
      <c r="A127" s="5">
        <f>IF(C127&lt;&gt;"","CHK"&amp;TEXT(ROW()-2,"000"),"")</f>
        <v/>
      </c>
      <c r="B127" s="5" t="n"/>
      <c r="C127" s="5" t="n"/>
      <c r="D127" s="5" t="n"/>
      <c r="E127" s="5" t="n"/>
      <c r="F127" s="7" t="n"/>
      <c r="G127" s="5" t="n"/>
      <c r="H127" s="5" t="n"/>
      <c r="I127" s="8">
        <f>IF(H127="","",IF(H127="Terminé",100,IF(H127="En cours",50,IF(H127="Bloqué",25,0))))</f>
        <v/>
      </c>
      <c r="J127" s="5" t="n"/>
    </row>
    <row r="128">
      <c r="A128" s="9">
        <f>IF(C128&lt;&gt;"","CHK"&amp;TEXT(ROW()-2,"000"),"")</f>
        <v/>
      </c>
      <c r="B128" s="9" t="n"/>
      <c r="C128" s="9" t="n"/>
      <c r="D128" s="9" t="n"/>
      <c r="E128" s="9" t="n"/>
      <c r="F128" s="10" t="n"/>
      <c r="G128" s="9" t="n"/>
      <c r="H128" s="9" t="n"/>
      <c r="I128" s="11">
        <f>IF(H128="","",IF(H128="Terminé",100,IF(H128="En cours",50,IF(H128="Bloqué",25,0))))</f>
        <v/>
      </c>
      <c r="J128" s="9" t="n"/>
    </row>
    <row r="129">
      <c r="A129" s="5">
        <f>IF(C129&lt;&gt;"","CHK"&amp;TEXT(ROW()-2,"000"),"")</f>
        <v/>
      </c>
      <c r="B129" s="5" t="n"/>
      <c r="C129" s="5" t="n"/>
      <c r="D129" s="5" t="n"/>
      <c r="E129" s="5" t="n"/>
      <c r="F129" s="7" t="n"/>
      <c r="G129" s="5" t="n"/>
      <c r="H129" s="5" t="n"/>
      <c r="I129" s="8">
        <f>IF(H129="","",IF(H129="Terminé",100,IF(H129="En cours",50,IF(H129="Bloqué",25,0))))</f>
        <v/>
      </c>
      <c r="J129" s="5" t="n"/>
    </row>
    <row r="130">
      <c r="A130" s="9">
        <f>IF(C130&lt;&gt;"","CHK"&amp;TEXT(ROW()-2,"000"),"")</f>
        <v/>
      </c>
      <c r="B130" s="9" t="n"/>
      <c r="C130" s="9" t="n"/>
      <c r="D130" s="9" t="n"/>
      <c r="E130" s="9" t="n"/>
      <c r="F130" s="10" t="n"/>
      <c r="G130" s="9" t="n"/>
      <c r="H130" s="9" t="n"/>
      <c r="I130" s="11">
        <f>IF(H130="","",IF(H130="Terminé",100,IF(H130="En cours",50,IF(H130="Bloqué",25,0))))</f>
        <v/>
      </c>
      <c r="J130" s="9" t="n"/>
    </row>
    <row r="131">
      <c r="A131" s="5">
        <f>IF(C131&lt;&gt;"","CHK"&amp;TEXT(ROW()-2,"000"),"")</f>
        <v/>
      </c>
      <c r="B131" s="5" t="n"/>
      <c r="C131" s="5" t="n"/>
      <c r="D131" s="5" t="n"/>
      <c r="E131" s="5" t="n"/>
      <c r="F131" s="7" t="n"/>
      <c r="G131" s="5" t="n"/>
      <c r="H131" s="5" t="n"/>
      <c r="I131" s="8">
        <f>IF(H131="","",IF(H131="Terminé",100,IF(H131="En cours",50,IF(H131="Bloqué",25,0))))</f>
        <v/>
      </c>
      <c r="J131" s="5" t="n"/>
    </row>
    <row r="132">
      <c r="A132" s="9">
        <f>IF(C132&lt;&gt;"","CHK"&amp;TEXT(ROW()-2,"000"),"")</f>
        <v/>
      </c>
      <c r="B132" s="9" t="n"/>
      <c r="C132" s="9" t="n"/>
      <c r="D132" s="9" t="n"/>
      <c r="E132" s="9" t="n"/>
      <c r="F132" s="10" t="n"/>
      <c r="G132" s="9" t="n"/>
      <c r="H132" s="9" t="n"/>
      <c r="I132" s="11">
        <f>IF(H132="","",IF(H132="Terminé",100,IF(H132="En cours",50,IF(H132="Bloqué",25,0))))</f>
        <v/>
      </c>
      <c r="J132" s="9" t="n"/>
    </row>
    <row r="133">
      <c r="A133" s="5">
        <f>IF(C133&lt;&gt;"","CHK"&amp;TEXT(ROW()-2,"000"),"")</f>
        <v/>
      </c>
      <c r="B133" s="5" t="n"/>
      <c r="C133" s="5" t="n"/>
      <c r="D133" s="5" t="n"/>
      <c r="E133" s="5" t="n"/>
      <c r="F133" s="7" t="n"/>
      <c r="G133" s="5" t="n"/>
      <c r="H133" s="5" t="n"/>
      <c r="I133" s="8">
        <f>IF(H133="","",IF(H133="Terminé",100,IF(H133="En cours",50,IF(H133="Bloqué",25,0))))</f>
        <v/>
      </c>
      <c r="J133" s="5" t="n"/>
    </row>
    <row r="134">
      <c r="A134" s="9">
        <f>IF(C134&lt;&gt;"","CHK"&amp;TEXT(ROW()-2,"000"),"")</f>
        <v/>
      </c>
      <c r="B134" s="9" t="n"/>
      <c r="C134" s="9" t="n"/>
      <c r="D134" s="9" t="n"/>
      <c r="E134" s="9" t="n"/>
      <c r="F134" s="10" t="n"/>
      <c r="G134" s="9" t="n"/>
      <c r="H134" s="9" t="n"/>
      <c r="I134" s="11">
        <f>IF(H134="","",IF(H134="Terminé",100,IF(H134="En cours",50,IF(H134="Bloqué",25,0))))</f>
        <v/>
      </c>
      <c r="J134" s="9" t="n"/>
    </row>
    <row r="135">
      <c r="A135" s="5">
        <f>IF(C135&lt;&gt;"","CHK"&amp;TEXT(ROW()-2,"000"),"")</f>
        <v/>
      </c>
      <c r="B135" s="5" t="n"/>
      <c r="C135" s="5" t="n"/>
      <c r="D135" s="5" t="n"/>
      <c r="E135" s="5" t="n"/>
      <c r="F135" s="7" t="n"/>
      <c r="G135" s="5" t="n"/>
      <c r="H135" s="5" t="n"/>
      <c r="I135" s="8">
        <f>IF(H135="","",IF(H135="Terminé",100,IF(H135="En cours",50,IF(H135="Bloqué",25,0))))</f>
        <v/>
      </c>
      <c r="J135" s="5" t="n"/>
    </row>
    <row r="136">
      <c r="A136" s="9">
        <f>IF(C136&lt;&gt;"","CHK"&amp;TEXT(ROW()-2,"000"),"")</f>
        <v/>
      </c>
      <c r="B136" s="9" t="n"/>
      <c r="C136" s="9" t="n"/>
      <c r="D136" s="9" t="n"/>
      <c r="E136" s="9" t="n"/>
      <c r="F136" s="10" t="n"/>
      <c r="G136" s="9" t="n"/>
      <c r="H136" s="9" t="n"/>
      <c r="I136" s="11">
        <f>IF(H136="","",IF(H136="Terminé",100,IF(H136="En cours",50,IF(H136="Bloqué",25,0))))</f>
        <v/>
      </c>
      <c r="J136" s="9" t="n"/>
    </row>
    <row r="137">
      <c r="A137" s="5">
        <f>IF(C137&lt;&gt;"","CHK"&amp;TEXT(ROW()-2,"000"),"")</f>
        <v/>
      </c>
      <c r="B137" s="5" t="n"/>
      <c r="C137" s="5" t="n"/>
      <c r="D137" s="5" t="n"/>
      <c r="E137" s="5" t="n"/>
      <c r="F137" s="7" t="n"/>
      <c r="G137" s="5" t="n"/>
      <c r="H137" s="5" t="n"/>
      <c r="I137" s="8">
        <f>IF(H137="","",IF(H137="Terminé",100,IF(H137="En cours",50,IF(H137="Bloqué",25,0))))</f>
        <v/>
      </c>
      <c r="J137" s="5" t="n"/>
    </row>
    <row r="138">
      <c r="A138" s="9">
        <f>IF(C138&lt;&gt;"","CHK"&amp;TEXT(ROW()-2,"000"),"")</f>
        <v/>
      </c>
      <c r="B138" s="9" t="n"/>
      <c r="C138" s="9" t="n"/>
      <c r="D138" s="9" t="n"/>
      <c r="E138" s="9" t="n"/>
      <c r="F138" s="10" t="n"/>
      <c r="G138" s="9" t="n"/>
      <c r="H138" s="9" t="n"/>
      <c r="I138" s="11">
        <f>IF(H138="","",IF(H138="Terminé",100,IF(H138="En cours",50,IF(H138="Bloqué",25,0))))</f>
        <v/>
      </c>
      <c r="J138" s="9" t="n"/>
    </row>
    <row r="139">
      <c r="A139" s="5">
        <f>IF(C139&lt;&gt;"","CHK"&amp;TEXT(ROW()-2,"000"),"")</f>
        <v/>
      </c>
      <c r="B139" s="5" t="n"/>
      <c r="C139" s="5" t="n"/>
      <c r="D139" s="5" t="n"/>
      <c r="E139" s="5" t="n"/>
      <c r="F139" s="7" t="n"/>
      <c r="G139" s="5" t="n"/>
      <c r="H139" s="5" t="n"/>
      <c r="I139" s="8">
        <f>IF(H139="","",IF(H139="Terminé",100,IF(H139="En cours",50,IF(H139="Bloqué",25,0))))</f>
        <v/>
      </c>
      <c r="J139" s="5" t="n"/>
    </row>
    <row r="140">
      <c r="A140" s="9">
        <f>IF(C140&lt;&gt;"","CHK"&amp;TEXT(ROW()-2,"000"),"")</f>
        <v/>
      </c>
      <c r="B140" s="9" t="n"/>
      <c r="C140" s="9" t="n"/>
      <c r="D140" s="9" t="n"/>
      <c r="E140" s="9" t="n"/>
      <c r="F140" s="10" t="n"/>
      <c r="G140" s="9" t="n"/>
      <c r="H140" s="9" t="n"/>
      <c r="I140" s="11">
        <f>IF(H140="","",IF(H140="Terminé",100,IF(H140="En cours",50,IF(H140="Bloqué",25,0))))</f>
        <v/>
      </c>
      <c r="J140" s="9" t="n"/>
    </row>
    <row r="141">
      <c r="A141" s="5">
        <f>IF(C141&lt;&gt;"","CHK"&amp;TEXT(ROW()-2,"000"),"")</f>
        <v/>
      </c>
      <c r="B141" s="5" t="n"/>
      <c r="C141" s="5" t="n"/>
      <c r="D141" s="5" t="n"/>
      <c r="E141" s="5" t="n"/>
      <c r="F141" s="7" t="n"/>
      <c r="G141" s="5" t="n"/>
      <c r="H141" s="5" t="n"/>
      <c r="I141" s="8">
        <f>IF(H141="","",IF(H141="Terminé",100,IF(H141="En cours",50,IF(H141="Bloqué",25,0))))</f>
        <v/>
      </c>
      <c r="J141" s="5" t="n"/>
    </row>
    <row r="142">
      <c r="A142" s="9">
        <f>IF(C142&lt;&gt;"","CHK"&amp;TEXT(ROW()-2,"000"),"")</f>
        <v/>
      </c>
      <c r="B142" s="9" t="n"/>
      <c r="C142" s="9" t="n"/>
      <c r="D142" s="9" t="n"/>
      <c r="E142" s="9" t="n"/>
      <c r="F142" s="10" t="n"/>
      <c r="G142" s="9" t="n"/>
      <c r="H142" s="9" t="n"/>
      <c r="I142" s="11">
        <f>IF(H142="","",IF(H142="Terminé",100,IF(H142="En cours",50,IF(H142="Bloqué",25,0))))</f>
        <v/>
      </c>
      <c r="J142" s="9" t="n"/>
    </row>
    <row r="143">
      <c r="A143" s="5">
        <f>IF(C143&lt;&gt;"","CHK"&amp;TEXT(ROW()-2,"000"),"")</f>
        <v/>
      </c>
      <c r="B143" s="5" t="n"/>
      <c r="C143" s="5" t="n"/>
      <c r="D143" s="5" t="n"/>
      <c r="E143" s="5" t="n"/>
      <c r="F143" s="7" t="n"/>
      <c r="G143" s="5" t="n"/>
      <c r="H143" s="5" t="n"/>
      <c r="I143" s="8">
        <f>IF(H143="","",IF(H143="Terminé",100,IF(H143="En cours",50,IF(H143="Bloqué",25,0))))</f>
        <v/>
      </c>
      <c r="J143" s="5" t="n"/>
    </row>
    <row r="144">
      <c r="A144" s="9">
        <f>IF(C144&lt;&gt;"","CHK"&amp;TEXT(ROW()-2,"000"),"")</f>
        <v/>
      </c>
      <c r="B144" s="9" t="n"/>
      <c r="C144" s="9" t="n"/>
      <c r="D144" s="9" t="n"/>
      <c r="E144" s="9" t="n"/>
      <c r="F144" s="10" t="n"/>
      <c r="G144" s="9" t="n"/>
      <c r="H144" s="9" t="n"/>
      <c r="I144" s="11">
        <f>IF(H144="","",IF(H144="Terminé",100,IF(H144="En cours",50,IF(H144="Bloqué",25,0))))</f>
        <v/>
      </c>
      <c r="J144" s="9" t="n"/>
    </row>
    <row r="145">
      <c r="A145" s="5">
        <f>IF(C145&lt;&gt;"","CHK"&amp;TEXT(ROW()-2,"000"),"")</f>
        <v/>
      </c>
      <c r="B145" s="5" t="n"/>
      <c r="C145" s="5" t="n"/>
      <c r="D145" s="5" t="n"/>
      <c r="E145" s="5" t="n"/>
      <c r="F145" s="7" t="n"/>
      <c r="G145" s="5" t="n"/>
      <c r="H145" s="5" t="n"/>
      <c r="I145" s="8">
        <f>IF(H145="","",IF(H145="Terminé",100,IF(H145="En cours",50,IF(H145="Bloqué",25,0))))</f>
        <v/>
      </c>
      <c r="J145" s="5" t="n"/>
    </row>
    <row r="146">
      <c r="A146" s="9">
        <f>IF(C146&lt;&gt;"","CHK"&amp;TEXT(ROW()-2,"000"),"")</f>
        <v/>
      </c>
      <c r="B146" s="9" t="n"/>
      <c r="C146" s="9" t="n"/>
      <c r="D146" s="9" t="n"/>
      <c r="E146" s="9" t="n"/>
      <c r="F146" s="10" t="n"/>
      <c r="G146" s="9" t="n"/>
      <c r="H146" s="9" t="n"/>
      <c r="I146" s="11">
        <f>IF(H146="","",IF(H146="Terminé",100,IF(H146="En cours",50,IF(H146="Bloqué",25,0))))</f>
        <v/>
      </c>
      <c r="J146" s="9" t="n"/>
    </row>
    <row r="147">
      <c r="A147" s="5">
        <f>IF(C147&lt;&gt;"","CHK"&amp;TEXT(ROW()-2,"000"),"")</f>
        <v/>
      </c>
      <c r="B147" s="5" t="n"/>
      <c r="C147" s="5" t="n"/>
      <c r="D147" s="5" t="n"/>
      <c r="E147" s="5" t="n"/>
      <c r="F147" s="7" t="n"/>
      <c r="G147" s="5" t="n"/>
      <c r="H147" s="5" t="n"/>
      <c r="I147" s="8">
        <f>IF(H147="","",IF(H147="Terminé",100,IF(H147="En cours",50,IF(H147="Bloqué",25,0))))</f>
        <v/>
      </c>
      <c r="J147" s="5" t="n"/>
    </row>
    <row r="148">
      <c r="A148" s="9">
        <f>IF(C148&lt;&gt;"","CHK"&amp;TEXT(ROW()-2,"000"),"")</f>
        <v/>
      </c>
      <c r="B148" s="9" t="n"/>
      <c r="C148" s="9" t="n"/>
      <c r="D148" s="9" t="n"/>
      <c r="E148" s="9" t="n"/>
      <c r="F148" s="10" t="n"/>
      <c r="G148" s="9" t="n"/>
      <c r="H148" s="9" t="n"/>
      <c r="I148" s="11">
        <f>IF(H148="","",IF(H148="Terminé",100,IF(H148="En cours",50,IF(H148="Bloqué",25,0))))</f>
        <v/>
      </c>
      <c r="J148" s="9" t="n"/>
    </row>
    <row r="149">
      <c r="A149" s="5">
        <f>IF(C149&lt;&gt;"","CHK"&amp;TEXT(ROW()-2,"000"),"")</f>
        <v/>
      </c>
      <c r="B149" s="5" t="n"/>
      <c r="C149" s="5" t="n"/>
      <c r="D149" s="5" t="n"/>
      <c r="E149" s="5" t="n"/>
      <c r="F149" s="7" t="n"/>
      <c r="G149" s="5" t="n"/>
      <c r="H149" s="5" t="n"/>
      <c r="I149" s="8">
        <f>IF(H149="","",IF(H149="Terminé",100,IF(H149="En cours",50,IF(H149="Bloqué",25,0))))</f>
        <v/>
      </c>
      <c r="J149" s="5" t="n"/>
    </row>
    <row r="150">
      <c r="A150" s="9">
        <f>IF(C150&lt;&gt;"","CHK"&amp;TEXT(ROW()-2,"000"),"")</f>
        <v/>
      </c>
      <c r="B150" s="9" t="n"/>
      <c r="C150" s="9" t="n"/>
      <c r="D150" s="9" t="n"/>
      <c r="E150" s="9" t="n"/>
      <c r="F150" s="10" t="n"/>
      <c r="G150" s="9" t="n"/>
      <c r="H150" s="9" t="n"/>
      <c r="I150" s="11">
        <f>IF(H150="","",IF(H150="Terminé",100,IF(H150="En cours",50,IF(H150="Bloqué",25,0))))</f>
        <v/>
      </c>
      <c r="J150" s="9" t="n"/>
    </row>
    <row r="151">
      <c r="A151" s="5">
        <f>IF(C151&lt;&gt;"","CHK"&amp;TEXT(ROW()-2,"000"),"")</f>
        <v/>
      </c>
      <c r="B151" s="5" t="n"/>
      <c r="C151" s="5" t="n"/>
      <c r="D151" s="5" t="n"/>
      <c r="E151" s="5" t="n"/>
      <c r="F151" s="7" t="n"/>
      <c r="G151" s="5" t="n"/>
      <c r="H151" s="5" t="n"/>
      <c r="I151" s="8">
        <f>IF(H151="","",IF(H151="Terminé",100,IF(H151="En cours",50,IF(H151="Bloqué",25,0))))</f>
        <v/>
      </c>
      <c r="J151" s="5" t="n"/>
    </row>
    <row r="152">
      <c r="A152" s="9">
        <f>IF(C152&lt;&gt;"","CHK"&amp;TEXT(ROW()-2,"000"),"")</f>
        <v/>
      </c>
      <c r="B152" s="9" t="n"/>
      <c r="C152" s="9" t="n"/>
      <c r="D152" s="9" t="n"/>
      <c r="E152" s="9" t="n"/>
      <c r="F152" s="10" t="n"/>
      <c r="G152" s="9" t="n"/>
      <c r="H152" s="9" t="n"/>
      <c r="I152" s="11">
        <f>IF(H152="","",IF(H152="Terminé",100,IF(H152="En cours",50,IF(H152="Bloqué",25,0))))</f>
        <v/>
      </c>
      <c r="J152" s="9" t="n"/>
    </row>
    <row r="153">
      <c r="A153" s="5">
        <f>IF(C153&lt;&gt;"","CHK"&amp;TEXT(ROW()-2,"000"),"")</f>
        <v/>
      </c>
      <c r="B153" s="5" t="n"/>
      <c r="C153" s="5" t="n"/>
      <c r="D153" s="5" t="n"/>
      <c r="E153" s="5" t="n"/>
      <c r="F153" s="7" t="n"/>
      <c r="G153" s="5" t="n"/>
      <c r="H153" s="5" t="n"/>
      <c r="I153" s="8">
        <f>IF(H153="","",IF(H153="Terminé",100,IF(H153="En cours",50,IF(H153="Bloqué",25,0))))</f>
        <v/>
      </c>
      <c r="J153" s="5" t="n"/>
    </row>
    <row r="154">
      <c r="A154" s="9">
        <f>IF(C154&lt;&gt;"","CHK"&amp;TEXT(ROW()-2,"000"),"")</f>
        <v/>
      </c>
      <c r="B154" s="9" t="n"/>
      <c r="C154" s="9" t="n"/>
      <c r="D154" s="9" t="n"/>
      <c r="E154" s="9" t="n"/>
      <c r="F154" s="10" t="n"/>
      <c r="G154" s="9" t="n"/>
      <c r="H154" s="9" t="n"/>
      <c r="I154" s="11">
        <f>IF(H154="","",IF(H154="Terminé",100,IF(H154="En cours",50,IF(H154="Bloqué",25,0))))</f>
        <v/>
      </c>
      <c r="J154" s="9" t="n"/>
    </row>
    <row r="155">
      <c r="A155" s="5">
        <f>IF(C155&lt;&gt;"","CHK"&amp;TEXT(ROW()-2,"000"),"")</f>
        <v/>
      </c>
      <c r="B155" s="5" t="n"/>
      <c r="C155" s="5" t="n"/>
      <c r="D155" s="5" t="n"/>
      <c r="E155" s="5" t="n"/>
      <c r="F155" s="7" t="n"/>
      <c r="G155" s="5" t="n"/>
      <c r="H155" s="5" t="n"/>
      <c r="I155" s="8">
        <f>IF(H155="","",IF(H155="Terminé",100,IF(H155="En cours",50,IF(H155="Bloqué",25,0))))</f>
        <v/>
      </c>
      <c r="J155" s="5" t="n"/>
    </row>
    <row r="156">
      <c r="A156" s="9">
        <f>IF(C156&lt;&gt;"","CHK"&amp;TEXT(ROW()-2,"000"),"")</f>
        <v/>
      </c>
      <c r="B156" s="9" t="n"/>
      <c r="C156" s="9" t="n"/>
      <c r="D156" s="9" t="n"/>
      <c r="E156" s="9" t="n"/>
      <c r="F156" s="10" t="n"/>
      <c r="G156" s="9" t="n"/>
      <c r="H156" s="9" t="n"/>
      <c r="I156" s="11">
        <f>IF(H156="","",IF(H156="Terminé",100,IF(H156="En cours",50,IF(H156="Bloqué",25,0))))</f>
        <v/>
      </c>
      <c r="J156" s="9" t="n"/>
    </row>
    <row r="157">
      <c r="A157" s="5">
        <f>IF(C157&lt;&gt;"","CHK"&amp;TEXT(ROW()-2,"000"),"")</f>
        <v/>
      </c>
      <c r="B157" s="5" t="n"/>
      <c r="C157" s="5" t="n"/>
      <c r="D157" s="5" t="n"/>
      <c r="E157" s="5" t="n"/>
      <c r="F157" s="7" t="n"/>
      <c r="G157" s="5" t="n"/>
      <c r="H157" s="5" t="n"/>
      <c r="I157" s="8">
        <f>IF(H157="","",IF(H157="Terminé",100,IF(H157="En cours",50,IF(H157="Bloqué",25,0))))</f>
        <v/>
      </c>
      <c r="J157" s="5" t="n"/>
    </row>
    <row r="158">
      <c r="A158" s="9">
        <f>IF(C158&lt;&gt;"","CHK"&amp;TEXT(ROW()-2,"000"),"")</f>
        <v/>
      </c>
      <c r="B158" s="9" t="n"/>
      <c r="C158" s="9" t="n"/>
      <c r="D158" s="9" t="n"/>
      <c r="E158" s="9" t="n"/>
      <c r="F158" s="10" t="n"/>
      <c r="G158" s="9" t="n"/>
      <c r="H158" s="9" t="n"/>
      <c r="I158" s="11">
        <f>IF(H158="","",IF(H158="Terminé",100,IF(H158="En cours",50,IF(H158="Bloqué",25,0))))</f>
        <v/>
      </c>
      <c r="J158" s="9" t="n"/>
    </row>
    <row r="159">
      <c r="A159" s="5">
        <f>IF(C159&lt;&gt;"","CHK"&amp;TEXT(ROW()-2,"000"),"")</f>
        <v/>
      </c>
      <c r="B159" s="5" t="n"/>
      <c r="C159" s="5" t="n"/>
      <c r="D159" s="5" t="n"/>
      <c r="E159" s="5" t="n"/>
      <c r="F159" s="7" t="n"/>
      <c r="G159" s="5" t="n"/>
      <c r="H159" s="5" t="n"/>
      <c r="I159" s="8">
        <f>IF(H159="","",IF(H159="Terminé",100,IF(H159="En cours",50,IF(H159="Bloqué",25,0))))</f>
        <v/>
      </c>
      <c r="J159" s="5" t="n"/>
    </row>
    <row r="160">
      <c r="A160" s="9">
        <f>IF(C160&lt;&gt;"","CHK"&amp;TEXT(ROW()-2,"000"),"")</f>
        <v/>
      </c>
      <c r="B160" s="9" t="n"/>
      <c r="C160" s="9" t="n"/>
      <c r="D160" s="9" t="n"/>
      <c r="E160" s="9" t="n"/>
      <c r="F160" s="10" t="n"/>
      <c r="G160" s="9" t="n"/>
      <c r="H160" s="9" t="n"/>
      <c r="I160" s="11">
        <f>IF(H160="","",IF(H160="Terminé",100,IF(H160="En cours",50,IF(H160="Bloqué",25,0))))</f>
        <v/>
      </c>
      <c r="J160" s="9" t="n"/>
    </row>
    <row r="161">
      <c r="A161" s="5">
        <f>IF(C161&lt;&gt;"","CHK"&amp;TEXT(ROW()-2,"000"),"")</f>
        <v/>
      </c>
      <c r="B161" s="5" t="n"/>
      <c r="C161" s="5" t="n"/>
      <c r="D161" s="5" t="n"/>
      <c r="E161" s="5" t="n"/>
      <c r="F161" s="7" t="n"/>
      <c r="G161" s="5" t="n"/>
      <c r="H161" s="5" t="n"/>
      <c r="I161" s="8">
        <f>IF(H161="","",IF(H161="Terminé",100,IF(H161="En cours",50,IF(H161="Bloqué",25,0))))</f>
        <v/>
      </c>
      <c r="J161" s="5" t="n"/>
    </row>
    <row r="162">
      <c r="A162" s="9">
        <f>IF(C162&lt;&gt;"","CHK"&amp;TEXT(ROW()-2,"000"),"")</f>
        <v/>
      </c>
      <c r="B162" s="9" t="n"/>
      <c r="C162" s="9" t="n"/>
      <c r="D162" s="9" t="n"/>
      <c r="E162" s="9" t="n"/>
      <c r="F162" s="10" t="n"/>
      <c r="G162" s="9" t="n"/>
      <c r="H162" s="9" t="n"/>
      <c r="I162" s="11">
        <f>IF(H162="","",IF(H162="Terminé",100,IF(H162="En cours",50,IF(H162="Bloqué",25,0))))</f>
        <v/>
      </c>
      <c r="J162" s="9" t="n"/>
    </row>
    <row r="163">
      <c r="A163" s="5">
        <f>IF(C163&lt;&gt;"","CHK"&amp;TEXT(ROW()-2,"000"),"")</f>
        <v/>
      </c>
      <c r="B163" s="5" t="n"/>
      <c r="C163" s="5" t="n"/>
      <c r="D163" s="5" t="n"/>
      <c r="E163" s="5" t="n"/>
      <c r="F163" s="7" t="n"/>
      <c r="G163" s="5" t="n"/>
      <c r="H163" s="5" t="n"/>
      <c r="I163" s="8">
        <f>IF(H163="","",IF(H163="Terminé",100,IF(H163="En cours",50,IF(H163="Bloqué",25,0))))</f>
        <v/>
      </c>
      <c r="J163" s="5" t="n"/>
    </row>
    <row r="164">
      <c r="A164" s="9">
        <f>IF(C164&lt;&gt;"","CHK"&amp;TEXT(ROW()-2,"000"),"")</f>
        <v/>
      </c>
      <c r="B164" s="9" t="n"/>
      <c r="C164" s="9" t="n"/>
      <c r="D164" s="9" t="n"/>
      <c r="E164" s="9" t="n"/>
      <c r="F164" s="10" t="n"/>
      <c r="G164" s="9" t="n"/>
      <c r="H164" s="9" t="n"/>
      <c r="I164" s="11">
        <f>IF(H164="","",IF(H164="Terminé",100,IF(H164="En cours",50,IF(H164="Bloqué",25,0))))</f>
        <v/>
      </c>
      <c r="J164" s="9" t="n"/>
    </row>
    <row r="165">
      <c r="A165" s="5">
        <f>IF(C165&lt;&gt;"","CHK"&amp;TEXT(ROW()-2,"000"),"")</f>
        <v/>
      </c>
      <c r="B165" s="5" t="n"/>
      <c r="C165" s="5" t="n"/>
      <c r="D165" s="5" t="n"/>
      <c r="E165" s="5" t="n"/>
      <c r="F165" s="7" t="n"/>
      <c r="G165" s="5" t="n"/>
      <c r="H165" s="5" t="n"/>
      <c r="I165" s="8">
        <f>IF(H165="","",IF(H165="Terminé",100,IF(H165="En cours",50,IF(H165="Bloqué",25,0))))</f>
        <v/>
      </c>
      <c r="J165" s="5" t="n"/>
    </row>
    <row r="166">
      <c r="A166" s="9">
        <f>IF(C166&lt;&gt;"","CHK"&amp;TEXT(ROW()-2,"000"),"")</f>
        <v/>
      </c>
      <c r="B166" s="9" t="n"/>
      <c r="C166" s="9" t="n"/>
      <c r="D166" s="9" t="n"/>
      <c r="E166" s="9" t="n"/>
      <c r="F166" s="10" t="n"/>
      <c r="G166" s="9" t="n"/>
      <c r="H166" s="9" t="n"/>
      <c r="I166" s="11">
        <f>IF(H166="","",IF(H166="Terminé",100,IF(H166="En cours",50,IF(H166="Bloqué",25,0))))</f>
        <v/>
      </c>
      <c r="J166" s="9" t="n"/>
    </row>
    <row r="167">
      <c r="A167" s="5">
        <f>IF(C167&lt;&gt;"","CHK"&amp;TEXT(ROW()-2,"000"),"")</f>
        <v/>
      </c>
      <c r="B167" s="5" t="n"/>
      <c r="C167" s="5" t="n"/>
      <c r="D167" s="5" t="n"/>
      <c r="E167" s="5" t="n"/>
      <c r="F167" s="7" t="n"/>
      <c r="G167" s="5" t="n"/>
      <c r="H167" s="5" t="n"/>
      <c r="I167" s="8">
        <f>IF(H167="","",IF(H167="Terminé",100,IF(H167="En cours",50,IF(H167="Bloqué",25,0))))</f>
        <v/>
      </c>
      <c r="J167" s="5" t="n"/>
    </row>
    <row r="168">
      <c r="A168" s="9">
        <f>IF(C168&lt;&gt;"","CHK"&amp;TEXT(ROW()-2,"000"),"")</f>
        <v/>
      </c>
      <c r="B168" s="9" t="n"/>
      <c r="C168" s="9" t="n"/>
      <c r="D168" s="9" t="n"/>
      <c r="E168" s="9" t="n"/>
      <c r="F168" s="10" t="n"/>
      <c r="G168" s="9" t="n"/>
      <c r="H168" s="9" t="n"/>
      <c r="I168" s="11">
        <f>IF(H168="","",IF(H168="Terminé",100,IF(H168="En cours",50,IF(H168="Bloqué",25,0))))</f>
        <v/>
      </c>
      <c r="J168" s="9" t="n"/>
    </row>
    <row r="169">
      <c r="A169" s="5">
        <f>IF(C169&lt;&gt;"","CHK"&amp;TEXT(ROW()-2,"000"),"")</f>
        <v/>
      </c>
      <c r="B169" s="5" t="n"/>
      <c r="C169" s="5" t="n"/>
      <c r="D169" s="5" t="n"/>
      <c r="E169" s="5" t="n"/>
      <c r="F169" s="7" t="n"/>
      <c r="G169" s="5" t="n"/>
      <c r="H169" s="5" t="n"/>
      <c r="I169" s="8">
        <f>IF(H169="","",IF(H169="Terminé",100,IF(H169="En cours",50,IF(H169="Bloqué",25,0))))</f>
        <v/>
      </c>
      <c r="J169" s="5" t="n"/>
    </row>
    <row r="170">
      <c r="A170" s="9">
        <f>IF(C170&lt;&gt;"","CHK"&amp;TEXT(ROW()-2,"000"),"")</f>
        <v/>
      </c>
      <c r="B170" s="9" t="n"/>
      <c r="C170" s="9" t="n"/>
      <c r="D170" s="9" t="n"/>
      <c r="E170" s="9" t="n"/>
      <c r="F170" s="10" t="n"/>
      <c r="G170" s="9" t="n"/>
      <c r="H170" s="9" t="n"/>
      <c r="I170" s="11">
        <f>IF(H170="","",IF(H170="Terminé",100,IF(H170="En cours",50,IF(H170="Bloqué",25,0))))</f>
        <v/>
      </c>
      <c r="J170" s="9" t="n"/>
    </row>
    <row r="171">
      <c r="A171" s="5">
        <f>IF(C171&lt;&gt;"","CHK"&amp;TEXT(ROW()-2,"000"),"")</f>
        <v/>
      </c>
      <c r="B171" s="5" t="n"/>
      <c r="C171" s="5" t="n"/>
      <c r="D171" s="5" t="n"/>
      <c r="E171" s="5" t="n"/>
      <c r="F171" s="7" t="n"/>
      <c r="G171" s="5" t="n"/>
      <c r="H171" s="5" t="n"/>
      <c r="I171" s="8">
        <f>IF(H171="","",IF(H171="Terminé",100,IF(H171="En cours",50,IF(H171="Bloqué",25,0))))</f>
        <v/>
      </c>
      <c r="J171" s="5" t="n"/>
    </row>
    <row r="172">
      <c r="A172" s="9">
        <f>IF(C172&lt;&gt;"","CHK"&amp;TEXT(ROW()-2,"000"),"")</f>
        <v/>
      </c>
      <c r="B172" s="9" t="n"/>
      <c r="C172" s="9" t="n"/>
      <c r="D172" s="9" t="n"/>
      <c r="E172" s="9" t="n"/>
      <c r="F172" s="10" t="n"/>
      <c r="G172" s="9" t="n"/>
      <c r="H172" s="9" t="n"/>
      <c r="I172" s="11">
        <f>IF(H172="","",IF(H172="Terminé",100,IF(H172="En cours",50,IF(H172="Bloqué",25,0))))</f>
        <v/>
      </c>
      <c r="J172" s="9" t="n"/>
    </row>
    <row r="173">
      <c r="A173" s="5">
        <f>IF(C173&lt;&gt;"","CHK"&amp;TEXT(ROW()-2,"000"),"")</f>
        <v/>
      </c>
      <c r="B173" s="5" t="n"/>
      <c r="C173" s="5" t="n"/>
      <c r="D173" s="5" t="n"/>
      <c r="E173" s="5" t="n"/>
      <c r="F173" s="7" t="n"/>
      <c r="G173" s="5" t="n"/>
      <c r="H173" s="5" t="n"/>
      <c r="I173" s="8">
        <f>IF(H173="","",IF(H173="Terminé",100,IF(H173="En cours",50,IF(H173="Bloqué",25,0))))</f>
        <v/>
      </c>
      <c r="J173" s="5" t="n"/>
    </row>
    <row r="174">
      <c r="A174" s="9">
        <f>IF(C174&lt;&gt;"","CHK"&amp;TEXT(ROW()-2,"000"),"")</f>
        <v/>
      </c>
      <c r="B174" s="9" t="n"/>
      <c r="C174" s="9" t="n"/>
      <c r="D174" s="9" t="n"/>
      <c r="E174" s="9" t="n"/>
      <c r="F174" s="10" t="n"/>
      <c r="G174" s="9" t="n"/>
      <c r="H174" s="9" t="n"/>
      <c r="I174" s="11">
        <f>IF(H174="","",IF(H174="Terminé",100,IF(H174="En cours",50,IF(H174="Bloqué",25,0))))</f>
        <v/>
      </c>
      <c r="J174" s="9" t="n"/>
    </row>
    <row r="175">
      <c r="A175" s="5">
        <f>IF(C175&lt;&gt;"","CHK"&amp;TEXT(ROW()-2,"000"),"")</f>
        <v/>
      </c>
      <c r="B175" s="5" t="n"/>
      <c r="C175" s="5" t="n"/>
      <c r="D175" s="5" t="n"/>
      <c r="E175" s="5" t="n"/>
      <c r="F175" s="7" t="n"/>
      <c r="G175" s="5" t="n"/>
      <c r="H175" s="5" t="n"/>
      <c r="I175" s="8">
        <f>IF(H175="","",IF(H175="Terminé",100,IF(H175="En cours",50,IF(H175="Bloqué",25,0))))</f>
        <v/>
      </c>
      <c r="J175" s="5" t="n"/>
    </row>
    <row r="176">
      <c r="A176" s="9">
        <f>IF(C176&lt;&gt;"","CHK"&amp;TEXT(ROW()-2,"000"),"")</f>
        <v/>
      </c>
      <c r="B176" s="9" t="n"/>
      <c r="C176" s="9" t="n"/>
      <c r="D176" s="9" t="n"/>
      <c r="E176" s="9" t="n"/>
      <c r="F176" s="10" t="n"/>
      <c r="G176" s="9" t="n"/>
      <c r="H176" s="9" t="n"/>
      <c r="I176" s="11">
        <f>IF(H176="","",IF(H176="Terminé",100,IF(H176="En cours",50,IF(H176="Bloqué",25,0))))</f>
        <v/>
      </c>
      <c r="J176" s="9" t="n"/>
    </row>
    <row r="177">
      <c r="A177" s="5">
        <f>IF(C177&lt;&gt;"","CHK"&amp;TEXT(ROW()-2,"000"),"")</f>
        <v/>
      </c>
      <c r="B177" s="5" t="n"/>
      <c r="C177" s="5" t="n"/>
      <c r="D177" s="5" t="n"/>
      <c r="E177" s="5" t="n"/>
      <c r="F177" s="7" t="n"/>
      <c r="G177" s="5" t="n"/>
      <c r="H177" s="5" t="n"/>
      <c r="I177" s="8">
        <f>IF(H177="","",IF(H177="Terminé",100,IF(H177="En cours",50,IF(H177="Bloqué",25,0))))</f>
        <v/>
      </c>
      <c r="J177" s="5" t="n"/>
    </row>
    <row r="178">
      <c r="A178" s="9">
        <f>IF(C178&lt;&gt;"","CHK"&amp;TEXT(ROW()-2,"000"),"")</f>
        <v/>
      </c>
      <c r="B178" s="9" t="n"/>
      <c r="C178" s="9" t="n"/>
      <c r="D178" s="9" t="n"/>
      <c r="E178" s="9" t="n"/>
      <c r="F178" s="10" t="n"/>
      <c r="G178" s="9" t="n"/>
      <c r="H178" s="9" t="n"/>
      <c r="I178" s="11">
        <f>IF(H178="","",IF(H178="Terminé",100,IF(H178="En cours",50,IF(H178="Bloqué",25,0))))</f>
        <v/>
      </c>
      <c r="J178" s="9" t="n"/>
    </row>
    <row r="179">
      <c r="A179" s="5">
        <f>IF(C179&lt;&gt;"","CHK"&amp;TEXT(ROW()-2,"000"),"")</f>
        <v/>
      </c>
      <c r="B179" s="5" t="n"/>
      <c r="C179" s="5" t="n"/>
      <c r="D179" s="5" t="n"/>
      <c r="E179" s="5" t="n"/>
      <c r="F179" s="7" t="n"/>
      <c r="G179" s="5" t="n"/>
      <c r="H179" s="5" t="n"/>
      <c r="I179" s="8">
        <f>IF(H179="","",IF(H179="Terminé",100,IF(H179="En cours",50,IF(H179="Bloqué",25,0))))</f>
        <v/>
      </c>
      <c r="J179" s="5" t="n"/>
    </row>
    <row r="180">
      <c r="A180" s="9">
        <f>IF(C180&lt;&gt;"","CHK"&amp;TEXT(ROW()-2,"000"),"")</f>
        <v/>
      </c>
      <c r="B180" s="9" t="n"/>
      <c r="C180" s="9" t="n"/>
      <c r="D180" s="9" t="n"/>
      <c r="E180" s="9" t="n"/>
      <c r="F180" s="10" t="n"/>
      <c r="G180" s="9" t="n"/>
      <c r="H180" s="9" t="n"/>
      <c r="I180" s="11">
        <f>IF(H180="","",IF(H180="Terminé",100,IF(H180="En cours",50,IF(H180="Bloqué",25,0))))</f>
        <v/>
      </c>
      <c r="J180" s="9" t="n"/>
    </row>
    <row r="181">
      <c r="A181" s="5">
        <f>IF(C181&lt;&gt;"","CHK"&amp;TEXT(ROW()-2,"000"),"")</f>
        <v/>
      </c>
      <c r="B181" s="5" t="n"/>
      <c r="C181" s="5" t="n"/>
      <c r="D181" s="5" t="n"/>
      <c r="E181" s="5" t="n"/>
      <c r="F181" s="7" t="n"/>
      <c r="G181" s="5" t="n"/>
      <c r="H181" s="5" t="n"/>
      <c r="I181" s="8">
        <f>IF(H181="","",IF(H181="Terminé",100,IF(H181="En cours",50,IF(H181="Bloqué",25,0))))</f>
        <v/>
      </c>
      <c r="J181" s="5" t="n"/>
    </row>
    <row r="182">
      <c r="A182" s="9">
        <f>IF(C182&lt;&gt;"","CHK"&amp;TEXT(ROW()-2,"000"),"")</f>
        <v/>
      </c>
      <c r="B182" s="9" t="n"/>
      <c r="C182" s="9" t="n"/>
      <c r="D182" s="9" t="n"/>
      <c r="E182" s="9" t="n"/>
      <c r="F182" s="10" t="n"/>
      <c r="G182" s="9" t="n"/>
      <c r="H182" s="9" t="n"/>
      <c r="I182" s="11">
        <f>IF(H182="","",IF(H182="Terminé",100,IF(H182="En cours",50,IF(H182="Bloqué",25,0))))</f>
        <v/>
      </c>
      <c r="J182" s="9" t="n"/>
    </row>
    <row r="183">
      <c r="A183" s="5">
        <f>IF(C183&lt;&gt;"","CHK"&amp;TEXT(ROW()-2,"000"),"")</f>
        <v/>
      </c>
      <c r="B183" s="5" t="n"/>
      <c r="C183" s="5" t="n"/>
      <c r="D183" s="5" t="n"/>
      <c r="E183" s="5" t="n"/>
      <c r="F183" s="7" t="n"/>
      <c r="G183" s="5" t="n"/>
      <c r="H183" s="5" t="n"/>
      <c r="I183" s="8">
        <f>IF(H183="","",IF(H183="Terminé",100,IF(H183="En cours",50,IF(H183="Bloqué",25,0))))</f>
        <v/>
      </c>
      <c r="J183" s="5" t="n"/>
    </row>
    <row r="184">
      <c r="A184" s="9">
        <f>IF(C184&lt;&gt;"","CHK"&amp;TEXT(ROW()-2,"000"),"")</f>
        <v/>
      </c>
      <c r="B184" s="9" t="n"/>
      <c r="C184" s="9" t="n"/>
      <c r="D184" s="9" t="n"/>
      <c r="E184" s="9" t="n"/>
      <c r="F184" s="10" t="n"/>
      <c r="G184" s="9" t="n"/>
      <c r="H184" s="9" t="n"/>
      <c r="I184" s="11">
        <f>IF(H184="","",IF(H184="Terminé",100,IF(H184="En cours",50,IF(H184="Bloqué",25,0))))</f>
        <v/>
      </c>
      <c r="J184" s="9" t="n"/>
    </row>
    <row r="185">
      <c r="A185" s="5">
        <f>IF(C185&lt;&gt;"","CHK"&amp;TEXT(ROW()-2,"000"),"")</f>
        <v/>
      </c>
      <c r="B185" s="5" t="n"/>
      <c r="C185" s="5" t="n"/>
      <c r="D185" s="5" t="n"/>
      <c r="E185" s="5" t="n"/>
      <c r="F185" s="7" t="n"/>
      <c r="G185" s="5" t="n"/>
      <c r="H185" s="5" t="n"/>
      <c r="I185" s="8">
        <f>IF(H185="","",IF(H185="Terminé",100,IF(H185="En cours",50,IF(H185="Bloqué",25,0))))</f>
        <v/>
      </c>
      <c r="J185" s="5" t="n"/>
    </row>
    <row r="186">
      <c r="A186" s="9">
        <f>IF(C186&lt;&gt;"","CHK"&amp;TEXT(ROW()-2,"000"),"")</f>
        <v/>
      </c>
      <c r="B186" s="9" t="n"/>
      <c r="C186" s="9" t="n"/>
      <c r="D186" s="9" t="n"/>
      <c r="E186" s="9" t="n"/>
      <c r="F186" s="10" t="n"/>
      <c r="G186" s="9" t="n"/>
      <c r="H186" s="9" t="n"/>
      <c r="I186" s="11">
        <f>IF(H186="","",IF(H186="Terminé",100,IF(H186="En cours",50,IF(H186="Bloqué",25,0))))</f>
        <v/>
      </c>
      <c r="J186" s="9" t="n"/>
    </row>
    <row r="187">
      <c r="A187" s="5">
        <f>IF(C187&lt;&gt;"","CHK"&amp;TEXT(ROW()-2,"000"),"")</f>
        <v/>
      </c>
      <c r="B187" s="5" t="n"/>
      <c r="C187" s="5" t="n"/>
      <c r="D187" s="5" t="n"/>
      <c r="E187" s="5" t="n"/>
      <c r="F187" s="7" t="n"/>
      <c r="G187" s="5" t="n"/>
      <c r="H187" s="5" t="n"/>
      <c r="I187" s="8">
        <f>IF(H187="","",IF(H187="Terminé",100,IF(H187="En cours",50,IF(H187="Bloqué",25,0))))</f>
        <v/>
      </c>
      <c r="J187" s="5" t="n"/>
    </row>
    <row r="188">
      <c r="A188" s="9">
        <f>IF(C188&lt;&gt;"","CHK"&amp;TEXT(ROW()-2,"000"),"")</f>
        <v/>
      </c>
      <c r="B188" s="9" t="n"/>
      <c r="C188" s="9" t="n"/>
      <c r="D188" s="9" t="n"/>
      <c r="E188" s="9" t="n"/>
      <c r="F188" s="10" t="n"/>
      <c r="G188" s="9" t="n"/>
      <c r="H188" s="9" t="n"/>
      <c r="I188" s="11">
        <f>IF(H188="","",IF(H188="Terminé",100,IF(H188="En cours",50,IF(H188="Bloqué",25,0))))</f>
        <v/>
      </c>
      <c r="J188" s="9" t="n"/>
    </row>
    <row r="189">
      <c r="A189" s="5">
        <f>IF(C189&lt;&gt;"","CHK"&amp;TEXT(ROW()-2,"000"),"")</f>
        <v/>
      </c>
      <c r="B189" s="5" t="n"/>
      <c r="C189" s="5" t="n"/>
      <c r="D189" s="5" t="n"/>
      <c r="E189" s="5" t="n"/>
      <c r="F189" s="7" t="n"/>
      <c r="G189" s="5" t="n"/>
      <c r="H189" s="5" t="n"/>
      <c r="I189" s="8">
        <f>IF(H189="","",IF(H189="Terminé",100,IF(H189="En cours",50,IF(H189="Bloqué",25,0))))</f>
        <v/>
      </c>
      <c r="J189" s="5" t="n"/>
    </row>
    <row r="190">
      <c r="A190" s="9">
        <f>IF(C190&lt;&gt;"","CHK"&amp;TEXT(ROW()-2,"000"),"")</f>
        <v/>
      </c>
      <c r="B190" s="9" t="n"/>
      <c r="C190" s="9" t="n"/>
      <c r="D190" s="9" t="n"/>
      <c r="E190" s="9" t="n"/>
      <c r="F190" s="10" t="n"/>
      <c r="G190" s="9" t="n"/>
      <c r="H190" s="9" t="n"/>
      <c r="I190" s="11">
        <f>IF(H190="","",IF(H190="Terminé",100,IF(H190="En cours",50,IF(H190="Bloqué",25,0))))</f>
        <v/>
      </c>
      <c r="J190" s="9" t="n"/>
    </row>
    <row r="191">
      <c r="A191" s="5">
        <f>IF(C191&lt;&gt;"","CHK"&amp;TEXT(ROW()-2,"000"),"")</f>
        <v/>
      </c>
      <c r="B191" s="5" t="n"/>
      <c r="C191" s="5" t="n"/>
      <c r="D191" s="5" t="n"/>
      <c r="E191" s="5" t="n"/>
      <c r="F191" s="7" t="n"/>
      <c r="G191" s="5" t="n"/>
      <c r="H191" s="5" t="n"/>
      <c r="I191" s="8">
        <f>IF(H191="","",IF(H191="Terminé",100,IF(H191="En cours",50,IF(H191="Bloqué",25,0))))</f>
        <v/>
      </c>
      <c r="J191" s="5" t="n"/>
    </row>
    <row r="192">
      <c r="A192" s="9">
        <f>IF(C192&lt;&gt;"","CHK"&amp;TEXT(ROW()-2,"000"),"")</f>
        <v/>
      </c>
      <c r="B192" s="9" t="n"/>
      <c r="C192" s="9" t="n"/>
      <c r="D192" s="9" t="n"/>
      <c r="E192" s="9" t="n"/>
      <c r="F192" s="10" t="n"/>
      <c r="G192" s="9" t="n"/>
      <c r="H192" s="9" t="n"/>
      <c r="I192" s="11">
        <f>IF(H192="","",IF(H192="Terminé",100,IF(H192="En cours",50,IF(H192="Bloqué",25,0))))</f>
        <v/>
      </c>
      <c r="J192" s="9" t="n"/>
    </row>
    <row r="193">
      <c r="A193" s="5">
        <f>IF(C193&lt;&gt;"","CHK"&amp;TEXT(ROW()-2,"000"),"")</f>
        <v/>
      </c>
      <c r="B193" s="5" t="n"/>
      <c r="C193" s="5" t="n"/>
      <c r="D193" s="5" t="n"/>
      <c r="E193" s="5" t="n"/>
      <c r="F193" s="7" t="n"/>
      <c r="G193" s="5" t="n"/>
      <c r="H193" s="5" t="n"/>
      <c r="I193" s="8">
        <f>IF(H193="","",IF(H193="Terminé",100,IF(H193="En cours",50,IF(H193="Bloqué",25,0))))</f>
        <v/>
      </c>
      <c r="J193" s="5" t="n"/>
    </row>
    <row r="194">
      <c r="A194" s="9">
        <f>IF(C194&lt;&gt;"","CHK"&amp;TEXT(ROW()-2,"000"),"")</f>
        <v/>
      </c>
      <c r="B194" s="9" t="n"/>
      <c r="C194" s="9" t="n"/>
      <c r="D194" s="9" t="n"/>
      <c r="E194" s="9" t="n"/>
      <c r="F194" s="10" t="n"/>
      <c r="G194" s="9" t="n"/>
      <c r="H194" s="9" t="n"/>
      <c r="I194" s="11">
        <f>IF(H194="","",IF(H194="Terminé",100,IF(H194="En cours",50,IF(H194="Bloqué",25,0))))</f>
        <v/>
      </c>
      <c r="J194" s="9" t="n"/>
    </row>
    <row r="195">
      <c r="A195" s="5">
        <f>IF(C195&lt;&gt;"","CHK"&amp;TEXT(ROW()-2,"000"),"")</f>
        <v/>
      </c>
      <c r="B195" s="5" t="n"/>
      <c r="C195" s="5" t="n"/>
      <c r="D195" s="5" t="n"/>
      <c r="E195" s="5" t="n"/>
      <c r="F195" s="7" t="n"/>
      <c r="G195" s="5" t="n"/>
      <c r="H195" s="5" t="n"/>
      <c r="I195" s="8">
        <f>IF(H195="","",IF(H195="Terminé",100,IF(H195="En cours",50,IF(H195="Bloqué",25,0))))</f>
        <v/>
      </c>
      <c r="J195" s="5" t="n"/>
    </row>
    <row r="196">
      <c r="A196" s="9">
        <f>IF(C196&lt;&gt;"","CHK"&amp;TEXT(ROW()-2,"000"),"")</f>
        <v/>
      </c>
      <c r="B196" s="9" t="n"/>
      <c r="C196" s="9" t="n"/>
      <c r="D196" s="9" t="n"/>
      <c r="E196" s="9" t="n"/>
      <c r="F196" s="10" t="n"/>
      <c r="G196" s="9" t="n"/>
      <c r="H196" s="9" t="n"/>
      <c r="I196" s="11">
        <f>IF(H196="","",IF(H196="Terminé",100,IF(H196="En cours",50,IF(H196="Bloqué",25,0))))</f>
        <v/>
      </c>
      <c r="J196" s="9" t="n"/>
    </row>
    <row r="197">
      <c r="A197" s="5">
        <f>IF(C197&lt;&gt;"","CHK"&amp;TEXT(ROW()-2,"000"),"")</f>
        <v/>
      </c>
      <c r="B197" s="5" t="n"/>
      <c r="C197" s="5" t="n"/>
      <c r="D197" s="5" t="n"/>
      <c r="E197" s="5" t="n"/>
      <c r="F197" s="7" t="n"/>
      <c r="G197" s="5" t="n"/>
      <c r="H197" s="5" t="n"/>
      <c r="I197" s="8">
        <f>IF(H197="","",IF(H197="Terminé",100,IF(H197="En cours",50,IF(H197="Bloqué",25,0))))</f>
        <v/>
      </c>
      <c r="J197" s="5" t="n"/>
    </row>
    <row r="198">
      <c r="A198" s="9">
        <f>IF(C198&lt;&gt;"","CHK"&amp;TEXT(ROW()-2,"000"),"")</f>
        <v/>
      </c>
      <c r="B198" s="9" t="n"/>
      <c r="C198" s="9" t="n"/>
      <c r="D198" s="9" t="n"/>
      <c r="E198" s="9" t="n"/>
      <c r="F198" s="10" t="n"/>
      <c r="G198" s="9" t="n"/>
      <c r="H198" s="9" t="n"/>
      <c r="I198" s="11">
        <f>IF(H198="","",IF(H198="Terminé",100,IF(H198="En cours",50,IF(H198="Bloqué",25,0))))</f>
        <v/>
      </c>
      <c r="J198" s="9" t="n"/>
    </row>
    <row r="199">
      <c r="A199" s="5">
        <f>IF(C199&lt;&gt;"","CHK"&amp;TEXT(ROW()-2,"000"),"")</f>
        <v/>
      </c>
      <c r="B199" s="5" t="n"/>
      <c r="C199" s="5" t="n"/>
      <c r="D199" s="5" t="n"/>
      <c r="E199" s="5" t="n"/>
      <c r="F199" s="7" t="n"/>
      <c r="G199" s="5" t="n"/>
      <c r="H199" s="5" t="n"/>
      <c r="I199" s="8">
        <f>IF(H199="","",IF(H199="Terminé",100,IF(H199="En cours",50,IF(H199="Bloqué",25,0))))</f>
        <v/>
      </c>
      <c r="J199" s="5" t="n"/>
    </row>
    <row r="200">
      <c r="A200" s="9">
        <f>IF(C200&lt;&gt;"","CHK"&amp;TEXT(ROW()-2,"000"),"")</f>
        <v/>
      </c>
      <c r="B200" s="9" t="n"/>
      <c r="C200" s="9" t="n"/>
      <c r="D200" s="9" t="n"/>
      <c r="E200" s="9" t="n"/>
      <c r="F200" s="10" t="n"/>
      <c r="G200" s="9" t="n"/>
      <c r="H200" s="9" t="n"/>
      <c r="I200" s="11">
        <f>IF(H200="","",IF(H200="Terminé",100,IF(H200="En cours",50,IF(H200="Bloqué",25,0))))</f>
        <v/>
      </c>
      <c r="J200" s="9" t="n"/>
    </row>
    <row r="201">
      <c r="A201" s="5">
        <f>IF(C201&lt;&gt;"","CHK"&amp;TEXT(ROW()-2,"000"),"")</f>
        <v/>
      </c>
      <c r="B201" s="5" t="n"/>
      <c r="C201" s="5" t="n"/>
      <c r="D201" s="5" t="n"/>
      <c r="E201" s="5" t="n"/>
      <c r="F201" s="7" t="n"/>
      <c r="G201" s="5" t="n"/>
      <c r="H201" s="5" t="n"/>
      <c r="I201" s="8">
        <f>IF(H201="","",IF(H201="Terminé",100,IF(H201="En cours",50,IF(H201="Bloqué",25,0))))</f>
        <v/>
      </c>
      <c r="J201" s="5" t="n"/>
    </row>
    <row r="202">
      <c r="A202" s="9">
        <f>IF(C202&lt;&gt;"","CHK"&amp;TEXT(ROW()-2,"000"),"")</f>
        <v/>
      </c>
      <c r="B202" s="9" t="n"/>
      <c r="C202" s="9" t="n"/>
      <c r="D202" s="9" t="n"/>
      <c r="E202" s="9" t="n"/>
      <c r="F202" s="10" t="n"/>
      <c r="G202" s="9" t="n"/>
      <c r="H202" s="9" t="n"/>
      <c r="I202" s="11">
        <f>IF(H202="","",IF(H202="Terminé",100,IF(H202="En cours",50,IF(H202="Bloqué",25,0))))</f>
        <v/>
      </c>
      <c r="J202" s="9" t="n"/>
    </row>
  </sheetData>
  <autoFilter ref="A2:J202"/>
  <mergeCells count="1">
    <mergeCell ref="A1:J1"/>
  </mergeCells>
  <conditionalFormatting sqref="F3:F202">
    <cfRule type="expression" priority="1" dxfId="0">
      <formula>AND(H3&lt;&gt;"Terminé",F3&lt;TODAY())</formula>
    </cfRule>
    <cfRule type="expression" priority="2" dxfId="1">
      <formula>AND(H3&lt;&gt;"Terminé",F3&gt;=TODAY(),F3&lt;=TODAY()+Parametres!$B$5)</formula>
    </cfRule>
  </conditionalFormatting>
  <conditionalFormatting sqref="H3:H202">
    <cfRule type="expression" priority="3" dxfId="2">
      <formula>H3="Terminé"</formula>
    </cfRule>
  </conditionalFormatting>
  <conditionalFormatting sqref="I3:I202">
    <cfRule type="dataBar" priority="4">
      <dataBar>
        <cfvo type="num" val="0"/>
        <cfvo type="num" val="100"/>
        <color rgb="0084CC16"/>
      </dataBar>
    </cfRule>
  </conditionalFormatting>
  <dataValidations count="2">
    <dataValidation sqref="H3:H202" showErrorMessage="1" showInputMessage="1" allowBlank="1" type="list">
      <formula1>=SUBSTITUTE(Parametres!$B$3,",",";")</formula1>
    </dataValidation>
    <dataValidation sqref="G3:G202" showErrorMessage="1" showInputMessage="1" allowBlank="1" type="list">
      <formula1>=SUBSTITUTE(Parametres!$B$4,",",";")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4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30" customWidth="1" min="8" max="8"/>
  </cols>
  <sheetData>
    <row r="1">
      <c r="A1" s="3" t="inlineStr">
        <is>
          <t>Dashboard — Checklist</t>
        </is>
      </c>
    </row>
    <row r="2">
      <c r="A2" s="4" t="inlineStr">
        <is>
          <t>Indicateur</t>
        </is>
      </c>
      <c r="B2" s="4" t="inlineStr">
        <is>
          <t>Valeur</t>
        </is>
      </c>
      <c r="C2" s="4" t="inlineStr">
        <is>
          <t>Note</t>
        </is>
      </c>
      <c r="E2" t="inlineStr">
        <is>
          <t>Statut</t>
        </is>
      </c>
      <c r="F2" t="inlineStr">
        <is>
          <t>Compte</t>
        </is>
      </c>
    </row>
    <row r="3">
      <c r="A3" s="5" t="inlineStr">
        <is>
          <t>Total tâches</t>
        </is>
      </c>
      <c r="B3" s="5">
        <f>COUNTA(Checklist!$A$3:$A$202)</f>
        <v/>
      </c>
      <c r="C3" s="5" t="n"/>
      <c r="E3" s="5" t="inlineStr">
        <is>
          <t>Terminé</t>
        </is>
      </c>
      <c r="F3" s="5">
        <f>COUNTIF(Checklist!$H$3:$H$202,"Terminé")</f>
        <v/>
      </c>
      <c r="H3" t="inlineStr">
        <is>
          <t>Échéances ≤ n jours</t>
        </is>
      </c>
    </row>
    <row r="4">
      <c r="A4" s="5" t="inlineStr">
        <is>
          <t>Terminées</t>
        </is>
      </c>
      <c r="B4" s="5">
        <f>COUNTIF(Checklist!$H$3:$H$202,"Terminé")</f>
        <v/>
      </c>
      <c r="C4" s="5" t="n"/>
      <c r="E4" s="5" t="inlineStr">
        <is>
          <t>En cours</t>
        </is>
      </c>
      <c r="F4" s="5">
        <f>COUNTIF(Checklist!$H$3:$H$202,"En cours")</f>
        <v/>
      </c>
      <c r="H4">
        <f>COUNTIFS(Checklist!$F$3:$F$202, "&lt;="&amp;TODAY()+Parametres!$B$5, Checklist!$H$3:$H$202, "&lt;&gt;Terminé")</f>
        <v/>
      </c>
    </row>
    <row r="5">
      <c r="A5" s="5" t="inlineStr">
        <is>
          <t>En cours</t>
        </is>
      </c>
      <c r="B5" s="5">
        <f>COUNTIF(Checklist!$H$3:$H$202,"En cours")</f>
        <v/>
      </c>
      <c r="C5" s="5" t="n"/>
      <c r="E5" s="5" t="inlineStr">
        <is>
          <t>À faire</t>
        </is>
      </c>
      <c r="F5" s="5">
        <f>COUNTIF(Checklist!$H$3:$H$202,"À faire")</f>
        <v/>
      </c>
    </row>
    <row r="6">
      <c r="A6" s="5" t="inlineStr">
        <is>
          <t>À faire</t>
        </is>
      </c>
      <c r="B6" s="5">
        <f>COUNTIF(Checklist!$H$3:$H$202,"À faire")</f>
        <v/>
      </c>
      <c r="C6" s="5" t="n"/>
      <c r="E6" s="5" t="inlineStr">
        <is>
          <t>Bloqué</t>
        </is>
      </c>
      <c r="F6" s="5">
        <f>COUNTIF(Checklist!$H$3:$H$202,"Bloqué")</f>
        <v/>
      </c>
      <c r="H6" t="inlineStr">
        <is>
          <t>Tâches en retard</t>
        </is>
      </c>
    </row>
    <row r="7">
      <c r="A7" s="5" t="inlineStr">
        <is>
          <t>Bloquées</t>
        </is>
      </c>
      <c r="B7" s="5">
        <f>COUNTIF(Checklist!$H$3:$H$202,"Bloqué")</f>
        <v/>
      </c>
      <c r="C7" s="5" t="n"/>
      <c r="H7">
        <f>COUNTIFS(Checklist!$F$3:$F$202, "&lt;"&amp;TODAY(), Checklist!$H$3:$H$202, "&lt;&gt;Terminé")</f>
        <v/>
      </c>
    </row>
    <row r="8">
      <c r="A8" s="5" t="inlineStr">
        <is>
          <t>% complété</t>
        </is>
      </c>
      <c r="B8" s="12">
        <f>IF(B3=0,"",B4/B3)</f>
        <v/>
      </c>
      <c r="C8" s="5" t="n"/>
    </row>
  </sheetData>
  <mergeCells count="1">
    <mergeCell ref="A1:H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2025-08-16T01:32:09Z</dcterms:created>
  <dcterms:modified xmlns:dcterms="http://purl.org/dc/terms/" xmlns:xsi="http://www.w3.org/2001/XMLSchema-instance" xsi:type="dcterms:W3CDTF">2025-08-16T01:32:09Z</dcterms:modified>
</cp:coreProperties>
</file>