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Échelles" sheetId="2" state="hidden" r:id="rId2"/>
    <sheet xmlns:r="http://schemas.openxmlformats.org/officeDocument/2006/relationships" name="Audit 5S" sheetId="3" state="visible" r:id="rId3"/>
    <sheet xmlns:r="http://schemas.openxmlformats.org/officeDocument/2006/relationships" name="Scores 5S" sheetId="4" state="visible" r:id="rId4"/>
    <sheet xmlns:r="http://schemas.openxmlformats.org/officeDocument/2006/relationships" name="Plan d’Actions 5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2">
    <xf numFmtId="0" fontId="0" fillId="0" borderId="0"/>
    <xf numFmtId="0" fontId="1" fillId="2" borderId="1" applyAlignment="1">
      <alignment horizontal="center" vertical="center" wrapText="1"/>
    </xf>
  </cellStyleXfs>
  <cellXfs count="6">
    <xf numFmtId="0" fontId="0" fillId="0" borderId="0" pivotButton="0" quotePrefix="0" xfId="0"/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3" fillId="3" borderId="0" applyAlignment="1" pivotButton="0" quotePrefix="0" xfId="0">
      <alignment horizontal="center"/>
    </xf>
    <xf numFmtId="0" fontId="1" fillId="2" borderId="1" applyAlignment="1" pivotButton="0" quotePrefix="0" xfId="1">
      <alignment horizontal="center" vertical="center" wrapText="1"/>
    </xf>
    <xf numFmtId="9" fontId="0" fillId="0" borderId="0" pivotButton="0" quotePrefix="0" xfId="0"/>
  </cellXfs>
  <cellStyles count="2">
    <cellStyle name="Normal" xfId="0" builtinId="0" hidden="0"/>
    <cellStyle name="header_style" xfId="1" hidden="0"/>
  </cellStyles>
  <dxfs count="4">
    <dxf>
      <fill>
        <patternFill patternType="solid">
          <fgColor rgb="00F8CBAD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E2F0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style val="26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Profil 5S (%)</a:t>
            </a:r>
          </a:p>
        </rich>
      </tx>
    </title>
    <plotArea>
      <radarChart>
        <radarStyle val="standard"/>
        <ser>
          <idx val="0"/>
          <order val="0"/>
          <tx>
            <strRef>
              <f>'Scores 5S'!D3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'Scores 5S'!$A$4:$A$8</f>
            </numRef>
          </cat>
          <val>
            <numRef>
              <f>'Scores 5S'!$D$4:$D$8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  <max val="1"/>
          <min val="0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4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Audit5S" displayName="Audit5S" ref="A2:L200" headerRowCount="1">
  <autoFilter ref="A2:L200"/>
  <tableColumns count="12">
    <tableColumn id="1" name="#"/>
    <tableColumn id="2" name="Pilier (5S)"/>
    <tableColumn id="3" name="Zone/Poste"/>
    <tableColumn id="4" name="Question / Critère"/>
    <tableColumn id="5" name="Preuves (photo/doc)"/>
    <tableColumn id="6" name="Score (0-5)"/>
    <tableColumn id="7" name="Poids (1-3)"/>
    <tableColumn id="8" name="Score pondéré"/>
    <tableColumn id="9" name="Observation"/>
    <tableColumn id="10" name="Responsable"/>
    <tableColumn id="11" name="Échéance"/>
    <tableColumn id="12" name="Statut"/>
  </tableColumns>
  <tableStyleInfo name="TableStyleMedium2" showRowStripes="1"/>
</table>
</file>

<file path=xl/tables/table2.xml><?xml version="1.0" encoding="utf-8"?>
<table xmlns="http://schemas.openxmlformats.org/spreadsheetml/2006/main" id="2" name="ActionPlan5S" displayName="ActionPlan5S" ref="A2:I500" headerRowCount="1">
  <autoFilter ref="A2:I500"/>
  <tableColumns count="9">
    <tableColumn id="1" name="#"/>
    <tableColumn id="2" name="Pilier"/>
    <tableColumn id="3" name="Action d’amélioration"/>
    <tableColumn id="4" name="Responsable"/>
    <tableColumn id="5" name="Priorité"/>
    <tableColumn id="6" name="Échéance"/>
    <tableColumn id="7" name="Statut"/>
    <tableColumn id="8" name="% Avancement"/>
    <tableColumn id="9" name="Commentaire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Checklist Audit 5S – Modèle avec Score &amp; Radar</t>
        </is>
      </c>
    </row>
    <row r="3">
      <c r="A3" s="2" t="inlineStr">
        <is>
          <t>But : évaluer rapidement la maturité 5S par zone/poste, piloter les priorités et visualiser les écarts sur un radar.</t>
        </is>
      </c>
    </row>
    <row r="4">
      <c r="A4" s="2" t="inlineStr">
        <is>
          <t>Contenu : 1) Audit 5S (checklist scorée)  2) Scores 5S (agrégés + radar)  3) Plan d’Actions  4) Échelles (listes).</t>
        </is>
      </c>
    </row>
    <row r="5">
      <c r="A5" s="2" t="inlineStr">
        <is>
          <t>Utilisation :</t>
        </is>
      </c>
    </row>
    <row r="6">
      <c r="A6" s="2" t="inlineStr">
        <is>
          <t>• Notez chaque critère de 0 à 5 (0 = non conforme, 5 = excellent). Poids par critère (1–3) pour adapter l'importance.</t>
        </is>
      </c>
    </row>
    <row r="7">
      <c r="A7" s="2" t="inlineStr">
        <is>
          <t>• Les scores par pilier (Seiri, Seiton, Seiso, Seiketsu, Shitsuke) sont calculés en % et tracés sur un radar.</t>
        </is>
      </c>
    </row>
    <row r="8">
      <c r="A8" s="2" t="inlineStr">
        <is>
          <t>• Ouvrez des actions (priorité/échéance) pour traiter les écarts. Zéro macro, compatible Excel 2016+.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t="inlineStr">
        <is>
          <t>Pilier 5S</t>
        </is>
      </c>
      <c r="C1" t="inlineStr">
        <is>
          <t>Score</t>
        </is>
      </c>
      <c r="E1" t="inlineStr">
        <is>
          <t>Poids</t>
        </is>
      </c>
      <c r="G1" t="inlineStr">
        <is>
          <t>Statut</t>
        </is>
      </c>
    </row>
    <row r="2">
      <c r="A2" t="inlineStr">
        <is>
          <t>Seiri (Trier)</t>
        </is>
      </c>
      <c r="C2" t="n">
        <v>0</v>
      </c>
      <c r="E2" t="n">
        <v>1</v>
      </c>
      <c r="G2" t="inlineStr">
        <is>
          <t>Not Started</t>
        </is>
      </c>
    </row>
    <row r="3">
      <c r="A3" t="inlineStr">
        <is>
          <t>Seiton (Ranger)</t>
        </is>
      </c>
      <c r="C3" t="n">
        <v>1</v>
      </c>
      <c r="E3" t="n">
        <v>2</v>
      </c>
      <c r="G3" t="inlineStr">
        <is>
          <t>In Progress</t>
        </is>
      </c>
    </row>
    <row r="4">
      <c r="A4" t="inlineStr">
        <is>
          <t>Seiso (Nettoyer)</t>
        </is>
      </c>
      <c r="C4" t="n">
        <v>2</v>
      </c>
      <c r="E4" t="n">
        <v>3</v>
      </c>
      <c r="G4" t="inlineStr">
        <is>
          <t>Done</t>
        </is>
      </c>
    </row>
    <row r="5">
      <c r="A5" t="inlineStr">
        <is>
          <t>Seiketsu (Standardiser)</t>
        </is>
      </c>
      <c r="C5" t="n">
        <v>3</v>
      </c>
    </row>
    <row r="6">
      <c r="A6" t="inlineStr">
        <is>
          <t>Shitsuke (Discipline)</t>
        </is>
      </c>
      <c r="C6" t="n">
        <v>4</v>
      </c>
    </row>
    <row r="7">
      <c r="C7" t="n">
        <v>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2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22" customWidth="1" min="2" max="2"/>
    <col width="20" customWidth="1" min="3" max="3"/>
    <col width="48" customWidth="1" min="4" max="4"/>
    <col width="24" customWidth="1" min="5" max="5"/>
    <col width="14" customWidth="1" min="6" max="6"/>
    <col width="14" customWidth="1" min="7" max="7"/>
    <col width="16" customWidth="1" min="8" max="8"/>
    <col width="26" customWidth="1" min="9" max="9"/>
    <col width="18" customWidth="1" min="10" max="10"/>
    <col width="16" customWidth="1" min="11" max="11"/>
    <col width="16" customWidth="1" min="12" max="12"/>
  </cols>
  <sheetData>
    <row r="1">
      <c r="A1" s="3" t="inlineStr">
        <is>
          <t>Audit 5S – Checklist Scorée</t>
        </is>
      </c>
    </row>
    <row r="2">
      <c r="A2" s="4" t="inlineStr">
        <is>
          <t>#</t>
        </is>
      </c>
      <c r="B2" s="4" t="inlineStr">
        <is>
          <t>Pilier (5S)</t>
        </is>
      </c>
      <c r="C2" s="4" t="inlineStr">
        <is>
          <t>Zone/Poste</t>
        </is>
      </c>
      <c r="D2" s="4" t="inlineStr">
        <is>
          <t>Question / Critère</t>
        </is>
      </c>
      <c r="E2" s="4" t="inlineStr">
        <is>
          <t>Preuves (photo/doc)</t>
        </is>
      </c>
      <c r="F2" s="4" t="inlineStr">
        <is>
          <t>Score (0-5)</t>
        </is>
      </c>
      <c r="G2" s="4" t="inlineStr">
        <is>
          <t>Poids (1-3)</t>
        </is>
      </c>
      <c r="H2" s="4" t="inlineStr">
        <is>
          <t>Score pondéré</t>
        </is>
      </c>
      <c r="I2" s="4" t="inlineStr">
        <is>
          <t>Observation</t>
        </is>
      </c>
      <c r="J2" s="4" t="inlineStr">
        <is>
          <t>Responsable</t>
        </is>
      </c>
      <c r="K2" s="4" t="inlineStr">
        <is>
          <t>Échéance</t>
        </is>
      </c>
      <c r="L2" s="4" t="inlineStr">
        <is>
          <t>Statut</t>
        </is>
      </c>
    </row>
    <row r="3">
      <c r="A3" t="n">
        <v>1</v>
      </c>
      <c r="B3" t="inlineStr">
        <is>
          <t>Seiri (Trier)</t>
        </is>
      </c>
      <c r="C3" t="inlineStr"/>
      <c r="D3" t="inlineStr">
        <is>
          <t>Objets inutiles retirés du poste</t>
        </is>
      </c>
      <c r="E3" t="inlineStr"/>
      <c r="F3" t="inlineStr"/>
      <c r="G3" t="n">
        <v>2</v>
      </c>
      <c r="H3">
        <f>IF(F3="","",F3*G3)</f>
        <v/>
      </c>
      <c r="I3" t="inlineStr"/>
      <c r="J3" t="inlineStr"/>
      <c r="K3" t="inlineStr"/>
      <c r="L3" t="inlineStr">
        <is>
          <t>Not Started</t>
        </is>
      </c>
    </row>
    <row r="4">
      <c r="A4" t="n">
        <v>2</v>
      </c>
      <c r="B4" t="inlineStr">
        <is>
          <t>Seiri (Trier)</t>
        </is>
      </c>
      <c r="C4" t="inlineStr"/>
      <c r="D4" t="inlineStr">
        <is>
          <t>Étiquetage “à jeter/ranger” appliqué</t>
        </is>
      </c>
      <c r="E4" t="inlineStr"/>
      <c r="F4" t="inlineStr"/>
      <c r="G4" t="n">
        <v>2</v>
      </c>
      <c r="H4">
        <f>IF(F4="","",F4*G4)</f>
        <v/>
      </c>
      <c r="I4" t="inlineStr"/>
      <c r="J4" t="inlineStr"/>
      <c r="K4" t="inlineStr"/>
      <c r="L4" t="inlineStr">
        <is>
          <t>Not Started</t>
        </is>
      </c>
    </row>
    <row r="5">
      <c r="A5" t="n">
        <v>3</v>
      </c>
      <c r="B5" t="inlineStr">
        <is>
          <t>Seiri (Trier)</t>
        </is>
      </c>
      <c r="C5" t="inlineStr"/>
      <c r="D5" t="inlineStr">
        <is>
          <t>Fréquence de tri définie et tenue</t>
        </is>
      </c>
      <c r="E5" t="inlineStr"/>
      <c r="F5" t="inlineStr"/>
      <c r="G5" t="n">
        <v>2</v>
      </c>
      <c r="H5">
        <f>IF(F5="","",F5*G5)</f>
        <v/>
      </c>
      <c r="I5" t="inlineStr"/>
      <c r="J5" t="inlineStr"/>
      <c r="K5" t="inlineStr"/>
      <c r="L5" t="inlineStr">
        <is>
          <t>Not Started</t>
        </is>
      </c>
    </row>
    <row r="6">
      <c r="A6" t="n">
        <v>4</v>
      </c>
      <c r="B6" t="inlineStr">
        <is>
          <t>Seiri (Trier)</t>
        </is>
      </c>
      <c r="C6" t="inlineStr"/>
      <c r="D6" t="inlineStr">
        <is>
          <t>Stocks/consommables limités au besoin</t>
        </is>
      </c>
      <c r="E6" t="inlineStr"/>
      <c r="F6" t="inlineStr"/>
      <c r="G6" t="n">
        <v>2</v>
      </c>
      <c r="H6">
        <f>IF(F6="","",F6*G6)</f>
        <v/>
      </c>
      <c r="I6" t="inlineStr"/>
      <c r="J6" t="inlineStr"/>
      <c r="K6" t="inlineStr"/>
      <c r="L6" t="inlineStr">
        <is>
          <t>Not Started</t>
        </is>
      </c>
    </row>
    <row r="7">
      <c r="A7" t="n">
        <v>5</v>
      </c>
      <c r="B7" t="inlineStr">
        <is>
          <t>Seiri (Trier)</t>
        </is>
      </c>
      <c r="C7" t="inlineStr"/>
      <c r="D7" t="inlineStr">
        <is>
          <t>Références obsolètes identifiées et évacuées</t>
        </is>
      </c>
      <c r="E7" t="inlineStr"/>
      <c r="F7" t="inlineStr"/>
      <c r="G7" t="n">
        <v>2</v>
      </c>
      <c r="H7">
        <f>IF(F7="","",F7*G7)</f>
        <v/>
      </c>
      <c r="I7" t="inlineStr"/>
      <c r="J7" t="inlineStr"/>
      <c r="K7" t="inlineStr"/>
      <c r="L7" t="inlineStr">
        <is>
          <t>Not Started</t>
        </is>
      </c>
    </row>
    <row r="8">
      <c r="A8" t="n">
        <v>6</v>
      </c>
      <c r="B8" t="inlineStr">
        <is>
          <t>Seiton (Ranger)</t>
        </is>
      </c>
      <c r="C8" t="inlineStr"/>
      <c r="D8" t="inlineStr">
        <is>
          <t>Emplacements identifiés (shadow board, marquages)</t>
        </is>
      </c>
      <c r="E8" t="inlineStr"/>
      <c r="F8" t="inlineStr"/>
      <c r="G8" t="n">
        <v>2</v>
      </c>
      <c r="H8">
        <f>IF(F8="","",F8*G8)</f>
        <v/>
      </c>
      <c r="I8" t="inlineStr"/>
      <c r="J8" t="inlineStr"/>
      <c r="K8" t="inlineStr"/>
      <c r="L8" t="inlineStr">
        <is>
          <t>Not Started</t>
        </is>
      </c>
    </row>
    <row r="9">
      <c r="A9" t="n">
        <v>7</v>
      </c>
      <c r="B9" t="inlineStr">
        <is>
          <t>Seiton (Ranger)</t>
        </is>
      </c>
      <c r="C9" t="inlineStr"/>
      <c r="D9" t="inlineStr">
        <is>
          <t>Rangement par fréquence d’usage (ergonomie)</t>
        </is>
      </c>
      <c r="E9" t="inlineStr"/>
      <c r="F9" t="inlineStr"/>
      <c r="G9" t="n">
        <v>2</v>
      </c>
      <c r="H9">
        <f>IF(F9="","",F9*G9)</f>
        <v/>
      </c>
      <c r="I9" t="inlineStr"/>
      <c r="J9" t="inlineStr"/>
      <c r="K9" t="inlineStr"/>
      <c r="L9" t="inlineStr">
        <is>
          <t>Not Started</t>
        </is>
      </c>
    </row>
    <row r="10">
      <c r="A10" t="n">
        <v>8</v>
      </c>
      <c r="B10" t="inlineStr">
        <is>
          <t>Seiton (Ranger)</t>
        </is>
      </c>
      <c r="C10" t="inlineStr"/>
      <c r="D10" t="inlineStr">
        <is>
          <t>Chemins dégagés, marquages au sol lisibles</t>
        </is>
      </c>
      <c r="E10" t="inlineStr"/>
      <c r="F10" t="inlineStr"/>
      <c r="G10" t="n">
        <v>2</v>
      </c>
      <c r="H10">
        <f>IF(F10="","",F10*G10)</f>
        <v/>
      </c>
      <c r="I10" t="inlineStr"/>
      <c r="J10" t="inlineStr"/>
      <c r="K10" t="inlineStr"/>
      <c r="L10" t="inlineStr">
        <is>
          <t>Not Started</t>
        </is>
      </c>
    </row>
    <row r="11">
      <c r="A11" t="n">
        <v>9</v>
      </c>
      <c r="B11" t="inlineStr">
        <is>
          <t>Seiton (Ranger)</t>
        </is>
      </c>
      <c r="C11" t="inlineStr"/>
      <c r="D11" t="inlineStr">
        <is>
          <t>Documents/écrans au bon emplacement</t>
        </is>
      </c>
      <c r="E11" t="inlineStr"/>
      <c r="F11" t="inlineStr"/>
      <c r="G11" t="n">
        <v>2</v>
      </c>
      <c r="H11">
        <f>IF(F11="","",F11*G11)</f>
        <v/>
      </c>
      <c r="I11" t="inlineStr"/>
      <c r="J11" t="inlineStr"/>
      <c r="K11" t="inlineStr"/>
      <c r="L11" t="inlineStr">
        <is>
          <t>Not Started</t>
        </is>
      </c>
    </row>
    <row r="12">
      <c r="A12" t="n">
        <v>10</v>
      </c>
      <c r="B12" t="inlineStr">
        <is>
          <t>Seiton (Ranger)</t>
        </is>
      </c>
      <c r="C12" t="inlineStr"/>
      <c r="D12" t="inlineStr">
        <is>
          <t>Flux matière/outils sans croisements inutiles</t>
        </is>
      </c>
      <c r="E12" t="inlineStr"/>
      <c r="F12" t="inlineStr"/>
      <c r="G12" t="n">
        <v>2</v>
      </c>
      <c r="H12">
        <f>IF(F12="","",F12*G12)</f>
        <v/>
      </c>
      <c r="I12" t="inlineStr"/>
      <c r="J12" t="inlineStr"/>
      <c r="K12" t="inlineStr"/>
      <c r="L12" t="inlineStr">
        <is>
          <t>Not Started</t>
        </is>
      </c>
    </row>
    <row r="13">
      <c r="A13" t="n">
        <v>11</v>
      </c>
      <c r="B13" t="inlineStr">
        <is>
          <t>Seiso (Nettoyer)</t>
        </is>
      </c>
      <c r="C13" t="inlineStr"/>
      <c r="D13" t="inlineStr">
        <is>
          <t>Standard de nettoyage défini (qui/quoi/quand)</t>
        </is>
      </c>
      <c r="E13" t="inlineStr"/>
      <c r="F13" t="inlineStr"/>
      <c r="G13" t="n">
        <v>2</v>
      </c>
      <c r="H13">
        <f>IF(F13="","",F13*G13)</f>
        <v/>
      </c>
      <c r="I13" t="inlineStr"/>
      <c r="J13" t="inlineStr"/>
      <c r="K13" t="inlineStr"/>
      <c r="L13" t="inlineStr">
        <is>
          <t>Not Started</t>
        </is>
      </c>
    </row>
    <row r="14">
      <c r="A14" t="n">
        <v>12</v>
      </c>
      <c r="B14" t="inlineStr">
        <is>
          <t>Seiso (Nettoyer)</t>
        </is>
      </c>
      <c r="C14" t="inlineStr"/>
      <c r="D14" t="inlineStr">
        <is>
          <t>Points sources de salissures traités</t>
        </is>
      </c>
      <c r="E14" t="inlineStr"/>
      <c r="F14" t="inlineStr"/>
      <c r="G14" t="n">
        <v>2</v>
      </c>
      <c r="H14">
        <f>IF(F14="","",F14*G14)</f>
        <v/>
      </c>
      <c r="I14" t="inlineStr"/>
      <c r="J14" t="inlineStr"/>
      <c r="K14" t="inlineStr"/>
      <c r="L14" t="inlineStr">
        <is>
          <t>Not Started</t>
        </is>
      </c>
    </row>
    <row r="15">
      <c r="A15" t="n">
        <v>13</v>
      </c>
      <c r="B15" t="inlineStr">
        <is>
          <t>Seiso (Nettoyer)</t>
        </is>
      </c>
      <c r="C15" t="inlineStr"/>
      <c r="D15" t="inlineStr">
        <is>
          <t>Outillage/nettoyage quotidien réalisés</t>
        </is>
      </c>
      <c r="E15" t="inlineStr"/>
      <c r="F15" t="inlineStr"/>
      <c r="G15" t="n">
        <v>2</v>
      </c>
      <c r="H15">
        <f>IF(F15="","",F15*G15)</f>
        <v/>
      </c>
      <c r="I15" t="inlineStr"/>
      <c r="J15" t="inlineStr"/>
      <c r="K15" t="inlineStr"/>
      <c r="L15" t="inlineStr">
        <is>
          <t>Not Started</t>
        </is>
      </c>
    </row>
    <row r="16">
      <c r="A16" t="n">
        <v>14</v>
      </c>
      <c r="B16" t="inlineStr">
        <is>
          <t>Seiso (Nettoyer)</t>
        </is>
      </c>
      <c r="C16" t="inlineStr"/>
      <c r="D16" t="inlineStr">
        <is>
          <t>Contrôle visuel final après nettoyage</t>
        </is>
      </c>
      <c r="E16" t="inlineStr"/>
      <c r="F16" t="inlineStr"/>
      <c r="G16" t="n">
        <v>2</v>
      </c>
      <c r="H16">
        <f>IF(F16="","",F16*G16)</f>
        <v/>
      </c>
      <c r="I16" t="inlineStr"/>
      <c r="J16" t="inlineStr"/>
      <c r="K16" t="inlineStr"/>
      <c r="L16" t="inlineStr">
        <is>
          <t>Not Started</t>
        </is>
      </c>
    </row>
    <row r="17">
      <c r="A17" t="n">
        <v>15</v>
      </c>
      <c r="B17" t="inlineStr">
        <is>
          <t>Seiso (Nettoyer)</t>
        </is>
      </c>
      <c r="C17" t="inlineStr"/>
      <c r="D17" t="inlineStr">
        <is>
          <t>Zone critique (huile, copeaux, poussière) maîtrisée</t>
        </is>
      </c>
      <c r="E17" t="inlineStr"/>
      <c r="F17" t="inlineStr"/>
      <c r="G17" t="n">
        <v>2</v>
      </c>
      <c r="H17">
        <f>IF(F17="","",F17*G17)</f>
        <v/>
      </c>
      <c r="I17" t="inlineStr"/>
      <c r="J17" t="inlineStr"/>
      <c r="K17" t="inlineStr"/>
      <c r="L17" t="inlineStr">
        <is>
          <t>Not Started</t>
        </is>
      </c>
    </row>
    <row r="18">
      <c r="A18" t="n">
        <v>16</v>
      </c>
      <c r="B18" t="inlineStr">
        <is>
          <t>Seiketsu (Standardiser)</t>
        </is>
      </c>
      <c r="C18" t="inlineStr"/>
      <c r="D18" t="inlineStr">
        <is>
          <t>Standards affichés (photos, consignes)</t>
        </is>
      </c>
      <c r="E18" t="inlineStr"/>
      <c r="F18" t="inlineStr"/>
      <c r="G18" t="n">
        <v>2</v>
      </c>
      <c r="H18">
        <f>IF(F18="","",F18*G18)</f>
        <v/>
      </c>
      <c r="I18" t="inlineStr"/>
      <c r="J18" t="inlineStr"/>
      <c r="K18" t="inlineStr"/>
      <c r="L18" t="inlineStr">
        <is>
          <t>Not Started</t>
        </is>
      </c>
    </row>
    <row r="19">
      <c r="A19" t="n">
        <v>17</v>
      </c>
      <c r="B19" t="inlineStr">
        <is>
          <t>Seiketsu (Standardiser)</t>
        </is>
      </c>
      <c r="C19" t="inlineStr"/>
      <c r="D19" t="inlineStr">
        <is>
          <t>Checklists 5S disponibles et utilisées</t>
        </is>
      </c>
      <c r="E19" t="inlineStr"/>
      <c r="F19" t="inlineStr"/>
      <c r="G19" t="n">
        <v>2</v>
      </c>
      <c r="H19">
        <f>IF(F19="","",F19*G19)</f>
        <v/>
      </c>
      <c r="I19" t="inlineStr"/>
      <c r="J19" t="inlineStr"/>
      <c r="K19" t="inlineStr"/>
      <c r="L19" t="inlineStr">
        <is>
          <t>Not Started</t>
        </is>
      </c>
    </row>
    <row r="20">
      <c r="A20" t="n">
        <v>18</v>
      </c>
      <c r="B20" t="inlineStr">
        <is>
          <t>Seiketsu (Standardiser)</t>
        </is>
      </c>
      <c r="C20" t="inlineStr"/>
      <c r="D20" t="inlineStr">
        <is>
          <t>Indicateurs 5S suivis (score, écarts)</t>
        </is>
      </c>
      <c r="E20" t="inlineStr"/>
      <c r="F20" t="inlineStr"/>
      <c r="G20" t="n">
        <v>2</v>
      </c>
      <c r="H20">
        <f>IF(F20="","",F20*G20)</f>
        <v/>
      </c>
      <c r="I20" t="inlineStr"/>
      <c r="J20" t="inlineStr"/>
      <c r="K20" t="inlineStr"/>
      <c r="L20" t="inlineStr">
        <is>
          <t>Not Started</t>
        </is>
      </c>
    </row>
    <row r="21">
      <c r="A21" t="n">
        <v>19</v>
      </c>
      <c r="B21" t="inlineStr">
        <is>
          <t>Seiketsu (Standardiser)</t>
        </is>
      </c>
      <c r="C21" t="inlineStr"/>
      <c r="D21" t="inlineStr">
        <is>
          <t>Standard d’audit périodique appliqué</t>
        </is>
      </c>
      <c r="E21" t="inlineStr"/>
      <c r="F21" t="inlineStr"/>
      <c r="G21" t="n">
        <v>2</v>
      </c>
      <c r="H21">
        <f>IF(F21="","",F21*G21)</f>
        <v/>
      </c>
      <c r="I21" t="inlineStr"/>
      <c r="J21" t="inlineStr"/>
      <c r="K21" t="inlineStr"/>
      <c r="L21" t="inlineStr">
        <is>
          <t>Not Started</t>
        </is>
      </c>
    </row>
    <row r="22">
      <c r="A22" t="n">
        <v>20</v>
      </c>
      <c r="B22" t="inlineStr">
        <is>
          <t>Seiketsu (Standardiser)</t>
        </is>
      </c>
      <c r="C22" t="inlineStr"/>
      <c r="D22" t="inlineStr">
        <is>
          <t>Gestion documentaire maîtrisée (versioning)</t>
        </is>
      </c>
      <c r="E22" t="inlineStr"/>
      <c r="F22" t="inlineStr"/>
      <c r="G22" t="n">
        <v>2</v>
      </c>
      <c r="H22">
        <f>IF(F22="","",F22*G22)</f>
        <v/>
      </c>
      <c r="I22" t="inlineStr"/>
      <c r="J22" t="inlineStr"/>
      <c r="K22" t="inlineStr"/>
      <c r="L22" t="inlineStr">
        <is>
          <t>Not Started</t>
        </is>
      </c>
    </row>
    <row r="23">
      <c r="A23" t="n">
        <v>21</v>
      </c>
      <c r="B23" t="inlineStr">
        <is>
          <t>Shitsuke (Discipline)</t>
        </is>
      </c>
      <c r="C23" t="inlineStr"/>
      <c r="D23" t="inlineStr">
        <is>
          <t>Respect des standards au quotidien</t>
        </is>
      </c>
      <c r="E23" t="inlineStr"/>
      <c r="F23" t="inlineStr"/>
      <c r="G23" t="n">
        <v>2</v>
      </c>
      <c r="H23">
        <f>IF(F23="","",F23*G23)</f>
        <v/>
      </c>
      <c r="I23" t="inlineStr"/>
      <c r="J23" t="inlineStr"/>
      <c r="K23" t="inlineStr"/>
      <c r="L23" t="inlineStr">
        <is>
          <t>Not Started</t>
        </is>
      </c>
    </row>
    <row r="24">
      <c r="A24" t="n">
        <v>22</v>
      </c>
      <c r="B24" t="inlineStr">
        <is>
          <t>Shitsuke (Discipline)</t>
        </is>
      </c>
      <c r="C24" t="inlineStr"/>
      <c r="D24" t="inlineStr">
        <is>
          <t>Plan de formation 5S en place</t>
        </is>
      </c>
      <c r="E24" t="inlineStr"/>
      <c r="F24" t="inlineStr"/>
      <c r="G24" t="n">
        <v>2</v>
      </c>
      <c r="H24">
        <f>IF(F24="","",F24*G24)</f>
        <v/>
      </c>
      <c r="I24" t="inlineStr"/>
      <c r="J24" t="inlineStr"/>
      <c r="K24" t="inlineStr"/>
      <c r="L24" t="inlineStr">
        <is>
          <t>Not Started</t>
        </is>
      </c>
    </row>
    <row r="25">
      <c r="A25" t="n">
        <v>23</v>
      </c>
      <c r="B25" t="inlineStr">
        <is>
          <t>Shitsuke (Discipline)</t>
        </is>
      </c>
      <c r="C25" t="inlineStr"/>
      <c r="D25" t="inlineStr">
        <is>
          <t>Management visuel vivant (andon, totems)</t>
        </is>
      </c>
      <c r="E25" t="inlineStr"/>
      <c r="F25" t="inlineStr"/>
      <c r="G25" t="n">
        <v>2</v>
      </c>
      <c r="H25">
        <f>IF(F25="","",F25*G25)</f>
        <v/>
      </c>
      <c r="I25" t="inlineStr"/>
      <c r="J25" t="inlineStr"/>
      <c r="K25" t="inlineStr"/>
      <c r="L25" t="inlineStr">
        <is>
          <t>Not Started</t>
        </is>
      </c>
    </row>
    <row r="26">
      <c r="A26" t="n">
        <v>24</v>
      </c>
      <c r="B26" t="inlineStr">
        <is>
          <t>Shitsuke (Discipline)</t>
        </is>
      </c>
      <c r="C26" t="inlineStr"/>
      <c r="D26" t="inlineStr">
        <is>
          <t>Implication de l’équipe (idées, kaizen)</t>
        </is>
      </c>
      <c r="E26" t="inlineStr"/>
      <c r="F26" t="inlineStr"/>
      <c r="G26" t="n">
        <v>2</v>
      </c>
      <c r="H26">
        <f>IF(F26="","",F26*G26)</f>
        <v/>
      </c>
      <c r="I26" t="inlineStr"/>
      <c r="J26" t="inlineStr"/>
      <c r="K26" t="inlineStr"/>
      <c r="L26" t="inlineStr">
        <is>
          <t>Not Started</t>
        </is>
      </c>
    </row>
    <row r="27">
      <c r="A27" t="n">
        <v>25</v>
      </c>
      <c r="B27" t="inlineStr">
        <is>
          <t>Shitsuke (Discipline)</t>
        </is>
      </c>
      <c r="C27" t="inlineStr"/>
      <c r="D27" t="inlineStr">
        <is>
          <t>Audits flash &amp; feedback réguliers</t>
        </is>
      </c>
      <c r="E27" t="inlineStr"/>
      <c r="F27" t="inlineStr"/>
      <c r="G27" t="n">
        <v>2</v>
      </c>
      <c r="H27">
        <f>IF(F27="","",F27*G27)</f>
        <v/>
      </c>
      <c r="I27" t="inlineStr"/>
      <c r="J27" t="inlineStr"/>
      <c r="K27" t="inlineStr"/>
      <c r="L27" t="inlineStr">
        <is>
          <t>Not Started</t>
        </is>
      </c>
    </row>
  </sheetData>
  <mergeCells count="1">
    <mergeCell ref="A1:L1"/>
  </mergeCells>
  <conditionalFormatting sqref="A3:A200">
    <cfRule type="expression" priority="1" dxfId="0">
      <formula>$F3=0</formula>
    </cfRule>
    <cfRule type="expression" priority="2" dxfId="1">
      <formula>AND($F3&gt;=1,$F3&lt;=2)</formula>
    </cfRule>
    <cfRule type="expression" priority="3" dxfId="2">
      <formula>AND($F3&gt;=3,$F3&lt;=4)</formula>
    </cfRule>
    <cfRule type="expression" priority="4" dxfId="3">
      <formula>$F3=5</formula>
    </cfRule>
  </conditionalFormatting>
  <conditionalFormatting sqref="B3:B200">
    <cfRule type="expression" priority="5" dxfId="0">
      <formula>$F3=0</formula>
    </cfRule>
    <cfRule type="expression" priority="6" dxfId="1">
      <formula>AND($F3&gt;=1,$F3&lt;=2)</formula>
    </cfRule>
    <cfRule type="expression" priority="7" dxfId="2">
      <formula>AND($F3&gt;=3,$F3&lt;=4)</formula>
    </cfRule>
    <cfRule type="expression" priority="8" dxfId="3">
      <formula>$F3=5</formula>
    </cfRule>
  </conditionalFormatting>
  <conditionalFormatting sqref="C3:C200">
    <cfRule type="expression" priority="9" dxfId="0">
      <formula>$F3=0</formula>
    </cfRule>
    <cfRule type="expression" priority="10" dxfId="1">
      <formula>AND($F3&gt;=1,$F3&lt;=2)</formula>
    </cfRule>
    <cfRule type="expression" priority="11" dxfId="2">
      <formula>AND($F3&gt;=3,$F3&lt;=4)</formula>
    </cfRule>
    <cfRule type="expression" priority="12" dxfId="3">
      <formula>$F3=5</formula>
    </cfRule>
  </conditionalFormatting>
  <conditionalFormatting sqref="D3:D200">
    <cfRule type="expression" priority="13" dxfId="0">
      <formula>$F3=0</formula>
    </cfRule>
    <cfRule type="expression" priority="14" dxfId="1">
      <formula>AND($F3&gt;=1,$F3&lt;=2)</formula>
    </cfRule>
    <cfRule type="expression" priority="15" dxfId="2">
      <formula>AND($F3&gt;=3,$F3&lt;=4)</formula>
    </cfRule>
    <cfRule type="expression" priority="16" dxfId="3">
      <formula>$F3=5</formula>
    </cfRule>
  </conditionalFormatting>
  <conditionalFormatting sqref="E3:E200">
    <cfRule type="expression" priority="17" dxfId="0">
      <formula>$F3=0</formula>
    </cfRule>
    <cfRule type="expression" priority="18" dxfId="1">
      <formula>AND($F3&gt;=1,$F3&lt;=2)</formula>
    </cfRule>
    <cfRule type="expression" priority="19" dxfId="2">
      <formula>AND($F3&gt;=3,$F3&lt;=4)</formula>
    </cfRule>
    <cfRule type="expression" priority="20" dxfId="3">
      <formula>$F3=5</formula>
    </cfRule>
  </conditionalFormatting>
  <conditionalFormatting sqref="F3:F200">
    <cfRule type="expression" priority="21" dxfId="0">
      <formula>$F3=0</formula>
    </cfRule>
    <cfRule type="expression" priority="22" dxfId="1">
      <formula>AND($F3&gt;=1,$F3&lt;=2)</formula>
    </cfRule>
    <cfRule type="expression" priority="23" dxfId="2">
      <formula>AND($F3&gt;=3,$F3&lt;=4)</formula>
    </cfRule>
    <cfRule type="expression" priority="24" dxfId="3">
      <formula>$F3=5</formula>
    </cfRule>
  </conditionalFormatting>
  <conditionalFormatting sqref="G3:G200">
    <cfRule type="expression" priority="25" dxfId="0">
      <formula>$F3=0</formula>
    </cfRule>
    <cfRule type="expression" priority="26" dxfId="1">
      <formula>AND($F3&gt;=1,$F3&lt;=2)</formula>
    </cfRule>
    <cfRule type="expression" priority="27" dxfId="2">
      <formula>AND($F3&gt;=3,$F3&lt;=4)</formula>
    </cfRule>
    <cfRule type="expression" priority="28" dxfId="3">
      <formula>$F3=5</formula>
    </cfRule>
  </conditionalFormatting>
  <conditionalFormatting sqref="H3:H200">
    <cfRule type="expression" priority="29" dxfId="0">
      <formula>$F3=0</formula>
    </cfRule>
    <cfRule type="expression" priority="30" dxfId="1">
      <formula>AND($F3&gt;=1,$F3&lt;=2)</formula>
    </cfRule>
    <cfRule type="expression" priority="31" dxfId="2">
      <formula>AND($F3&gt;=3,$F3&lt;=4)</formula>
    </cfRule>
    <cfRule type="expression" priority="32" dxfId="3">
      <formula>$F3=5</formula>
    </cfRule>
  </conditionalFormatting>
  <conditionalFormatting sqref="I3:I200">
    <cfRule type="expression" priority="33" dxfId="0">
      <formula>$F3=0</formula>
    </cfRule>
    <cfRule type="expression" priority="34" dxfId="1">
      <formula>AND($F3&gt;=1,$F3&lt;=2)</formula>
    </cfRule>
    <cfRule type="expression" priority="35" dxfId="2">
      <formula>AND($F3&gt;=3,$F3&lt;=4)</formula>
    </cfRule>
    <cfRule type="expression" priority="36" dxfId="3">
      <formula>$F3=5</formula>
    </cfRule>
  </conditionalFormatting>
  <conditionalFormatting sqref="J3:J200">
    <cfRule type="expression" priority="37" dxfId="0">
      <formula>$F3=0</formula>
    </cfRule>
    <cfRule type="expression" priority="38" dxfId="1">
      <formula>AND($F3&gt;=1,$F3&lt;=2)</formula>
    </cfRule>
    <cfRule type="expression" priority="39" dxfId="2">
      <formula>AND($F3&gt;=3,$F3&lt;=4)</formula>
    </cfRule>
    <cfRule type="expression" priority="40" dxfId="3">
      <formula>$F3=5</formula>
    </cfRule>
  </conditionalFormatting>
  <conditionalFormatting sqref="K3:K200">
    <cfRule type="expression" priority="41" dxfId="0">
      <formula>$F3=0</formula>
    </cfRule>
    <cfRule type="expression" priority="42" dxfId="1">
      <formula>AND($F3&gt;=1,$F3&lt;=2)</formula>
    </cfRule>
    <cfRule type="expression" priority="43" dxfId="2">
      <formula>AND($F3&gt;=3,$F3&lt;=4)</formula>
    </cfRule>
    <cfRule type="expression" priority="44" dxfId="3">
      <formula>$F3=5</formula>
    </cfRule>
  </conditionalFormatting>
  <conditionalFormatting sqref="L3:L200">
    <cfRule type="expression" priority="45" dxfId="0">
      <formula>$F3=0</formula>
    </cfRule>
    <cfRule type="expression" priority="46" dxfId="1">
      <formula>AND($F3&gt;=1,$F3&lt;=2)</formula>
    </cfRule>
    <cfRule type="expression" priority="47" dxfId="2">
      <formula>AND($F3&gt;=3,$F3&lt;=4)</formula>
    </cfRule>
    <cfRule type="expression" priority="48" dxfId="3">
      <formula>$F3=5</formula>
    </cfRule>
  </conditionalFormatting>
  <dataValidations count="4">
    <dataValidation sqref="B3:B200" showErrorMessage="1" showInputMessage="1" allowBlank="0" type="list">
      <formula1>=Échelles!$A$2:$A$6</formula1>
    </dataValidation>
    <dataValidation sqref="F3:F200" showErrorMessage="1" showInputMessage="1" allowBlank="1" type="list">
      <formula1>=Échelles!$C$2:$C$7</formula1>
    </dataValidation>
    <dataValidation sqref="G3:G200" showErrorMessage="1" showInputMessage="1" allowBlank="1" type="list">
      <formula1>=Échelles!$E$2:$E$4</formula1>
    </dataValidation>
    <dataValidation sqref="L3:L200" showErrorMessage="1" showInputMessage="1" allowBlank="1" type="list">
      <formula1>=Échelles!$G$2:$G$4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26" customWidth="1" min="1" max="1"/>
    <col width="16" customWidth="1" min="2" max="2"/>
    <col width="20" customWidth="1" min="3" max="3"/>
    <col width="14" customWidth="1" min="4" max="4"/>
    <col width="8" customWidth="1" min="5" max="5"/>
    <col width="20" customWidth="1" min="6" max="6"/>
    <col width="14" customWidth="1" min="7" max="7"/>
    <col width="14" customWidth="1" min="8" max="8"/>
  </cols>
  <sheetData>
    <row r="1">
      <c r="A1" s="3" t="inlineStr">
        <is>
          <t>Scores 5S – Agrégés &amp; Radar</t>
        </is>
      </c>
    </row>
    <row r="3">
      <c r="A3" s="4" t="inlineStr">
        <is>
          <t>Pilier</t>
        </is>
      </c>
      <c r="B3" s="4" t="inlineStr">
        <is>
          <t>Poids total</t>
        </is>
      </c>
      <c r="C3" s="4" t="inlineStr">
        <is>
          <t>Score pondéré total</t>
        </is>
      </c>
      <c r="D3" s="4" t="inlineStr">
        <is>
          <t>Score %</t>
        </is>
      </c>
      <c r="F3" t="inlineStr">
        <is>
          <t>Score global</t>
        </is>
      </c>
      <c r="G3" s="5">
        <f>D10</f>
        <v/>
      </c>
    </row>
    <row r="4">
      <c r="A4" t="inlineStr">
        <is>
          <t>Seiri (Trier)</t>
        </is>
      </c>
      <c r="B4">
        <f>IFERROR(SUMIFS(Audit5S[Poids (1-3)],Audit5S[Pilier (5S)],A4),0)</f>
        <v/>
      </c>
      <c r="C4">
        <f>IFERROR(SUMIFS(Audit5S[Score pondéré],Audit5S[Pilier (5S)],A4),0)</f>
        <v/>
      </c>
      <c r="D4" s="5">
        <f>IFERROR(C4/(B4*5),0)</f>
        <v/>
      </c>
    </row>
    <row r="5">
      <c r="A5" t="inlineStr">
        <is>
          <t>Seiton (Ranger)</t>
        </is>
      </c>
      <c r="B5">
        <f>IFERROR(SUMIFS(Audit5S[Poids (1-3)],Audit5S[Pilier (5S)],A5),0)</f>
        <v/>
      </c>
      <c r="C5">
        <f>IFERROR(SUMIFS(Audit5S[Score pondéré],Audit5S[Pilier (5S)],A5),0)</f>
        <v/>
      </c>
      <c r="D5" s="5">
        <f>IFERROR(C5/(B5*5),0)</f>
        <v/>
      </c>
    </row>
    <row r="6">
      <c r="A6" t="inlineStr">
        <is>
          <t>Seiso (Nettoyer)</t>
        </is>
      </c>
      <c r="B6">
        <f>IFERROR(SUMIFS(Audit5S[Poids (1-3)],Audit5S[Pilier (5S)],A6),0)</f>
        <v/>
      </c>
      <c r="C6">
        <f>IFERROR(SUMIFS(Audit5S[Score pondéré],Audit5S[Pilier (5S)],A6),0)</f>
        <v/>
      </c>
      <c r="D6" s="5">
        <f>IFERROR(C6/(B6*5),0)</f>
        <v/>
      </c>
    </row>
    <row r="7">
      <c r="A7" t="inlineStr">
        <is>
          <t>Seiketsu (Standardiser)</t>
        </is>
      </c>
      <c r="B7">
        <f>IFERROR(SUMIFS(Audit5S[Poids (1-3)],Audit5S[Pilier (5S)],A7),0)</f>
        <v/>
      </c>
      <c r="C7">
        <f>IFERROR(SUMIFS(Audit5S[Score pondéré],Audit5S[Pilier (5S)],A7),0)</f>
        <v/>
      </c>
      <c r="D7" s="5">
        <f>IFERROR(C7/(B7*5),0)</f>
        <v/>
      </c>
    </row>
    <row r="8">
      <c r="A8" t="inlineStr">
        <is>
          <t>Shitsuke (Discipline)</t>
        </is>
      </c>
      <c r="B8">
        <f>IFERROR(SUMIFS(Audit5S[Poids (1-3)],Audit5S[Pilier (5S)],A8),0)</f>
        <v/>
      </c>
      <c r="C8">
        <f>IFERROR(SUMIFS(Audit5S[Score pondéré],Audit5S[Pilier (5S)],A8),0)</f>
        <v/>
      </c>
      <c r="D8" s="5">
        <f>IFERROR(C8/(B8*5),0)</f>
        <v/>
      </c>
    </row>
    <row r="10">
      <c r="A10" t="inlineStr">
        <is>
          <t>Total</t>
        </is>
      </c>
      <c r="B10">
        <f>SUM(B4:B8)</f>
        <v/>
      </c>
      <c r="C10">
        <f>SUM(C4:C8)</f>
        <v/>
      </c>
      <c r="D10" s="5">
        <f>IFERROR(C10/(B10*5),0)</f>
        <v/>
      </c>
    </row>
  </sheetData>
  <mergeCells count="1">
    <mergeCell ref="A1:H1"/>
  </mergeCells>
  <conditionalFormatting sqref="G3">
    <cfRule type="dataBar" priority="1">
      <dataBar>
        <cfvo type="num" val="0"/>
        <cfvo type="num" val="1"/>
        <color rgb="FF63C384"/>
      </dataBar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20" customWidth="1" min="2" max="2"/>
    <col width="42" customWidth="1" min="3" max="3"/>
    <col width="20" customWidth="1" min="4" max="4"/>
    <col width="12" customWidth="1" min="5" max="5"/>
    <col width="14" customWidth="1" min="6" max="6"/>
    <col width="14" customWidth="1" min="7" max="7"/>
    <col width="16" customWidth="1" min="8" max="8"/>
    <col width="30" customWidth="1" min="9" max="9"/>
  </cols>
  <sheetData>
    <row r="1">
      <c r="A1" s="3" t="inlineStr">
        <is>
          <t>Plan d’Actions – Audit 5S</t>
        </is>
      </c>
    </row>
    <row r="2">
      <c r="A2" s="4" t="inlineStr">
        <is>
          <t>#</t>
        </is>
      </c>
      <c r="B2" s="4" t="inlineStr">
        <is>
          <t>Pilier</t>
        </is>
      </c>
      <c r="C2" s="4" t="inlineStr">
        <is>
          <t>Action d’amélioration</t>
        </is>
      </c>
      <c r="D2" s="4" t="inlineStr">
        <is>
          <t>Responsable</t>
        </is>
      </c>
      <c r="E2" s="4" t="inlineStr">
        <is>
          <t>Priorité</t>
        </is>
      </c>
      <c r="F2" s="4" t="inlineStr">
        <is>
          <t>Échéance</t>
        </is>
      </c>
      <c r="G2" s="4" t="inlineStr">
        <is>
          <t>Statut</t>
        </is>
      </c>
      <c r="H2" s="4" t="inlineStr">
        <is>
          <t>% Avancement</t>
        </is>
      </c>
      <c r="I2" s="4" t="inlineStr">
        <is>
          <t>Commentaire</t>
        </is>
      </c>
    </row>
    <row r="3">
      <c r="A3" t="n">
        <v>1</v>
      </c>
      <c r="B3" t="inlineStr">
        <is>
          <t>Seiri (Trier)</t>
        </is>
      </c>
      <c r="C3" t="inlineStr">
        <is>
          <t>Évacuer obsolètes + zone Quarantaine</t>
        </is>
      </c>
      <c r="D3" t="inlineStr">
        <is>
          <t>Méthodes</t>
        </is>
      </c>
      <c r="E3" t="inlineStr">
        <is>
          <t>High</t>
        </is>
      </c>
      <c r="F3" t="inlineStr"/>
      <c r="G3" t="inlineStr">
        <is>
          <t>Not Started</t>
        </is>
      </c>
      <c r="H3" t="n">
        <v>0</v>
      </c>
      <c r="I3" t="inlineStr"/>
    </row>
    <row r="4">
      <c r="A4" t="n">
        <v>2</v>
      </c>
      <c r="B4" t="inlineStr">
        <is>
          <t>Seiton (Ranger)</t>
        </is>
      </c>
      <c r="C4" t="inlineStr">
        <is>
          <t>Marquage visuel outillage &amp; emplacements</t>
        </is>
      </c>
      <c r="D4" t="inlineStr">
        <is>
          <t>Production</t>
        </is>
      </c>
      <c r="E4" t="inlineStr">
        <is>
          <t>Medium</t>
        </is>
      </c>
      <c r="F4" t="inlineStr"/>
      <c r="G4" t="inlineStr">
        <is>
          <t>In Progress</t>
        </is>
      </c>
      <c r="H4" t="n">
        <v>40</v>
      </c>
      <c r="I4" t="inlineStr"/>
    </row>
    <row r="5">
      <c r="A5" t="n">
        <v>3</v>
      </c>
      <c r="B5" t="inlineStr">
        <is>
          <t>Seiketsu (Standardiser)</t>
        </is>
      </c>
      <c r="C5" t="inlineStr">
        <is>
          <t>Audit hebdo + affichage score</t>
        </is>
      </c>
      <c r="D5" t="inlineStr">
        <is>
          <t>HSE</t>
        </is>
      </c>
      <c r="E5" t="inlineStr">
        <is>
          <t>High</t>
        </is>
      </c>
      <c r="F5" t="inlineStr"/>
      <c r="G5" t="inlineStr">
        <is>
          <t>Not Started</t>
        </is>
      </c>
      <c r="H5" t="n">
        <v>0</v>
      </c>
      <c r="I5" t="inlineStr"/>
    </row>
  </sheetData>
  <mergeCells count="1">
    <mergeCell ref="A1:I1"/>
  </mergeCells>
  <conditionalFormatting sqref="A3:I500">
    <cfRule type="expression" priority="1" dxfId="2">
      <formula>AND($G3&lt;&gt;"Done",$F3&lt;&gt;"",$F3&lt;TODAY())</formula>
    </cfRule>
  </conditionalFormatting>
  <conditionalFormatting sqref="H3:H500">
    <cfRule type="dataBar" priority="2">
      <dataBar>
        <cfvo type="num" val="0"/>
        <cfvo type="num" val="100"/>
        <color rgb="FF638EC6"/>
      </dataBar>
    </cfRule>
  </conditionalFormatting>
  <dataValidations count="3">
    <dataValidation sqref="B3:B500" showErrorMessage="1" showInputMessage="1" allowBlank="1" type="list">
      <formula1>=Échelles!$A$2:$A$6</formula1>
    </dataValidation>
    <dataValidation sqref="E3:E500" showErrorMessage="1" showInputMessage="1" allowBlank="1" type="list">
      <formula1>"High,Medium,Low"</formula1>
    </dataValidation>
    <dataValidation sqref="G3:G500" showErrorMessage="1" showInputMessage="1" allowBlank="1" type="list">
      <formula1>=Échelles!$G$2:$G$4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2025-08-16T16:58:13Z</dcterms:created>
  <dcterms:modified xmlns:dcterms="http://purl.org/dc/terms/" xmlns:xsi="http://www.w3.org/2001/XMLSchema-instance" xsi:type="dcterms:W3CDTF">2025-08-16T16:58:13Z</dcterms:modified>
</cp:coreProperties>
</file>