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ickets Resto - France 2025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6">
    <fill>
      <patternFill/>
    </fill>
    <fill>
      <patternFill patternType="gray125"/>
    </fill>
    <fill>
      <patternFill patternType="solid">
        <fgColor rgb="00FFF2CC"/>
        <bgColor rgb="00FFF2CC"/>
      </patternFill>
    </fill>
    <fill>
      <patternFill patternType="solid">
        <fgColor rgb="00F4B084"/>
        <bgColor rgb="00F4B084"/>
      </patternFill>
    </fill>
    <fill>
      <patternFill patternType="solid">
        <fgColor rgb="00D9EAD3"/>
        <bgColor rgb="00D9EAD3"/>
      </patternFill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cols>
    <col width="76" customWidth="1" min="1" max="1"/>
    <col width="18" customWidth="1" min="2" max="2"/>
    <col width="19" customWidth="1" min="3" max="3"/>
    <col width="20" customWidth="1" min="4" max="4"/>
    <col width="27" customWidth="1" min="5" max="5"/>
    <col width="18" customWidth="1" min="6" max="6"/>
    <col width="63" customWidth="1" min="7" max="7"/>
  </cols>
  <sheetData>
    <row r="1">
      <c r="A1" s="1" t="inlineStr">
        <is>
          <t>🇫🇷 Simulation Tickets Restaurant selon les barèmes légaux en France (2025)</t>
        </is>
      </c>
    </row>
    <row r="2"/>
    <row r="3">
      <c r="A3" s="2" t="inlineStr">
        <is>
          <t>Nom du salarié</t>
        </is>
      </c>
      <c r="B3" s="2" t="inlineStr">
        <is>
          <t>Jours travaillés</t>
        </is>
      </c>
      <c r="C3" s="2" t="inlineStr">
        <is>
          <t>Valeur ticket (€)</t>
        </is>
      </c>
      <c r="D3" s="2" t="inlineStr">
        <is>
          <t>Part employeur (%)</t>
        </is>
      </c>
      <c r="E3" s="2" t="inlineStr">
        <is>
          <t>Part employeur réelle (€)</t>
        </is>
      </c>
      <c r="F3" s="2" t="inlineStr">
        <is>
          <t>Part salarié (€)</t>
        </is>
      </c>
      <c r="G3" s="2" t="inlineStr">
        <is>
          <t>Remarques (respect seuils ?)</t>
        </is>
      </c>
    </row>
    <row r="4">
      <c r="A4" t="inlineStr">
        <is>
          <t>Alice Dupont</t>
        </is>
      </c>
      <c r="B4" t="n">
        <v>20</v>
      </c>
      <c r="C4" t="n">
        <v>9</v>
      </c>
      <c r="D4" t="n">
        <v>60</v>
      </c>
      <c r="E4">
        <f>MIN(D4/100*C4,6.91)</f>
        <v/>
      </c>
      <c r="F4">
        <f>C4-E4</f>
        <v/>
      </c>
      <c r="G4">
        <f>IF(AND(D4&gt;=50,D4&lt;=60,E4&lt;=6.91),"✔︎ Conforme","⚠ Hors seuil")</f>
        <v/>
      </c>
    </row>
    <row r="5">
      <c r="A5" t="inlineStr">
        <is>
          <t>Marc Lemoine</t>
        </is>
      </c>
      <c r="B5" t="n">
        <v>18</v>
      </c>
      <c r="C5" t="n">
        <v>8.5</v>
      </c>
      <c r="D5" t="n">
        <v>65</v>
      </c>
      <c r="E5">
        <f>MIN(D5/100*C5,6.91)</f>
        <v/>
      </c>
      <c r="F5">
        <f>C5-E5</f>
        <v/>
      </c>
      <c r="G5">
        <f>IF(AND(D5&gt;=50,D5&lt;=60,E5&lt;=6.91),"✔︎ Conforme","⚠ Hors seuil")</f>
        <v/>
      </c>
    </row>
    <row r="6">
      <c r="A6" t="inlineStr">
        <is>
          <t>Julie Morel</t>
        </is>
      </c>
      <c r="B6" t="n">
        <v>22</v>
      </c>
      <c r="C6" t="n">
        <v>7.5</v>
      </c>
      <c r="D6" t="n">
        <v>50</v>
      </c>
      <c r="E6">
        <f>MIN(D6/100*C6,6.91)</f>
        <v/>
      </c>
      <c r="F6">
        <f>C6-E6</f>
        <v/>
      </c>
      <c r="G6">
        <f>IF(AND(D6&gt;=50,D6&lt;=60,E6&lt;=6.91),"✔︎ Conforme","⚠ Hors seuil")</f>
        <v/>
      </c>
    </row>
    <row r="8">
      <c r="A8" s="3" t="inlineStr">
        <is>
          <t>🧮 Synthèse mensuelle par salarié</t>
        </is>
      </c>
    </row>
    <row r="9">
      <c r="A9" s="4" t="inlineStr">
        <is>
          <t>Salarié</t>
        </is>
      </c>
      <c r="B9" s="4" t="inlineStr">
        <is>
          <t>Part salariale totale (€)</t>
        </is>
      </c>
      <c r="C9" s="4" t="inlineStr">
        <is>
          <t>Part employeur totale (€)</t>
        </is>
      </c>
      <c r="D9" s="4" t="inlineStr">
        <is>
          <t>Coût total titres restaurant (€)</t>
        </is>
      </c>
    </row>
    <row r="10">
      <c r="A10" t="inlineStr">
        <is>
          <t>Alice Dupont</t>
        </is>
      </c>
      <c r="B10">
        <f>B4*F4</f>
        <v/>
      </c>
      <c r="C10">
        <f>B4*E4</f>
        <v/>
      </c>
      <c r="D10">
        <f>B4*C4</f>
        <v/>
      </c>
    </row>
    <row r="11">
      <c r="A11" t="inlineStr">
        <is>
          <t>Marc Lemoine</t>
        </is>
      </c>
      <c r="B11">
        <f>B5*F5</f>
        <v/>
      </c>
      <c r="C11">
        <f>B5*E5</f>
        <v/>
      </c>
      <c r="D11">
        <f>B5*C5</f>
        <v/>
      </c>
    </row>
    <row r="12">
      <c r="A12" t="inlineStr">
        <is>
          <t>Julie Morel</t>
        </is>
      </c>
      <c r="B12">
        <f>B6*F6</f>
        <v/>
      </c>
      <c r="C12">
        <f>B6*E6</f>
        <v/>
      </c>
      <c r="D12">
        <f>B6*C6</f>
        <v/>
      </c>
    </row>
  </sheetData>
  <mergeCells count="2">
    <mergeCell ref="A1:G1"/>
    <mergeCell ref="A8:G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2025-07-03T03:00:50Z</dcterms:created>
  <dcterms:modified xmlns:dcterms="http://purl.org/dc/terms/" xmlns:xsi="http://www.w3.org/2001/XMLSchema-instance" xsi:type="dcterms:W3CDTF">2025-07-03T03:00:50Z</dcterms:modified>
</cp:coreProperties>
</file>