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Data" sheetId="1" state="visible" r:id="rId1"/>
    <sheet xmlns:r="http://schemas.openxmlformats.org/officeDocument/2006/relationships" name="Dashboard" sheetId="2" state="visible" r:id="rId2"/>
  </sheets>
  <definedNames>
    <definedName name="_xlnm._FilterDatabase" localSheetId="0" hidden="1">'Maintenance Data'!$A$1:$I$11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FC7CE"/>
        <bgColor rgb="00FFC7CE"/>
      </patternFill>
    </fill>
    <fill>
      <patternFill patternType="solid">
        <fgColor rgb="00FFFACD"/>
        <bgColor rgb="00FFFAC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Maintenance Task Status Overview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'Dashboard'!$A$2:$A$4</f>
            </numRef>
          </cat>
          <val>
            <numRef>
              <f>'Dashboard'!$B$2:$B$4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Gantt Timeline (Planned Maintenance)</a:t>
            </a:r>
          </a:p>
        </rich>
      </tx>
    </title>
    <plotArea>
      <barChart>
        <barDir val="bar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'Dashboard'!$I$4:$I$8</f>
            </numRef>
          </cat>
          <val>
            <numRef>
              <f>'Dashboard'!$K$3:$K$8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 Range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Equipment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MTable" displayName="PMTable" ref="A1:I11" headerRowCount="1">
  <autoFilter ref="A1:I11"/>
  <tableColumns count="9">
    <tableColumn id="1" name="Equipment ID"/>
    <tableColumn id="2" name="Equipment Name"/>
    <tableColumn id="3" name="Location"/>
    <tableColumn id="4" name="Maintenance Task"/>
    <tableColumn id="5" name="Frequency (Days)"/>
    <tableColumn id="6" name="Last Completed"/>
    <tableColumn id="7" name="Next Due"/>
    <tableColumn id="8" name="Technician"/>
    <tableColumn id="9" name="Stat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Equipment ID</t>
        </is>
      </c>
      <c r="B1" t="inlineStr">
        <is>
          <t>Equipment Name</t>
        </is>
      </c>
      <c r="C1" t="inlineStr">
        <is>
          <t>Location</t>
        </is>
      </c>
      <c r="D1" t="inlineStr">
        <is>
          <t>Maintenance Task</t>
        </is>
      </c>
      <c r="E1" t="inlineStr">
        <is>
          <t>Frequency (Days)</t>
        </is>
      </c>
      <c r="F1" t="inlineStr">
        <is>
          <t>Last Completed</t>
        </is>
      </c>
      <c r="G1" t="inlineStr">
        <is>
          <t>Next Due</t>
        </is>
      </c>
      <c r="H1" t="inlineStr">
        <is>
          <t>Technician</t>
        </is>
      </c>
      <c r="I1" t="inlineStr">
        <is>
          <t>Status</t>
        </is>
      </c>
    </row>
    <row r="2">
      <c r="A2" t="inlineStr">
        <is>
          <t>EQ100</t>
        </is>
      </c>
      <c r="B2" t="inlineStr">
        <is>
          <t>Compressor</t>
        </is>
      </c>
      <c r="C2" t="inlineStr">
        <is>
          <t>Plant A</t>
        </is>
      </c>
      <c r="D2" t="inlineStr">
        <is>
          <t>Oil Change</t>
        </is>
      </c>
      <c r="E2" t="n">
        <v>30</v>
      </c>
      <c r="F2" t="inlineStr">
        <is>
          <t>2025-06-15</t>
        </is>
      </c>
      <c r="G2" t="inlineStr">
        <is>
          <t>2025-07-15</t>
        </is>
      </c>
      <c r="H2" t="inlineStr">
        <is>
          <t>Alice</t>
        </is>
      </c>
      <c r="I2" s="1" t="inlineStr">
        <is>
          <t>Overdue</t>
        </is>
      </c>
    </row>
    <row r="3">
      <c r="A3" t="inlineStr">
        <is>
          <t>EQ101</t>
        </is>
      </c>
      <c r="B3" t="inlineStr">
        <is>
          <t>Fan</t>
        </is>
      </c>
      <c r="C3" t="inlineStr">
        <is>
          <t>Plant B</t>
        </is>
      </c>
      <c r="D3" t="inlineStr">
        <is>
          <t>Blade Cleaning</t>
        </is>
      </c>
      <c r="E3" t="n">
        <v>60</v>
      </c>
      <c r="F3" t="inlineStr">
        <is>
          <t>2025-05-10</t>
        </is>
      </c>
      <c r="G3" t="inlineStr">
        <is>
          <t>2025-07-09</t>
        </is>
      </c>
      <c r="H3" t="inlineStr">
        <is>
          <t>Bob</t>
        </is>
      </c>
      <c r="I3" s="1" t="inlineStr">
        <is>
          <t>Overdue</t>
        </is>
      </c>
    </row>
    <row r="4">
      <c r="A4" t="inlineStr">
        <is>
          <t>EQ102</t>
        </is>
      </c>
      <c r="B4" t="inlineStr">
        <is>
          <t>Pump</t>
        </is>
      </c>
      <c r="C4" t="inlineStr">
        <is>
          <t>Plant A</t>
        </is>
      </c>
      <c r="D4" t="inlineStr">
        <is>
          <t>Seal Inspection</t>
        </is>
      </c>
      <c r="E4" t="n">
        <v>90</v>
      </c>
      <c r="F4" t="inlineStr">
        <is>
          <t>2025-04-20</t>
        </is>
      </c>
      <c r="G4" t="inlineStr">
        <is>
          <t>2025-07-19</t>
        </is>
      </c>
      <c r="H4" t="inlineStr">
        <is>
          <t>Charlie</t>
        </is>
      </c>
      <c r="I4" s="1" t="inlineStr">
        <is>
          <t>Overdue</t>
        </is>
      </c>
    </row>
    <row r="5">
      <c r="A5" t="inlineStr">
        <is>
          <t>EQ103</t>
        </is>
      </c>
      <c r="B5" t="inlineStr">
        <is>
          <t>Generator</t>
        </is>
      </c>
      <c r="C5" t="inlineStr">
        <is>
          <t>Plant C</t>
        </is>
      </c>
      <c r="D5" t="inlineStr">
        <is>
          <t>Coolant Level Check</t>
        </is>
      </c>
      <c r="E5" t="n">
        <v>30</v>
      </c>
      <c r="F5" t="inlineStr">
        <is>
          <t>2025-06-01</t>
        </is>
      </c>
      <c r="G5" t="inlineStr">
        <is>
          <t>2025-07-01</t>
        </is>
      </c>
      <c r="H5" t="inlineStr">
        <is>
          <t>Dana</t>
        </is>
      </c>
      <c r="I5" s="1" t="inlineStr">
        <is>
          <t>Overdue</t>
        </is>
      </c>
    </row>
    <row r="6">
      <c r="A6" t="inlineStr">
        <is>
          <t>EQ104</t>
        </is>
      </c>
      <c r="B6" t="inlineStr">
        <is>
          <t>Valve</t>
        </is>
      </c>
      <c r="C6" t="inlineStr">
        <is>
          <t>Plant A</t>
        </is>
      </c>
      <c r="D6" t="inlineStr">
        <is>
          <t>Pressure Test</t>
        </is>
      </c>
      <c r="E6" t="n">
        <v>45</v>
      </c>
      <c r="F6" t="inlineStr">
        <is>
          <t>2025-06-05</t>
        </is>
      </c>
      <c r="G6" t="inlineStr">
        <is>
          <t>2025-07-20</t>
        </is>
      </c>
      <c r="H6" t="inlineStr">
        <is>
          <t>Alice</t>
        </is>
      </c>
      <c r="I6" s="2" t="inlineStr">
        <is>
          <t>Pending</t>
        </is>
      </c>
    </row>
    <row r="7">
      <c r="A7" t="inlineStr">
        <is>
          <t>EQ105</t>
        </is>
      </c>
      <c r="B7" t="inlineStr">
        <is>
          <t>Conveyor</t>
        </is>
      </c>
      <c r="C7" t="inlineStr">
        <is>
          <t>Plant B</t>
        </is>
      </c>
      <c r="D7" t="inlineStr">
        <is>
          <t>Roller Check</t>
        </is>
      </c>
      <c r="E7" t="n">
        <v>30</v>
      </c>
      <c r="F7" t="inlineStr">
        <is>
          <t>2025-05-25</t>
        </is>
      </c>
      <c r="G7" t="inlineStr">
        <is>
          <t>2025-06-24</t>
        </is>
      </c>
      <c r="H7" t="inlineStr">
        <is>
          <t>Bob</t>
        </is>
      </c>
      <c r="I7" s="1" t="inlineStr">
        <is>
          <t>Overdue</t>
        </is>
      </c>
    </row>
    <row r="8">
      <c r="A8" t="inlineStr">
        <is>
          <t>EQ106</t>
        </is>
      </c>
      <c r="B8" t="inlineStr">
        <is>
          <t>Boiler</t>
        </is>
      </c>
      <c r="C8" t="inlineStr">
        <is>
          <t>Plant C</t>
        </is>
      </c>
      <c r="D8" t="inlineStr">
        <is>
          <t>Safety Inspection</t>
        </is>
      </c>
      <c r="E8" t="n">
        <v>60</v>
      </c>
      <c r="F8" t="inlineStr">
        <is>
          <t>2025-06-10</t>
        </is>
      </c>
      <c r="G8" t="inlineStr">
        <is>
          <t>2025-08-09</t>
        </is>
      </c>
      <c r="H8" t="inlineStr">
        <is>
          <t>Charlie</t>
        </is>
      </c>
      <c r="I8" s="2" t="inlineStr">
        <is>
          <t>Pending</t>
        </is>
      </c>
    </row>
    <row r="9">
      <c r="A9" t="inlineStr">
        <is>
          <t>EQ107</t>
        </is>
      </c>
      <c r="B9" t="inlineStr">
        <is>
          <t>Mixer</t>
        </is>
      </c>
      <c r="C9" t="inlineStr">
        <is>
          <t>Plant A</t>
        </is>
      </c>
      <c r="D9" t="inlineStr">
        <is>
          <t>Bearing Lubrication</t>
        </is>
      </c>
      <c r="E9" t="n">
        <v>90</v>
      </c>
      <c r="F9" t="inlineStr">
        <is>
          <t>2025-04-15</t>
        </is>
      </c>
      <c r="G9" t="inlineStr">
        <is>
          <t>2025-07-14</t>
        </is>
      </c>
      <c r="H9" t="inlineStr">
        <is>
          <t>Dana</t>
        </is>
      </c>
      <c r="I9" s="1" t="inlineStr">
        <is>
          <t>Overdue</t>
        </is>
      </c>
    </row>
    <row r="10">
      <c r="A10" t="inlineStr">
        <is>
          <t>EQ108</t>
        </is>
      </c>
      <c r="B10" t="inlineStr">
        <is>
          <t>Dryer</t>
        </is>
      </c>
      <c r="C10" t="inlineStr">
        <is>
          <t>Plant B</t>
        </is>
      </c>
      <c r="D10" t="inlineStr">
        <is>
          <t>Filter Replacement</t>
        </is>
      </c>
      <c r="E10" t="n">
        <v>30</v>
      </c>
      <c r="F10" t="inlineStr">
        <is>
          <t>2025-06-20</t>
        </is>
      </c>
      <c r="G10" t="inlineStr">
        <is>
          <t>2025-07-20</t>
        </is>
      </c>
      <c r="H10" t="inlineStr">
        <is>
          <t>Alice</t>
        </is>
      </c>
      <c r="I10" s="2" t="inlineStr">
        <is>
          <t>Pending</t>
        </is>
      </c>
    </row>
    <row r="11">
      <c r="A11" t="inlineStr">
        <is>
          <t>EQ109</t>
        </is>
      </c>
      <c r="B11" t="inlineStr">
        <is>
          <t>Chiller</t>
        </is>
      </c>
      <c r="C11" t="inlineStr">
        <is>
          <t>Plant C</t>
        </is>
      </c>
      <c r="D11" t="inlineStr">
        <is>
          <t>Coolant Flush</t>
        </is>
      </c>
      <c r="E11" t="n">
        <v>120</v>
      </c>
      <c r="F11" t="inlineStr">
        <is>
          <t>2025-03-15</t>
        </is>
      </c>
      <c r="G11" t="inlineStr">
        <is>
          <t>2025-07-13</t>
        </is>
      </c>
      <c r="H11" t="inlineStr">
        <is>
          <t>Bob</t>
        </is>
      </c>
      <c r="I11" s="1" t="inlineStr">
        <is>
          <t>Overdue</t>
        </is>
      </c>
    </row>
  </sheetData>
  <autoFilter ref="A1:I11"/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Status</t>
        </is>
      </c>
      <c r="B1" t="inlineStr">
        <is>
          <t>Count</t>
        </is>
      </c>
      <c r="D1" t="inlineStr">
        <is>
          <t>PM Planning Schedule (Next Due)</t>
        </is>
      </c>
      <c r="I1" t="inlineStr">
        <is>
          <t>Gantt-Style PM Timeline</t>
        </is>
      </c>
    </row>
    <row r="2">
      <c r="A2" t="inlineStr">
        <is>
          <t>Pending</t>
        </is>
      </c>
      <c r="B2">
        <f>COUNTIF('Maintenance Data'!I2:I100, "Pending")</f>
        <v/>
      </c>
    </row>
    <row r="3">
      <c r="A3" t="inlineStr">
        <is>
          <t>Overdue</t>
        </is>
      </c>
      <c r="B3">
        <f>COUNTIF('Maintenance Data'!I2:I100, "Overdue")</f>
        <v/>
      </c>
      <c r="D3" s="3" t="inlineStr">
        <is>
          <t>Equipment</t>
        </is>
      </c>
      <c r="E3" s="3" t="inlineStr">
        <is>
          <t>Next Due</t>
        </is>
      </c>
      <c r="F3" s="3" t="inlineStr">
        <is>
          <t>Technician</t>
        </is>
      </c>
      <c r="G3" s="3" t="inlineStr">
        <is>
          <t>Status</t>
        </is>
      </c>
      <c r="I3" t="inlineStr">
        <is>
          <t>Equipment</t>
        </is>
      </c>
      <c r="J3" t="inlineStr">
        <is>
          <t>Start (Last Done)</t>
        </is>
      </c>
      <c r="K3" t="inlineStr">
        <is>
          <t>End (Next Due)</t>
        </is>
      </c>
    </row>
    <row r="4">
      <c r="A4" t="inlineStr">
        <is>
          <t>Completed</t>
        </is>
      </c>
      <c r="B4">
        <f>COUNTIF('Maintenance Data'!I2:I100, "Completed")</f>
        <v/>
      </c>
      <c r="D4" t="inlineStr">
        <is>
          <t>Conveyor</t>
        </is>
      </c>
      <c r="E4" t="inlineStr">
        <is>
          <t>2025-06-24</t>
        </is>
      </c>
      <c r="F4" t="inlineStr">
        <is>
          <t>Bob</t>
        </is>
      </c>
      <c r="G4" t="inlineStr">
        <is>
          <t>Overdue</t>
        </is>
      </c>
      <c r="I4" t="inlineStr">
        <is>
          <t>Conveyor</t>
        </is>
      </c>
      <c r="J4" t="inlineStr">
        <is>
          <t>2025-05-25</t>
        </is>
      </c>
      <c r="K4" t="inlineStr">
        <is>
          <t>2025-06-24</t>
        </is>
      </c>
    </row>
    <row r="5">
      <c r="D5" t="inlineStr">
        <is>
          <t>Generator</t>
        </is>
      </c>
      <c r="E5" t="inlineStr">
        <is>
          <t>2025-07-01</t>
        </is>
      </c>
      <c r="F5" t="inlineStr">
        <is>
          <t>Dana</t>
        </is>
      </c>
      <c r="G5" t="inlineStr">
        <is>
          <t>Overdue</t>
        </is>
      </c>
      <c r="I5" t="inlineStr">
        <is>
          <t>Generator</t>
        </is>
      </c>
      <c r="J5" t="inlineStr">
        <is>
          <t>2025-06-01</t>
        </is>
      </c>
      <c r="K5" t="inlineStr">
        <is>
          <t>2025-07-01</t>
        </is>
      </c>
    </row>
    <row r="6">
      <c r="A6" t="inlineStr">
        <is>
          <t>Technician</t>
        </is>
      </c>
      <c r="B6" t="inlineStr">
        <is>
          <t>Tasks Assigned</t>
        </is>
      </c>
      <c r="D6" t="inlineStr">
        <is>
          <t>Fan</t>
        </is>
      </c>
      <c r="E6" t="inlineStr">
        <is>
          <t>2025-07-09</t>
        </is>
      </c>
      <c r="F6" t="inlineStr">
        <is>
          <t>Bob</t>
        </is>
      </c>
      <c r="G6" t="inlineStr">
        <is>
          <t>Overdue</t>
        </is>
      </c>
      <c r="I6" t="inlineStr">
        <is>
          <t>Fan</t>
        </is>
      </c>
      <c r="J6" t="inlineStr">
        <is>
          <t>2025-05-10</t>
        </is>
      </c>
      <c r="K6" t="inlineStr">
        <is>
          <t>2025-07-09</t>
        </is>
      </c>
    </row>
    <row r="7">
      <c r="A7" t="inlineStr">
        <is>
          <t>Alice</t>
        </is>
      </c>
      <c r="B7">
        <f>COUNTIF('Maintenance Data'!H2:H100, "Alice")</f>
        <v/>
      </c>
      <c r="D7" t="inlineStr">
        <is>
          <t>Chiller</t>
        </is>
      </c>
      <c r="E7" t="inlineStr">
        <is>
          <t>2025-07-13</t>
        </is>
      </c>
      <c r="F7" t="inlineStr">
        <is>
          <t>Bob</t>
        </is>
      </c>
      <c r="G7" t="inlineStr">
        <is>
          <t>Overdue</t>
        </is>
      </c>
      <c r="I7" t="inlineStr">
        <is>
          <t>Chiller</t>
        </is>
      </c>
      <c r="J7" t="inlineStr">
        <is>
          <t>2025-03-15</t>
        </is>
      </c>
      <c r="K7" t="inlineStr">
        <is>
          <t>2025-07-13</t>
        </is>
      </c>
    </row>
    <row r="8">
      <c r="A8" t="inlineStr">
        <is>
          <t>Bob</t>
        </is>
      </c>
      <c r="B8">
        <f>COUNTIF('Maintenance Data'!H2:H100, "Bob")</f>
        <v/>
      </c>
      <c r="D8" t="inlineStr">
        <is>
          <t>Mixer</t>
        </is>
      </c>
      <c r="E8" t="inlineStr">
        <is>
          <t>2025-07-14</t>
        </is>
      </c>
      <c r="F8" t="inlineStr">
        <is>
          <t>Dana</t>
        </is>
      </c>
      <c r="G8" t="inlineStr">
        <is>
          <t>Overdue</t>
        </is>
      </c>
      <c r="I8" t="inlineStr">
        <is>
          <t>Mixer</t>
        </is>
      </c>
      <c r="J8" t="inlineStr">
        <is>
          <t>2025-04-15</t>
        </is>
      </c>
      <c r="K8" t="inlineStr">
        <is>
          <t>2025-07-14</t>
        </is>
      </c>
    </row>
    <row r="9">
      <c r="A9" t="inlineStr">
        <is>
          <t>Charlie</t>
        </is>
      </c>
      <c r="B9">
        <f>COUNTIF('Maintenance Data'!H2:H100, "Charlie")</f>
        <v/>
      </c>
    </row>
    <row r="10">
      <c r="A10" t="inlineStr">
        <is>
          <t>Dana</t>
        </is>
      </c>
      <c r="B10">
        <f>COUNTIF('Maintenance Data'!H2:H100, "Dana")</f>
        <v/>
      </c>
    </row>
    <row r="12">
      <c r="A12" t="inlineStr">
        <is>
          <t>Frequency (Days)</t>
        </is>
      </c>
      <c r="B12" t="inlineStr">
        <is>
          <t>Task Count</t>
        </is>
      </c>
    </row>
    <row r="13">
      <c r="A13" t="n">
        <v>30</v>
      </c>
      <c r="B13">
        <f>COUNTIF('Maintenance Data'!E2:E100, 30)</f>
        <v/>
      </c>
    </row>
    <row r="14">
      <c r="A14" t="n">
        <v>60</v>
      </c>
      <c r="B14">
        <f>COUNTIF('Maintenance Data'!E2:E100, 60)</f>
        <v/>
      </c>
    </row>
    <row r="15">
      <c r="A15" t="n">
        <v>90</v>
      </c>
      <c r="B15">
        <f>COUNTIF('Maintenance Data'!E2:E100, 90)</f>
        <v/>
      </c>
    </row>
    <row r="16">
      <c r="A16" t="n">
        <v>120</v>
      </c>
      <c r="B16">
        <f>COUNTIF('Maintenance Data'!E2:E100, 120)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2025-07-19T18:57:29Z</dcterms:created>
  <dcterms:modified xmlns:dcterms="http://purl.org/dc/terms/" xmlns:xsi="http://www.w3.org/2001/XMLSchema-instance" xsi:type="dcterms:W3CDTF">2025-07-19T18:57:29Z</dcterms:modified>
</cp:coreProperties>
</file>