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2814A761-6895-498C-BF56-8B2E94B534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ompte Analytiqu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 l="1"/>
  <c r="D14" i="1"/>
  <c r="C14" i="1"/>
  <c r="E14" i="1" s="1"/>
  <c r="E13" i="1"/>
  <c r="E12" i="1"/>
  <c r="E11" i="1"/>
  <c r="D10" i="1"/>
  <c r="C10" i="1"/>
  <c r="E10" i="1" s="1"/>
  <c r="E9" i="1"/>
  <c r="E8" i="1"/>
  <c r="E7" i="1"/>
  <c r="D6" i="1"/>
  <c r="C6" i="1"/>
  <c r="C15" i="1" s="1"/>
  <c r="E5" i="1"/>
  <c r="E4" i="1"/>
  <c r="E3" i="1"/>
  <c r="E6" i="1" l="1"/>
  <c r="E15" i="1" l="1"/>
  <c r="B22" i="1" l="1"/>
  <c r="B23" i="1"/>
  <c r="B19" i="1"/>
  <c r="B20" i="1"/>
  <c r="B21" i="1"/>
</calcChain>
</file>

<file path=xl/sharedStrings.xml><?xml version="1.0" encoding="utf-8"?>
<sst xmlns="http://schemas.openxmlformats.org/spreadsheetml/2006/main" count="38" uniqueCount="25">
  <si>
    <t>Compte Analytique par Centre de Coût - Détail</t>
  </si>
  <si>
    <t>Centre de Coût</t>
  </si>
  <si>
    <t>Sous-section</t>
  </si>
  <si>
    <t>Charges directes (€)</t>
  </si>
  <si>
    <t>Charges indirectes (€)</t>
  </si>
  <si>
    <t>Total des charges (€)</t>
  </si>
  <si>
    <t>Production</t>
  </si>
  <si>
    <t>Salaires</t>
  </si>
  <si>
    <t>Fournitures</t>
  </si>
  <si>
    <t>Maintenance</t>
  </si>
  <si>
    <t>Total</t>
  </si>
  <si>
    <t>Commercial</t>
  </si>
  <si>
    <t>Marketing</t>
  </si>
  <si>
    <t>Déplacements</t>
  </si>
  <si>
    <t>Support administratif</t>
  </si>
  <si>
    <t>Services externes</t>
  </si>
  <si>
    <t>Matériel bureautique</t>
  </si>
  <si>
    <t>Total général</t>
  </si>
  <si>
    <t>📊 Indicateurs et Ratios</t>
  </si>
  <si>
    <t>Coût moyen par centre de coût</t>
  </si>
  <si>
    <t>Ratio charges directes / charges totales</t>
  </si>
  <si>
    <t>Ratio charges indirectes / charges totales</t>
  </si>
  <si>
    <t>Part du centre Production dans les charges totales</t>
  </si>
  <si>
    <t>Part du centre Commercial dans les charges totales</t>
  </si>
  <si>
    <t>Part du centre Support administratif dans les charges 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</si>
</sst>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\€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name val="Calibri"/>
      <family val="2"/>
    </font>
    <font>
      <b/>
      <sz val="20"/>
      <name val="Calibri"/>
      <family val="2"/>
    </font>
    <font>
      <b/>
      <sz val="22"/>
      <name val="Calibri"/>
      <family val="2"/>
    </font>
    <font>
      <sz val="2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FCE4D6"/>
        <bgColor rgb="FFFCE4D6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/>
    </xf>
    <xf numFmtId="164" fontId="0" fillId="0" borderId="0" xfId="0" applyNumberFormat="1"/>
    <xf numFmtId="0" fontId="1" fillId="0" borderId="0" xfId="0" applyFont="1"/>
    <xf numFmtId="164" fontId="1" fillId="3" borderId="0" xfId="0" applyNumberFormat="1" applyFont="1" applyFill="1"/>
    <xf numFmtId="10" fontId="0" fillId="0" borderId="0" xfId="0" applyNumberFormat="1"/>
    <xf numFmtId="0" fontId="0" fillId="0" borderId="0" xfId="0"/>
    <xf numFmtId="0" fontId="2" fillId="0" borderId="0" xfId="0" applyFont="1" applyAlignment="1">
      <alignment horizontal="center"/>
    </xf>
    <xf numFmtId="0" fontId="1" fillId="4" borderId="0" xfId="0" applyFont="1" applyFill="1"/>
    <xf numFmtId="0" fontId="3" fillId="5" borderId="0" xfId="0" applyFont="1" applyFill="1"/>
    <xf numFmtId="0" fontId="4" fillId="6" borderId="0" xfId="0" applyFont="1" applyFill="1" applyAlignment="1">
      <alignment horizontal="center"/>
    </xf>
    <xf numFmtId="0" fontId="5" fillId="6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E25" sqref="E25"/>
    </sheetView>
  </sheetViews>
  <sheetFormatPr baseColWidth="10" defaultColWidth="9.140625" defaultRowHeight="15" x14ac:dyDescent="0.25"/>
  <cols>
    <col min="1" max="1" width="58.28515625" customWidth="1"/>
    <col min="2" max="2" width="43" customWidth="1"/>
    <col min="3" max="3" width="24.5703125" customWidth="1"/>
    <col min="4" max="5" width="26.42578125" customWidth="1"/>
  </cols>
  <sheetData>
    <row r="1" spans="1:5" ht="28.5" x14ac:dyDescent="0.45">
      <c r="A1" s="10" t="s">
        <v>0</v>
      </c>
      <c r="B1" s="11"/>
      <c r="C1" s="11"/>
      <c r="D1" s="11"/>
      <c r="E1" s="11"/>
    </row>
    <row r="2" spans="1: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x14ac:dyDescent="0.25">
      <c r="A3" t="s">
        <v>6</v>
      </c>
      <c r="B3" t="s">
        <v>7</v>
      </c>
      <c r="C3" s="2">
        <v>30000</v>
      </c>
      <c r="D3" s="2">
        <v>2000</v>
      </c>
      <c r="E3" s="2">
        <f t="shared" ref="E3:E14" si="0">C3+D3</f>
        <v>32000</v>
      </c>
    </row>
    <row r="4" spans="1:5" x14ac:dyDescent="0.25">
      <c r="A4" t="s">
        <v>6</v>
      </c>
      <c r="B4" t="s">
        <v>8</v>
      </c>
      <c r="C4" s="2">
        <v>15000</v>
      </c>
      <c r="D4" s="2">
        <v>3000</v>
      </c>
      <c r="E4" s="2">
        <f t="shared" si="0"/>
        <v>18000</v>
      </c>
    </row>
    <row r="5" spans="1:5" x14ac:dyDescent="0.25">
      <c r="A5" t="s">
        <v>6</v>
      </c>
      <c r="B5" t="s">
        <v>9</v>
      </c>
      <c r="C5" s="2">
        <v>5000</v>
      </c>
      <c r="D5" s="2">
        <v>5000</v>
      </c>
      <c r="E5" s="2">
        <f t="shared" si="0"/>
        <v>10000</v>
      </c>
    </row>
    <row r="6" spans="1:5" x14ac:dyDescent="0.25">
      <c r="A6" s="3" t="s">
        <v>6</v>
      </c>
      <c r="B6" s="3" t="s">
        <v>10</v>
      </c>
      <c r="C6" s="4">
        <f>SUM(C3:C5)</f>
        <v>50000</v>
      </c>
      <c r="D6" s="4">
        <f>SUM(D3:D5)</f>
        <v>10000</v>
      </c>
      <c r="E6" s="4">
        <f t="shared" si="0"/>
        <v>60000</v>
      </c>
    </row>
    <row r="7" spans="1:5" x14ac:dyDescent="0.25">
      <c r="A7" t="s">
        <v>11</v>
      </c>
      <c r="B7" t="s">
        <v>7</v>
      </c>
      <c r="C7" s="2">
        <v>20000</v>
      </c>
      <c r="D7" s="2">
        <v>1000</v>
      </c>
      <c r="E7" s="2">
        <f t="shared" si="0"/>
        <v>21000</v>
      </c>
    </row>
    <row r="8" spans="1:5" x14ac:dyDescent="0.25">
      <c r="A8" t="s">
        <v>11</v>
      </c>
      <c r="B8" t="s">
        <v>12</v>
      </c>
      <c r="C8" s="2">
        <v>8000</v>
      </c>
      <c r="D8" s="2">
        <v>2000</v>
      </c>
      <c r="E8" s="2">
        <f t="shared" si="0"/>
        <v>10000</v>
      </c>
    </row>
    <row r="9" spans="1:5" x14ac:dyDescent="0.25">
      <c r="A9" t="s">
        <v>11</v>
      </c>
      <c r="B9" t="s">
        <v>13</v>
      </c>
      <c r="C9" s="2">
        <v>2000</v>
      </c>
      <c r="D9" s="2">
        <v>2000</v>
      </c>
      <c r="E9" s="2">
        <f t="shared" si="0"/>
        <v>4000</v>
      </c>
    </row>
    <row r="10" spans="1:5" x14ac:dyDescent="0.25">
      <c r="A10" s="3" t="s">
        <v>11</v>
      </c>
      <c r="B10" s="3" t="s">
        <v>10</v>
      </c>
      <c r="C10" s="4">
        <f>SUM(C7:C9)</f>
        <v>30000</v>
      </c>
      <c r="D10" s="4">
        <f>SUM(D7:D9)</f>
        <v>5000</v>
      </c>
      <c r="E10" s="4">
        <f t="shared" si="0"/>
        <v>35000</v>
      </c>
    </row>
    <row r="11" spans="1:5" x14ac:dyDescent="0.25">
      <c r="A11" t="s">
        <v>14</v>
      </c>
      <c r="B11" t="s">
        <v>7</v>
      </c>
      <c r="C11" s="2">
        <v>10000</v>
      </c>
      <c r="D11" s="2">
        <v>2000</v>
      </c>
      <c r="E11" s="2">
        <f t="shared" si="0"/>
        <v>12000</v>
      </c>
    </row>
    <row r="12" spans="1:5" x14ac:dyDescent="0.25">
      <c r="A12" t="s">
        <v>14</v>
      </c>
      <c r="B12" t="s">
        <v>15</v>
      </c>
      <c r="C12" s="2">
        <v>3000</v>
      </c>
      <c r="D12" s="2">
        <v>3000</v>
      </c>
      <c r="E12" s="2">
        <f t="shared" si="0"/>
        <v>6000</v>
      </c>
    </row>
    <row r="13" spans="1:5" x14ac:dyDescent="0.25">
      <c r="A13" t="s">
        <v>14</v>
      </c>
      <c r="B13" t="s">
        <v>16</v>
      </c>
      <c r="C13" s="2">
        <v>2000</v>
      </c>
      <c r="D13" s="2">
        <v>3000</v>
      </c>
      <c r="E13" s="2">
        <f t="shared" si="0"/>
        <v>5000</v>
      </c>
    </row>
    <row r="14" spans="1:5" x14ac:dyDescent="0.25">
      <c r="A14" s="3" t="s">
        <v>14</v>
      </c>
      <c r="B14" s="3" t="s">
        <v>10</v>
      </c>
      <c r="C14" s="4">
        <f>SUM(C11:C13)</f>
        <v>15000</v>
      </c>
      <c r="D14" s="4">
        <f>SUM(D11:D13)</f>
        <v>8000</v>
      </c>
      <c r="E14" s="4">
        <f t="shared" si="0"/>
        <v>23000</v>
      </c>
    </row>
    <row r="15" spans="1:5" x14ac:dyDescent="0.25">
      <c r="A15" s="3" t="s">
        <v>17</v>
      </c>
      <c r="B15" s="3"/>
      <c r="C15" s="4">
        <f>SUM(C6,C10,C14)</f>
        <v>95000</v>
      </c>
      <c r="D15" s="4">
        <f>SUM(D6,D10,D14)</f>
        <v>23000</v>
      </c>
      <c r="E15" s="4">
        <f>SUM(E6,E10,E14)</f>
        <v>118000</v>
      </c>
    </row>
    <row r="17" spans="1:5" ht="15.75" x14ac:dyDescent="0.25">
      <c r="A17" s="7" t="s">
        <v>18</v>
      </c>
      <c r="B17" s="6"/>
      <c r="C17" s="6"/>
      <c r="D17" s="6"/>
      <c r="E17" s="6"/>
    </row>
    <row r="18" spans="1:5" ht="26.25" x14ac:dyDescent="0.4">
      <c r="A18" s="9" t="s">
        <v>19</v>
      </c>
      <c r="B18" s="5"/>
    </row>
    <row r="19" spans="1:5" x14ac:dyDescent="0.25">
      <c r="A19" s="8" t="s">
        <v>20</v>
      </c>
      <c r="B19" s="5">
        <f>C15/E15</f>
        <v>0.80508474576271183</v>
      </c>
    </row>
    <row r="20" spans="1:5" x14ac:dyDescent="0.25">
      <c r="A20" s="8" t="s">
        <v>21</v>
      </c>
      <c r="B20" s="5">
        <f>D15/E15</f>
        <v>0.19491525423728814</v>
      </c>
    </row>
    <row r="21" spans="1:5" x14ac:dyDescent="0.25">
      <c r="A21" s="8" t="s">
        <v>22</v>
      </c>
      <c r="B21" s="5">
        <f>E6/E15</f>
        <v>0.50847457627118642</v>
      </c>
    </row>
    <row r="22" spans="1:5" x14ac:dyDescent="0.25">
      <c r="A22" s="8" t="s">
        <v>23</v>
      </c>
      <c r="B22" s="5">
        <f>E10/E15</f>
        <v>0.29661016949152541</v>
      </c>
    </row>
    <row r="23" spans="1:5" x14ac:dyDescent="0.25">
      <c r="A23" s="8" t="s">
        <v>24</v>
      </c>
      <c r="B23" s="5">
        <f>E14/E15</f>
        <v>0.19491525423728814</v>
      </c>
    </row>
  </sheetData>
  <mergeCells count="2">
    <mergeCell ref="A1:E1"/>
    <mergeCell ref="A17:E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Compte Analytique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2025-07-09T16:33:49Z</dcterms:created>
  <dcterms:modified xsi:type="dcterms:W3CDTF">2025-07-09T17:09:20Z</dcterms:modified>
</cp:coreProperties>
</file>