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nnées Utilisateurs" sheetId="1" state="visible" r:id="rId1"/>
    <sheet xmlns:r="http://schemas.openxmlformats.org/officeDocument/2006/relationships" name="KPI Synthè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4BACC6"/>
      </patternFill>
    </fill>
    <fill>
      <patternFill patternType="solid">
        <fgColor rgb="009BC2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ables/table1.xml><?xml version="1.0" encoding="utf-8"?>
<table xmlns="http://schemas.openxmlformats.org/spreadsheetml/2006/main" id="1" name="TableFournisseurs" displayName="TableFournisseurs" ref="A1:K20" headerRowCount="1">
  <autoFilter ref="A1:K20"/>
  <tableColumns count="11">
    <tableColumn id="1" name="Fournisseur"/>
    <tableColumn id="2" name="Catégorie"/>
    <tableColumn id="3" name="Référent"/>
    <tableColumn id="4" name="Commandes"/>
    <tableColumn id="5" name="Conformité Qualité (%)"/>
    <tableColumn id="6" name="Respect Délais (%)"/>
    <tableColumn id="7" name="Non-conformités"/>
    <tableColumn id="8" name="Réactivité (j)"/>
    <tableColumn id="9" name="Satisfaction (1-5)"/>
    <tableColumn id="10" name="Retards"/>
    <tableColumn id="11" name="Écart Prix (%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  <col width="22" customWidth="1" min="11" max="11"/>
  </cols>
  <sheetData>
    <row r="1">
      <c r="A1" s="1" t="inlineStr">
        <is>
          <t>Fournisseur</t>
        </is>
      </c>
      <c r="B1" s="1" t="inlineStr">
        <is>
          <t>Catégorie</t>
        </is>
      </c>
      <c r="C1" s="1" t="inlineStr">
        <is>
          <t>Référent</t>
        </is>
      </c>
      <c r="D1" s="1" t="inlineStr">
        <is>
          <t>Commandes</t>
        </is>
      </c>
      <c r="E1" s="1" t="inlineStr">
        <is>
          <t>Conformité Qualité (%)</t>
        </is>
      </c>
      <c r="F1" s="1" t="inlineStr">
        <is>
          <t>Respect Délais (%)</t>
        </is>
      </c>
      <c r="G1" s="1" t="inlineStr">
        <is>
          <t>Non-conformités</t>
        </is>
      </c>
      <c r="H1" s="1" t="inlineStr">
        <is>
          <t>Réactivité (j)</t>
        </is>
      </c>
      <c r="I1" s="1" t="inlineStr">
        <is>
          <t>Satisfaction (1-5)</t>
        </is>
      </c>
      <c r="J1" s="1" t="inlineStr">
        <is>
          <t>Retards</t>
        </is>
      </c>
      <c r="K1" s="1" t="inlineStr">
        <is>
          <t>Écart Prix (%)</t>
        </is>
      </c>
    </row>
    <row r="2">
      <c r="A2" t="inlineStr">
        <is>
          <t>F1</t>
        </is>
      </c>
      <c r="B2" t="inlineStr">
        <is>
          <t>Électronique</t>
        </is>
      </c>
      <c r="C2" t="inlineStr">
        <is>
          <t>Durand</t>
        </is>
      </c>
      <c r="D2" t="n">
        <v>50</v>
      </c>
      <c r="E2" t="n">
        <v>96</v>
      </c>
      <c r="F2" t="n">
        <v>93</v>
      </c>
      <c r="G2" t="n">
        <v>1</v>
      </c>
      <c r="H2" t="n">
        <v>2.5</v>
      </c>
      <c r="I2" t="n">
        <v>5</v>
      </c>
      <c r="J2" t="n">
        <v>1</v>
      </c>
      <c r="K2" t="n">
        <v>0.5</v>
      </c>
    </row>
    <row r="3">
      <c r="A3" t="inlineStr">
        <is>
          <t>F1</t>
        </is>
      </c>
      <c r="B3" t="inlineStr">
        <is>
          <t>Électronique</t>
        </is>
      </c>
      <c r="C3" t="inlineStr">
        <is>
          <t>Durand</t>
        </is>
      </c>
      <c r="D3" t="n">
        <v>40</v>
      </c>
      <c r="E3" t="n">
        <v>95</v>
      </c>
      <c r="F3" t="n">
        <v>91</v>
      </c>
      <c r="G3" t="n">
        <v>0</v>
      </c>
      <c r="H3" t="n">
        <v>2</v>
      </c>
      <c r="I3" t="n">
        <v>4</v>
      </c>
      <c r="J3" t="n">
        <v>0</v>
      </c>
      <c r="K3" t="n">
        <v>1</v>
      </c>
    </row>
    <row r="4">
      <c r="A4" t="inlineStr">
        <is>
          <t>F2</t>
        </is>
      </c>
      <c r="B4" t="inlineStr">
        <is>
          <t>Textile</t>
        </is>
      </c>
      <c r="C4" t="inlineStr">
        <is>
          <t>Martin</t>
        </is>
      </c>
      <c r="D4" t="n">
        <v>60</v>
      </c>
      <c r="E4" t="n">
        <v>91</v>
      </c>
      <c r="F4" t="n">
        <v>88</v>
      </c>
      <c r="G4" t="n">
        <v>2</v>
      </c>
      <c r="H4" t="n">
        <v>3.5</v>
      </c>
      <c r="I4" t="n">
        <v>4</v>
      </c>
      <c r="J4" t="n">
        <v>2</v>
      </c>
      <c r="K4" t="n">
        <v>-0.5</v>
      </c>
    </row>
    <row r="5">
      <c r="A5" t="inlineStr">
        <is>
          <t>F2</t>
        </is>
      </c>
      <c r="B5" t="inlineStr">
        <is>
          <t>Textile</t>
        </is>
      </c>
      <c r="C5" t="inlineStr">
        <is>
          <t>Martin</t>
        </is>
      </c>
      <c r="D5" t="n">
        <v>45</v>
      </c>
      <c r="E5" t="n">
        <v>90</v>
      </c>
      <c r="F5" t="n">
        <v>86</v>
      </c>
      <c r="G5" t="n">
        <v>1</v>
      </c>
      <c r="H5" t="n">
        <v>3.8</v>
      </c>
      <c r="I5" t="n">
        <v>3</v>
      </c>
      <c r="J5" t="n">
        <v>1</v>
      </c>
      <c r="K5" t="n">
        <v>0.2</v>
      </c>
    </row>
    <row r="6">
      <c r="A6" t="inlineStr">
        <is>
          <t>F3</t>
        </is>
      </c>
      <c r="B6" t="inlineStr">
        <is>
          <t>Métaux</t>
        </is>
      </c>
      <c r="C6" t="inlineStr">
        <is>
          <t>Nguyen</t>
        </is>
      </c>
      <c r="D6" t="n">
        <v>55</v>
      </c>
      <c r="E6" t="n">
        <v>87</v>
      </c>
      <c r="F6" t="n">
        <v>90</v>
      </c>
      <c r="G6" t="n">
        <v>2</v>
      </c>
      <c r="H6" t="n">
        <v>2.8</v>
      </c>
      <c r="I6" t="n">
        <v>2</v>
      </c>
      <c r="J6" t="n">
        <v>0</v>
      </c>
      <c r="K6" t="n">
        <v>-1</v>
      </c>
    </row>
    <row r="7">
      <c r="A7" t="inlineStr">
        <is>
          <t>F3</t>
        </is>
      </c>
      <c r="B7" t="inlineStr">
        <is>
          <t>Métaux</t>
        </is>
      </c>
      <c r="C7" t="inlineStr">
        <is>
          <t>Nguyen</t>
        </is>
      </c>
      <c r="D7" t="n">
        <v>60</v>
      </c>
      <c r="E7" t="n">
        <v>89</v>
      </c>
      <c r="F7" t="n">
        <v>91</v>
      </c>
      <c r="G7" t="n">
        <v>3</v>
      </c>
      <c r="H7" t="n">
        <v>3</v>
      </c>
      <c r="I7" t="n">
        <v>3</v>
      </c>
      <c r="J7" t="n">
        <v>1</v>
      </c>
      <c r="K7" t="n">
        <v>-0.8</v>
      </c>
    </row>
    <row r="8">
      <c r="A8" t="inlineStr">
        <is>
          <t>F1</t>
        </is>
      </c>
      <c r="B8" t="inlineStr">
        <is>
          <t>Électronique</t>
        </is>
      </c>
      <c r="C8" t="inlineStr">
        <is>
          <t>Durand</t>
        </is>
      </c>
      <c r="D8" t="n">
        <v>30</v>
      </c>
      <c r="E8" t="n">
        <v>97</v>
      </c>
      <c r="F8" t="n">
        <v>94</v>
      </c>
      <c r="G8" t="n">
        <v>0</v>
      </c>
      <c r="H8" t="n">
        <v>2.2</v>
      </c>
      <c r="I8" t="n">
        <v>5</v>
      </c>
      <c r="J8" t="n">
        <v>0</v>
      </c>
      <c r="K8" t="n">
        <v>0.3</v>
      </c>
    </row>
    <row r="9">
      <c r="A9" t="inlineStr">
        <is>
          <t>F2</t>
        </is>
      </c>
      <c r="B9" t="inlineStr">
        <is>
          <t>Textile</t>
        </is>
      </c>
      <c r="C9" t="inlineStr">
        <is>
          <t>Martin</t>
        </is>
      </c>
      <c r="D9" t="n">
        <v>50</v>
      </c>
      <c r="E9" t="n">
        <v>92</v>
      </c>
      <c r="F9" t="n">
        <v>87</v>
      </c>
      <c r="G9" t="n">
        <v>2</v>
      </c>
      <c r="H9" t="n">
        <v>3.1</v>
      </c>
      <c r="I9" t="n">
        <v>4</v>
      </c>
      <c r="J9" t="n">
        <v>1</v>
      </c>
      <c r="K9" t="n">
        <v>0</v>
      </c>
    </row>
    <row r="10">
      <c r="A10" t="inlineStr">
        <is>
          <t>F3</t>
        </is>
      </c>
      <c r="B10" t="inlineStr">
        <is>
          <t>Métaux</t>
        </is>
      </c>
      <c r="C10" t="inlineStr">
        <is>
          <t>Nguyen</t>
        </is>
      </c>
      <c r="D10" t="n">
        <v>50</v>
      </c>
      <c r="E10" t="n">
        <v>88</v>
      </c>
      <c r="F10" t="n">
        <v>89</v>
      </c>
      <c r="G10" t="n">
        <v>2</v>
      </c>
      <c r="H10" t="n">
        <v>3.3</v>
      </c>
      <c r="I10" t="n">
        <v>3</v>
      </c>
      <c r="J10" t="n">
        <v>2</v>
      </c>
      <c r="K10" t="n">
        <v>-0.6</v>
      </c>
    </row>
    <row r="11">
      <c r="A11" t="inlineStr">
        <is>
          <t>F1</t>
        </is>
      </c>
      <c r="B11" t="inlineStr">
        <is>
          <t>Électronique</t>
        </is>
      </c>
      <c r="C11" t="inlineStr">
        <is>
          <t>Durand</t>
        </is>
      </c>
      <c r="D11" t="n">
        <v>60</v>
      </c>
      <c r="E11" t="n">
        <v>94</v>
      </c>
      <c r="F11" t="n">
        <v>92</v>
      </c>
      <c r="G11" t="n">
        <v>1</v>
      </c>
      <c r="H11" t="n">
        <v>2.1</v>
      </c>
      <c r="I11" t="n">
        <v>4</v>
      </c>
      <c r="J11" t="n">
        <v>1</v>
      </c>
      <c r="K11" t="n">
        <v>0.7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4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</cols>
  <sheetData>
    <row r="1">
      <c r="A1" s="2" t="inlineStr">
        <is>
          <t>Fournisseur</t>
        </is>
      </c>
      <c r="B1" s="2" t="inlineStr">
        <is>
          <t>Commandes</t>
        </is>
      </c>
      <c r="C1" s="2" t="inlineStr">
        <is>
          <t>Qualité Moy. (%)</t>
        </is>
      </c>
      <c r="D1" s="2" t="inlineStr">
        <is>
          <t>Délais Moy. (%)</t>
        </is>
      </c>
      <c r="E1" s="2" t="inlineStr">
        <is>
          <t>Non-conformités Moy.</t>
        </is>
      </c>
      <c r="F1" s="2" t="inlineStr">
        <is>
          <t>Réactivité Moy. (j)</t>
        </is>
      </c>
      <c r="G1" s="2" t="inlineStr">
        <is>
          <t>Satisfaction Moy.</t>
        </is>
      </c>
      <c r="H1" s="2" t="inlineStr">
        <is>
          <t>Retards</t>
        </is>
      </c>
      <c r="I1" s="2" t="inlineStr">
        <is>
          <t>Écart Prix Moy. (%)</t>
        </is>
      </c>
      <c r="J1" s="2" t="inlineStr">
        <is>
          <t>Performance Globale (%)</t>
        </is>
      </c>
    </row>
    <row r="2">
      <c r="A2" t="inlineStr">
        <is>
          <t>F1</t>
        </is>
      </c>
      <c r="B2">
        <f>IFERROR(SUMIF('Données Utilisateurs'!A:A, A2, 'Données Utilisateurs'!D:D), 0)</f>
        <v/>
      </c>
      <c r="C2">
        <f>IFERROR(AVERAGEIF('Données Utilisateurs'!A:A, A2, 'Données Utilisateurs'!E:E), 0)</f>
        <v/>
      </c>
      <c r="D2">
        <f>IFERROR(AVERAGEIF('Données Utilisateurs'!A:A, A2, 'Données Utilisateurs'!F:F), 0)</f>
        <v/>
      </c>
      <c r="E2">
        <f>IFERROR(AVERAGEIF('Données Utilisateurs'!A:A, A2, 'Données Utilisateurs'!G:G), 0)</f>
        <v/>
      </c>
      <c r="F2">
        <f>IFERROR(AVERAGEIF('Données Utilisateurs'!A:A, A2, 'Données Utilisateurs'!H:H), 0)</f>
        <v/>
      </c>
      <c r="G2">
        <f>IFERROR(AVERAGEIF('Données Utilisateurs'!A:A, A2, 'Données Utilisateurs'!I:I), 0)</f>
        <v/>
      </c>
      <c r="H2">
        <f>IFERROR(AVERAGEIF('Données Utilisateurs'!A:A, A2, 'Données Utilisateurs'!J:J), 0)</f>
        <v/>
      </c>
      <c r="I2">
        <f>IFERROR(AVERAGEIF('Données Utilisateurs'!A:A, A2, 'Données Utilisateurs'!K:K), 0)</f>
        <v/>
      </c>
      <c r="J2">
        <f>IFERROR(ROUND(((C2+D2+7*E2-2*F2+G2)/5), 2), 0)</f>
        <v/>
      </c>
    </row>
    <row r="3">
      <c r="A3" t="inlineStr">
        <is>
          <t>F2</t>
        </is>
      </c>
      <c r="B3">
        <f>IFERROR(SUMIF('Données Utilisateurs'!A:A, A3, 'Données Utilisateurs'!D:D), 0)</f>
        <v/>
      </c>
      <c r="C3">
        <f>IFERROR(AVERAGEIF('Données Utilisateurs'!A:A, A3, 'Données Utilisateurs'!E:E), 0)</f>
        <v/>
      </c>
      <c r="D3">
        <f>IFERROR(AVERAGEIF('Données Utilisateurs'!A:A, A3, 'Données Utilisateurs'!F:F), 0)</f>
        <v/>
      </c>
      <c r="E3">
        <f>IFERROR(AVERAGEIF('Données Utilisateurs'!A:A, A3, 'Données Utilisateurs'!G:G), 0)</f>
        <v/>
      </c>
      <c r="F3">
        <f>IFERROR(AVERAGEIF('Données Utilisateurs'!A:A, A3, 'Données Utilisateurs'!H:H), 0)</f>
        <v/>
      </c>
      <c r="G3">
        <f>IFERROR(AVERAGEIF('Données Utilisateurs'!A:A, A3, 'Données Utilisateurs'!I:I), 0)</f>
        <v/>
      </c>
      <c r="H3">
        <f>IFERROR(AVERAGEIF('Données Utilisateurs'!A:A, A3, 'Données Utilisateurs'!J:J), 0)</f>
        <v/>
      </c>
      <c r="I3">
        <f>IFERROR(AVERAGEIF('Données Utilisateurs'!A:A, A3, 'Données Utilisateurs'!K:K), 0)</f>
        <v/>
      </c>
      <c r="J3">
        <f>IFERROR(ROUND(((C3+D3+7*E3-2*F3+G3)/5), 2), 0)</f>
        <v/>
      </c>
    </row>
    <row r="4">
      <c r="A4" t="inlineStr">
        <is>
          <t>F3</t>
        </is>
      </c>
      <c r="B4">
        <f>IFERROR(SUMIF('Données Utilisateurs'!A:A, A4, 'Données Utilisateurs'!D:D), 0)</f>
        <v/>
      </c>
      <c r="C4">
        <f>IFERROR(AVERAGEIF('Données Utilisateurs'!A:A, A4, 'Données Utilisateurs'!E:E), 0)</f>
        <v/>
      </c>
      <c r="D4">
        <f>IFERROR(AVERAGEIF('Données Utilisateurs'!A:A, A4, 'Données Utilisateurs'!F:F), 0)</f>
        <v/>
      </c>
      <c r="E4">
        <f>IFERROR(AVERAGEIF('Données Utilisateurs'!A:A, A4, 'Données Utilisateurs'!G:G), 0)</f>
        <v/>
      </c>
      <c r="F4">
        <f>IFERROR(AVERAGEIF('Données Utilisateurs'!A:A, A4, 'Données Utilisateurs'!H:H), 0)</f>
        <v/>
      </c>
      <c r="G4">
        <f>IFERROR(AVERAGEIF('Données Utilisateurs'!A:A, A4, 'Données Utilisateurs'!I:I), 0)</f>
        <v/>
      </c>
      <c r="H4">
        <f>IFERROR(AVERAGEIF('Données Utilisateurs'!A:A, A4, 'Données Utilisateurs'!J:J), 0)</f>
        <v/>
      </c>
      <c r="I4">
        <f>IFERROR(AVERAGEIF('Données Utilisateurs'!A:A, A4, 'Données Utilisateurs'!K:K), 0)</f>
        <v/>
      </c>
      <c r="J4">
        <f>IFERROR(ROUND(((C4+D4+7*E4-2*F4+G4)/5), 2), 0)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2025-07-29T11:27:57Z</dcterms:created>
  <dcterms:modified xmlns:dcterms="http://purl.org/dc/terms/" xmlns:xsi="http://www.w3.org/2001/XMLSchema-instance" xsi:type="dcterms:W3CDTF">2025-07-29T11:27:57Z</dcterms:modified>
</cp:coreProperties>
</file>