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Dépenses Planifiées" sheetId="2" state="visible" r:id="rId2"/>
    <sheet xmlns:r="http://schemas.openxmlformats.org/officeDocument/2006/relationships" name="Suivi Réel" sheetId="3" state="visible" r:id="rId3"/>
    <sheet xmlns:r="http://schemas.openxmlformats.org/officeDocument/2006/relationships" name="Résumé" sheetId="4" state="visible" r:id="rId4"/>
    <sheet xmlns:r="http://schemas.openxmlformats.org/officeDocument/2006/relationships" name="Planning Journalier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7">
    <fill>
      <patternFill/>
    </fill>
    <fill>
      <patternFill patternType="gray125"/>
    </fill>
    <fill>
      <patternFill patternType="solid">
        <fgColor rgb="00CCE5FF"/>
        <bgColor rgb="00CCE5FF"/>
      </patternFill>
    </fill>
    <fill>
      <patternFill patternType="solid">
        <fgColor rgb="00D9EAD3"/>
        <bgColor rgb="00D9EAD3"/>
      </patternFill>
    </fill>
    <fill>
      <patternFill patternType="solid">
        <fgColor rgb="00FCE5CD"/>
        <bgColor rgb="00FCE5CD"/>
      </patternFill>
    </fill>
    <fill>
      <patternFill patternType="solid">
        <fgColor rgb="00FFF2CC"/>
        <bgColor rgb="00FFF2CC"/>
      </patternFill>
    </fill>
    <fill>
      <patternFill patternType="solid">
        <fgColor rgb="00D9D2E9"/>
        <bgColor rgb="00D9D2E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pivotButton="0" quotePrefix="0" xfId="0"/>
    <xf numFmtId="0" fontId="1" fillId="3" borderId="0" pivotButton="0" quotePrefix="0" xfId="0"/>
    <xf numFmtId="0" fontId="1" fillId="4" borderId="0" pivotButton="0" quotePrefix="0" xfId="0"/>
    <xf numFmtId="0" fontId="1" fillId="5" borderId="0" pivotButton="0" quotePrefix="0" xfId="0"/>
    <xf numFmtId="0" fontId="1" fillId="6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Paramètre</t>
        </is>
      </c>
      <c r="B1" s="1" t="inlineStr">
        <is>
          <t>Valeur</t>
        </is>
      </c>
    </row>
    <row r="2">
      <c r="A2" s="1" t="inlineStr">
        <is>
          <t>Nombre de participants</t>
        </is>
      </c>
      <c r="B2" t="n">
        <v>1</v>
      </c>
    </row>
    <row r="3">
      <c r="A3" s="1" t="inlineStr">
        <is>
          <t>Type de vacances</t>
        </is>
      </c>
      <c r="B3" t="inlineStr">
        <is>
          <t>Voyage solo - petit budget</t>
        </is>
      </c>
    </row>
    <row r="4">
      <c r="A4" s="1" t="inlineStr">
        <is>
          <t>Durée (jours)</t>
        </is>
      </c>
      <c r="B4" t="n">
        <v>10</v>
      </c>
    </row>
    <row r="5">
      <c r="A5" s="1" t="inlineStr">
        <is>
          <t>Destination</t>
        </is>
      </c>
      <c r="B5" t="inlineStr">
        <is>
          <t>Corée du Sud</t>
        </is>
      </c>
    </row>
    <row r="6">
      <c r="A6" s="1" t="inlineStr">
        <is>
          <t>Devise</t>
        </is>
      </c>
      <c r="B6" t="inlineStr">
        <is>
          <t>₩ (KRW)</t>
        </is>
      </c>
    </row>
  </sheetData>
  <dataValidations count="1">
    <dataValidation sqref="B6" showErrorMessage="1" showDropDown="1" showInputMessage="1" allowBlank="0" type="list">
      <formula1>"€, $, £, CHF, ₩ (KRW)"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Catégorie</t>
        </is>
      </c>
      <c r="B1" s="2" t="inlineStr">
        <is>
          <t>Coût Total (KRW)</t>
        </is>
      </c>
      <c r="C1" s="2" t="inlineStr">
        <is>
          <t>Par Personne</t>
        </is>
      </c>
      <c r="D1" s="2" t="inlineStr">
        <is>
          <t>Calcul utilisé</t>
        </is>
      </c>
    </row>
    <row r="2">
      <c r="A2" t="inlineStr">
        <is>
          <t>Vols A/R</t>
        </is>
      </c>
      <c r="B2" t="n">
        <v>900000</v>
      </c>
      <c r="C2">
        <f>B2/'Paramètres'!B2</f>
        <v/>
      </c>
      <c r="D2">
        <f>"=B2/'Paramètres'!B2"</f>
        <v/>
      </c>
    </row>
    <row r="3">
      <c r="A3" t="inlineStr">
        <is>
          <t>Hébergement (guesthouse)</t>
        </is>
      </c>
      <c r="B3" t="n">
        <v>400000</v>
      </c>
      <c r="C3">
        <f>B3/'Paramètres'!B2</f>
        <v/>
      </c>
      <c r="D3">
        <f>"=B3/'Paramètres'!B2"</f>
        <v/>
      </c>
    </row>
    <row r="4">
      <c r="A4" t="inlineStr">
        <is>
          <t>Repas économiques</t>
        </is>
      </c>
      <c r="B4" t="n">
        <v>250000</v>
      </c>
      <c r="C4">
        <f>B4/'Paramètres'!B2</f>
        <v/>
      </c>
      <c r="D4">
        <f>"=B4/'Paramètres'!B2"</f>
        <v/>
      </c>
    </row>
    <row r="5">
      <c r="A5" t="inlineStr">
        <is>
          <t>Transports en commun</t>
        </is>
      </c>
      <c r="B5" t="n">
        <v>100000</v>
      </c>
      <c r="C5">
        <f>B5/'Paramètres'!B2</f>
        <v/>
      </c>
      <c r="D5">
        <f>"=B5/'Paramètres'!B2"</f>
        <v/>
      </c>
    </row>
    <row r="6">
      <c r="A6" t="inlineStr">
        <is>
          <t>Visites gratuites ou low-cost</t>
        </is>
      </c>
      <c r="B6" t="n">
        <v>50000</v>
      </c>
      <c r="C6">
        <f>B6/'Paramètres'!B2</f>
        <v/>
      </c>
      <c r="D6">
        <f>"=B6/'Paramètres'!B2"</f>
        <v/>
      </c>
    </row>
    <row r="7">
      <c r="A7" t="inlineStr">
        <is>
          <t>Data SIM / Wifi</t>
        </is>
      </c>
      <c r="B7" t="n">
        <v>30000</v>
      </c>
      <c r="C7">
        <f>B7/'Paramètres'!B2</f>
        <v/>
      </c>
      <c r="D7">
        <f>"=B7/'Paramètres'!B2"</f>
        <v/>
      </c>
    </row>
    <row r="8">
      <c r="A8" t="inlineStr">
        <is>
          <t>Autres (snacks, souvenirs)</t>
        </is>
      </c>
      <c r="B8" t="n">
        <v>50000</v>
      </c>
      <c r="C8">
        <f>B8/'Paramètres'!B2</f>
        <v/>
      </c>
      <c r="D8">
        <f>"=B8/'Paramètres'!B2"</f>
        <v/>
      </c>
    </row>
    <row r="9">
      <c r="A9" t="inlineStr">
        <is>
          <t>Total</t>
        </is>
      </c>
      <c r="B9">
        <f>SUM(B2:B8)</f>
        <v/>
      </c>
      <c r="C9">
        <f>SUM(C2:C8)</f>
        <v/>
      </c>
      <c r="D9" t="inlineStr">
        <is>
          <t>Somme des lignes précédentes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Dépense</t>
        </is>
      </c>
      <c r="B1" s="3" t="inlineStr">
        <is>
          <t>Montant Estimé</t>
        </is>
      </c>
      <c r="C1" s="3" t="inlineStr">
        <is>
          <t>Montant Réel</t>
        </is>
      </c>
      <c r="D1" s="3" t="inlineStr">
        <is>
          <t>Écart</t>
        </is>
      </c>
      <c r="E1" s="3" t="inlineStr">
        <is>
          <t>Commentaire</t>
        </is>
      </c>
      <c r="F1" s="3" t="inlineStr">
        <is>
          <t>Calcul utilisé</t>
        </is>
      </c>
    </row>
    <row r="2">
      <c r="A2" t="inlineStr">
        <is>
          <t>Vols A/R</t>
        </is>
      </c>
      <c r="B2" t="n">
        <v>900000</v>
      </c>
      <c r="C2" t="n">
        <v>882000</v>
      </c>
      <c r="D2">
        <f>B2-C2</f>
        <v/>
      </c>
      <c r="E2" t="inlineStr">
        <is>
          <t>Suivi initial</t>
        </is>
      </c>
      <c r="F2">
        <f>"=B2-C2"</f>
        <v/>
      </c>
    </row>
    <row r="3">
      <c r="A3" t="inlineStr">
        <is>
          <t>Hébergement (guesthouse)</t>
        </is>
      </c>
      <c r="B3" t="n">
        <v>400000</v>
      </c>
      <c r="C3" t="n">
        <v>392000</v>
      </c>
      <c r="D3">
        <f>B3-C3</f>
        <v/>
      </c>
      <c r="E3" t="inlineStr">
        <is>
          <t>Suivi initial</t>
        </is>
      </c>
      <c r="F3">
        <f>"=B3-C3"</f>
        <v/>
      </c>
    </row>
    <row r="4">
      <c r="A4" t="inlineStr">
        <is>
          <t>Repas économiques</t>
        </is>
      </c>
      <c r="B4" t="n">
        <v>250000</v>
      </c>
      <c r="C4" t="n">
        <v>245000</v>
      </c>
      <c r="D4">
        <f>B4-C4</f>
        <v/>
      </c>
      <c r="E4" t="inlineStr">
        <is>
          <t>Suivi initial</t>
        </is>
      </c>
      <c r="F4">
        <f>"=B4-C4"</f>
        <v/>
      </c>
    </row>
    <row r="5">
      <c r="A5" t="inlineStr">
        <is>
          <t>Transports en commun</t>
        </is>
      </c>
      <c r="B5" t="n">
        <v>100000</v>
      </c>
      <c r="C5" t="n">
        <v>98000</v>
      </c>
      <c r="D5">
        <f>B5-C5</f>
        <v/>
      </c>
      <c r="E5" t="inlineStr">
        <is>
          <t>Suivi initial</t>
        </is>
      </c>
      <c r="F5">
        <f>"=B5-C5"</f>
        <v/>
      </c>
    </row>
    <row r="6">
      <c r="A6" t="inlineStr">
        <is>
          <t>Visites gratuites ou low-cost</t>
        </is>
      </c>
      <c r="B6" t="n">
        <v>50000</v>
      </c>
      <c r="C6" t="n">
        <v>49000</v>
      </c>
      <c r="D6">
        <f>B6-C6</f>
        <v/>
      </c>
      <c r="E6" t="inlineStr">
        <is>
          <t>Suivi initial</t>
        </is>
      </c>
      <c r="F6">
        <f>"=B6-C6"</f>
        <v/>
      </c>
    </row>
    <row r="7">
      <c r="A7" t="inlineStr">
        <is>
          <t>Data SIM / Wifi</t>
        </is>
      </c>
      <c r="B7" t="n">
        <v>30000</v>
      </c>
      <c r="C7" t="n">
        <v>29400</v>
      </c>
      <c r="D7">
        <f>B7-C7</f>
        <v/>
      </c>
      <c r="E7" t="inlineStr">
        <is>
          <t>Suivi initial</t>
        </is>
      </c>
      <c r="F7">
        <f>"=B7-C7"</f>
        <v/>
      </c>
    </row>
    <row r="8">
      <c r="A8" t="inlineStr">
        <is>
          <t>Autres (snacks, souvenirs)</t>
        </is>
      </c>
      <c r="B8" t="n">
        <v>50000</v>
      </c>
      <c r="C8" t="n">
        <v>49000</v>
      </c>
      <c r="D8">
        <f>B8-C8</f>
        <v/>
      </c>
      <c r="E8" t="inlineStr">
        <is>
          <t>Suivi initial</t>
        </is>
      </c>
      <c r="F8">
        <f>"=B8-C8"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Élément</t>
        </is>
      </c>
      <c r="B1" s="4" t="inlineStr">
        <is>
          <t>Montant</t>
        </is>
      </c>
      <c r="C1" s="4" t="inlineStr">
        <is>
          <t>Calcul utilisé</t>
        </is>
      </c>
    </row>
    <row r="2">
      <c r="A2" t="inlineStr">
        <is>
          <t>Coût Total Prévu</t>
        </is>
      </c>
      <c r="B2">
        <f>Dépenses Planifiées!B9</f>
        <v/>
      </c>
      <c r="C2" t="inlineStr">
        <is>
          <t>'Dépenses Planifiées'!B9</t>
        </is>
      </c>
    </row>
    <row r="3">
      <c r="A3" t="inlineStr">
        <is>
          <t>Coût Total Réel</t>
        </is>
      </c>
      <c r="B3">
        <f>SUM('Suivi Réel'!C2:C8)</f>
        <v/>
      </c>
      <c r="C3" t="inlineStr">
        <is>
          <t>SOMME('Suivi Réel'!C2:C8)</t>
        </is>
      </c>
    </row>
    <row r="4">
      <c r="A4" t="inlineStr">
        <is>
          <t>Coût par Personne</t>
        </is>
      </c>
      <c r="B4">
        <f>B2/'Paramètres'!B2</f>
        <v/>
      </c>
      <c r="C4" t="inlineStr">
        <is>
          <t>B2 / 'Paramètres'!B2</t>
        </is>
      </c>
    </row>
    <row r="5">
      <c r="A5" t="inlineStr">
        <is>
          <t>Écart Global</t>
        </is>
      </c>
      <c r="B5">
        <f>B2-B3</f>
        <v/>
      </c>
      <c r="C5" t="inlineStr">
        <is>
          <t>B2 - B3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sheetData>
    <row r="1">
      <c r="A1" s="5" t="inlineStr">
        <is>
          <t>Jour</t>
        </is>
      </c>
      <c r="B1" s="5" t="inlineStr">
        <is>
          <t>Date</t>
        </is>
      </c>
      <c r="C1" s="5" t="inlineStr">
        <is>
          <t>Priorité</t>
        </is>
      </c>
      <c r="D1" s="5" t="inlineStr">
        <is>
          <t>Activité</t>
        </is>
      </c>
      <c r="E1" s="5" t="inlineStr">
        <is>
          <t>Heure Début</t>
        </is>
      </c>
      <c r="F1" s="5" t="inlineStr">
        <is>
          <t>Heure Fin</t>
        </is>
      </c>
      <c r="G1" s="5" t="inlineStr">
        <is>
          <t>Coût Estimé</t>
        </is>
      </c>
      <c r="H1" s="5" t="inlineStr">
        <is>
          <t>Coût Réel</t>
        </is>
      </c>
      <c r="I1" s="5" t="inlineStr">
        <is>
          <t>Calcul utilisé</t>
        </is>
      </c>
    </row>
    <row r="2">
      <c r="A2" t="inlineStr">
        <is>
          <t>Jour 1</t>
        </is>
      </c>
      <c r="B2" t="inlineStr">
        <is>
          <t>31/07/2025</t>
        </is>
      </c>
      <c r="C2" t="inlineStr">
        <is>
          <t>Basse</t>
        </is>
      </c>
      <c r="D2" t="inlineStr">
        <is>
          <t>Découverte quartier 1</t>
        </is>
      </c>
      <c r="E2" t="inlineStr">
        <is>
          <t>10:00</t>
        </is>
      </c>
      <c r="F2" t="inlineStr">
        <is>
          <t>17:00</t>
        </is>
      </c>
      <c r="G2" t="n">
        <v>15000</v>
      </c>
      <c r="H2" t="n">
        <v>14500</v>
      </c>
      <c r="I2">
        <f>G2+H2</f>
        <v/>
      </c>
    </row>
    <row r="3">
      <c r="A3" t="inlineStr">
        <is>
          <t>Jour 2</t>
        </is>
      </c>
      <c r="B3" t="inlineStr">
        <is>
          <t>01/08/2025</t>
        </is>
      </c>
      <c r="C3" t="inlineStr">
        <is>
          <t>Basse</t>
        </is>
      </c>
      <c r="D3" t="inlineStr">
        <is>
          <t>Découverte quartier 2</t>
        </is>
      </c>
      <c r="E3" t="inlineStr">
        <is>
          <t>10:00</t>
        </is>
      </c>
      <c r="F3" t="inlineStr">
        <is>
          <t>17:00</t>
        </is>
      </c>
      <c r="G3" t="n">
        <v>15000</v>
      </c>
      <c r="H3" t="n">
        <v>14500</v>
      </c>
      <c r="I3">
        <f>G3+H3</f>
        <v/>
      </c>
    </row>
    <row r="4">
      <c r="A4" t="inlineStr">
        <is>
          <t>Jour 3</t>
        </is>
      </c>
      <c r="B4" t="inlineStr">
        <is>
          <t>02/08/2025</t>
        </is>
      </c>
      <c r="C4" t="inlineStr">
        <is>
          <t>Basse</t>
        </is>
      </c>
      <c r="D4" t="inlineStr">
        <is>
          <t>Découverte quartier 3</t>
        </is>
      </c>
      <c r="E4" t="inlineStr">
        <is>
          <t>10:00</t>
        </is>
      </c>
      <c r="F4" t="inlineStr">
        <is>
          <t>17:00</t>
        </is>
      </c>
      <c r="G4" t="n">
        <v>15000</v>
      </c>
      <c r="H4" t="n">
        <v>14500</v>
      </c>
      <c r="I4">
        <f>G4+H4</f>
        <v/>
      </c>
    </row>
    <row r="5">
      <c r="A5" t="inlineStr">
        <is>
          <t>Jour 4</t>
        </is>
      </c>
      <c r="B5" t="inlineStr">
        <is>
          <t>03/08/2025</t>
        </is>
      </c>
      <c r="C5" t="inlineStr">
        <is>
          <t>Basse</t>
        </is>
      </c>
      <c r="D5" t="inlineStr">
        <is>
          <t>Découverte quartier 4</t>
        </is>
      </c>
      <c r="E5" t="inlineStr">
        <is>
          <t>10:00</t>
        </is>
      </c>
      <c r="F5" t="inlineStr">
        <is>
          <t>17:00</t>
        </is>
      </c>
      <c r="G5" t="n">
        <v>15000</v>
      </c>
      <c r="H5" t="n">
        <v>14500</v>
      </c>
      <c r="I5">
        <f>G5+H5</f>
        <v/>
      </c>
    </row>
    <row r="6">
      <c r="A6" t="inlineStr">
        <is>
          <t>Jour 5</t>
        </is>
      </c>
      <c r="B6" t="inlineStr">
        <is>
          <t>04/08/2025</t>
        </is>
      </c>
      <c r="C6" t="inlineStr">
        <is>
          <t>Basse</t>
        </is>
      </c>
      <c r="D6" t="inlineStr">
        <is>
          <t>Découverte quartier 5</t>
        </is>
      </c>
      <c r="E6" t="inlineStr">
        <is>
          <t>10:00</t>
        </is>
      </c>
      <c r="F6" t="inlineStr">
        <is>
          <t>17:00</t>
        </is>
      </c>
      <c r="G6" t="n">
        <v>15000</v>
      </c>
      <c r="H6" t="n">
        <v>14500</v>
      </c>
      <c r="I6">
        <f>G6+H6</f>
        <v/>
      </c>
    </row>
    <row r="7">
      <c r="A7" t="inlineStr">
        <is>
          <t>Jour 6</t>
        </is>
      </c>
      <c r="B7" t="inlineStr">
        <is>
          <t>05/08/2025</t>
        </is>
      </c>
      <c r="C7" t="inlineStr">
        <is>
          <t>Basse</t>
        </is>
      </c>
      <c r="D7" t="inlineStr">
        <is>
          <t>Découverte quartier 6</t>
        </is>
      </c>
      <c r="E7" t="inlineStr">
        <is>
          <t>10:00</t>
        </is>
      </c>
      <c r="F7" t="inlineStr">
        <is>
          <t>17:00</t>
        </is>
      </c>
      <c r="G7" t="n">
        <v>15000</v>
      </c>
      <c r="H7" t="n">
        <v>14500</v>
      </c>
      <c r="I7">
        <f>G7+H7</f>
        <v/>
      </c>
    </row>
    <row r="8">
      <c r="A8" t="inlineStr">
        <is>
          <t>Jour 7</t>
        </is>
      </c>
      <c r="B8" t="inlineStr">
        <is>
          <t>06/08/2025</t>
        </is>
      </c>
      <c r="C8" t="inlineStr">
        <is>
          <t>Basse</t>
        </is>
      </c>
      <c r="D8" t="inlineStr">
        <is>
          <t>Découverte quartier 7</t>
        </is>
      </c>
      <c r="E8" t="inlineStr">
        <is>
          <t>10:00</t>
        </is>
      </c>
      <c r="F8" t="inlineStr">
        <is>
          <t>17:00</t>
        </is>
      </c>
      <c r="G8" t="n">
        <v>15000</v>
      </c>
      <c r="H8" t="n">
        <v>14500</v>
      </c>
      <c r="I8">
        <f>G8+H8</f>
        <v/>
      </c>
    </row>
    <row r="9">
      <c r="A9" t="inlineStr">
        <is>
          <t>Jour 8</t>
        </is>
      </c>
      <c r="B9" t="inlineStr">
        <is>
          <t>07/08/2025</t>
        </is>
      </c>
      <c r="C9" t="inlineStr">
        <is>
          <t>Basse</t>
        </is>
      </c>
      <c r="D9" t="inlineStr">
        <is>
          <t>Découverte quartier 8</t>
        </is>
      </c>
      <c r="E9" t="inlineStr">
        <is>
          <t>10:00</t>
        </is>
      </c>
      <c r="F9" t="inlineStr">
        <is>
          <t>17:00</t>
        </is>
      </c>
      <c r="G9" t="n">
        <v>15000</v>
      </c>
      <c r="H9" t="n">
        <v>14500</v>
      </c>
      <c r="I9">
        <f>G9+H9</f>
        <v/>
      </c>
    </row>
    <row r="10">
      <c r="A10" t="inlineStr">
        <is>
          <t>Jour 9</t>
        </is>
      </c>
      <c r="B10" t="inlineStr">
        <is>
          <t>08/08/2025</t>
        </is>
      </c>
      <c r="C10" t="inlineStr">
        <is>
          <t>Basse</t>
        </is>
      </c>
      <c r="D10" t="inlineStr">
        <is>
          <t>Découverte quartier 9</t>
        </is>
      </c>
      <c r="E10" t="inlineStr">
        <is>
          <t>10:00</t>
        </is>
      </c>
      <c r="F10" t="inlineStr">
        <is>
          <t>17:00</t>
        </is>
      </c>
      <c r="G10" t="n">
        <v>15000</v>
      </c>
      <c r="H10" t="n">
        <v>14500</v>
      </c>
      <c r="I10">
        <f>G10+H10</f>
        <v/>
      </c>
    </row>
    <row r="11">
      <c r="A11" t="inlineStr">
        <is>
          <t>Jour 10</t>
        </is>
      </c>
      <c r="B11" t="inlineStr">
        <is>
          <t>09/08/2025</t>
        </is>
      </c>
      <c r="C11" t="inlineStr">
        <is>
          <t>Basse</t>
        </is>
      </c>
      <c r="D11" t="inlineStr">
        <is>
          <t>Découverte quartier 10</t>
        </is>
      </c>
      <c r="E11" t="inlineStr">
        <is>
          <t>10:00</t>
        </is>
      </c>
      <c r="F11" t="inlineStr">
        <is>
          <t>17:00</t>
        </is>
      </c>
      <c r="G11" t="n">
        <v>15000</v>
      </c>
      <c r="H11" t="n">
        <v>14500</v>
      </c>
      <c r="I11">
        <f>G11+H11</f>
        <v/>
      </c>
    </row>
    <row r="13">
      <c r="F13" t="inlineStr">
        <is>
          <t>Total Estimé</t>
        </is>
      </c>
      <c r="G13">
        <f>SUM(G2:G11)</f>
        <v/>
      </c>
      <c r="H13" t="inlineStr">
        <is>
          <t>Total Réel</t>
        </is>
      </c>
      <c r="I13">
        <f>SUM(H2:H11)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2025-07-31T09:43:03Z</dcterms:created>
  <dcterms:modified xmlns:dcterms="http://purl.org/dc/terms/" xmlns:xsi="http://www.w3.org/2001/XMLSchema-instance" xsi:type="dcterms:W3CDTF">2025-07-31T09:43:03Z</dcterms:modified>
</cp:coreProperties>
</file>