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lan Énergétique Réel" sheetId="1" state="visible" r:id="rId1"/>
    <sheet xmlns:r="http://schemas.openxmlformats.org/officeDocument/2006/relationships" name="Simulation Scénarios" sheetId="2" state="visible" r:id="rId2"/>
    <sheet xmlns:r="http://schemas.openxmlformats.org/officeDocument/2006/relationships" name="Simulateur Coûts Rénovation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CFE2F3"/>
        <bgColor rgb="00CFE2F3"/>
      </patternFill>
    </fill>
    <fill>
      <patternFill patternType="solid">
        <fgColor rgb="00D9EAD3"/>
        <bgColor rgb="00D9EAD3"/>
      </patternFill>
    </fill>
    <fill>
      <patternFill patternType="solid">
        <fgColor rgb="00FFE599"/>
        <bgColor rgb="00FFE5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0" fontId="1" fillId="3" borderId="0" pivotButton="0" quotePrefix="0" xfId="0"/>
    <xf numFmtId="0" fontId="1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  <col width="30" customWidth="1" min="6" max="6"/>
  </cols>
  <sheetData>
    <row r="1">
      <c r="A1" s="1" t="inlineStr">
        <is>
          <t>Année</t>
        </is>
      </c>
      <c r="B1" s="1" t="inlineStr">
        <is>
          <t>Type d’énergie</t>
        </is>
      </c>
      <c r="C1" s="1" t="inlineStr">
        <is>
          <t>Consommation annuelle (kWh)</t>
        </is>
      </c>
      <c r="D1" s="1" t="inlineStr">
        <is>
          <t>Surface habitable (m²)</t>
        </is>
      </c>
      <c r="E1" s="1" t="inlineStr">
        <is>
          <t>Conso/m² (kWh/m².an)</t>
        </is>
      </c>
      <c r="F1" s="1" t="inlineStr">
        <is>
          <t>Étiquette DPE estimée</t>
        </is>
      </c>
    </row>
    <row r="2">
      <c r="A2" t="n">
        <v>2025</v>
      </c>
      <c r="E2">
        <f>IF(D2=0,"",C2/D2)</f>
        <v/>
      </c>
      <c r="F2">
        <f>IF(E2="","",IF(E2&gt;250,"G",IF(E2&gt;150,"E-F",IF(E2&gt;90,"C-D",IF(E2&gt;50,"B","A")))) )</f>
        <v/>
      </c>
    </row>
    <row r="3">
      <c r="A3" t="n">
        <v>2024</v>
      </c>
      <c r="E3">
        <f>IF(D3=0,"",C3/D3)</f>
        <v/>
      </c>
      <c r="F3">
        <f>IF(E3="","",IF(E3&gt;250,"G",IF(E3&gt;150,"E-F",IF(E3&gt;90,"C-D",IF(E3&gt;50,"B","A")))) )</f>
        <v/>
      </c>
    </row>
    <row r="4">
      <c r="A4" t="n">
        <v>2023</v>
      </c>
      <c r="E4">
        <f>IF(D4=0,"",C4/D4)</f>
        <v/>
      </c>
      <c r="F4">
        <f>IF(E4="","",IF(E4&gt;250,"G",IF(E4&gt;150,"E-F",IF(E4&gt;90,"C-D",IF(E4&gt;50,"B","A")))) )</f>
        <v/>
      </c>
    </row>
    <row r="5">
      <c r="A5" t="n">
        <v>2022</v>
      </c>
      <c r="E5">
        <f>IF(D5=0,"",C5/D5)</f>
        <v/>
      </c>
      <c r="F5">
        <f>IF(E5="","",IF(E5&gt;250,"G",IF(E5&gt;150,"E-F",IF(E5&gt;90,"C-D",IF(E5&gt;50,"B","A")))) )</f>
        <v/>
      </c>
    </row>
    <row r="6">
      <c r="A6" t="n">
        <v>2021</v>
      </c>
      <c r="E6">
        <f>IF(D6=0,"",C6/D6)</f>
        <v/>
      </c>
      <c r="F6">
        <f>IF(E6="","",IF(E6&gt;250,"G",IF(E6&gt;150,"E-F",IF(E6&gt;90,"C-D",IF(E6&gt;50,"B","A")))) )</f>
        <v/>
      </c>
    </row>
    <row r="7">
      <c r="A7" t="n">
        <v>2020</v>
      </c>
      <c r="E7">
        <f>IF(D7=0,"",C7/D7)</f>
        <v/>
      </c>
      <c r="F7">
        <f>IF(E7="","",IF(E7&gt;250,"G",IF(E7&gt;150,"E-F",IF(E7&gt;90,"C-D",IF(E7&gt;50,"B","A")))) )</f>
        <v/>
      </c>
    </row>
    <row r="8">
      <c r="A8" t="n">
        <v>2019</v>
      </c>
      <c r="E8">
        <f>IF(D8=0,"",C8/D8)</f>
        <v/>
      </c>
      <c r="F8">
        <f>IF(E8="","",IF(E8&gt;250,"G",IF(E8&gt;150,"E-F",IF(E8&gt;90,"C-D",IF(E8&gt;50,"B","A")))) )</f>
        <v/>
      </c>
    </row>
    <row r="9">
      <c r="A9" t="n">
        <v>2018</v>
      </c>
      <c r="E9">
        <f>IF(D9=0,"",C9/D9)</f>
        <v/>
      </c>
      <c r="F9">
        <f>IF(E9="","",IF(E9&gt;250,"G",IF(E9&gt;150,"E-F",IF(E9&gt;90,"C-D",IF(E9&gt;50,"B","A")))) )</f>
        <v/>
      </c>
    </row>
    <row r="10">
      <c r="A10" t="n">
        <v>2017</v>
      </c>
      <c r="E10">
        <f>IF(D10=0,"",C10/D10)</f>
        <v/>
      </c>
      <c r="F10">
        <f>IF(E10="","",IF(E10&gt;250,"G",IF(E10&gt;150,"E-F",IF(E10&gt;90,"C-D",IF(E10&gt;50,"B","A")))) )</f>
        <v/>
      </c>
    </row>
    <row r="11">
      <c r="A11" t="n">
        <v>2016</v>
      </c>
      <c r="E11">
        <f>IF(D11=0,"",C11/D11)</f>
        <v/>
      </c>
      <c r="F11">
        <f>IF(E11="","",IF(E11&gt;250,"G",IF(E11&gt;150,"E-F",IF(E11&gt;90,"C-D",IF(E11&gt;50,"B","A")))) )</f>
        <v/>
      </c>
    </row>
  </sheetData>
  <dataValidations count="10">
    <dataValidation sqref="B2" showErrorMessage="1" showInputMessage="1" allowBlank="1" type="list">
      <formula1>"Électricité,Gaz,Fioul,Bois,Autre"</formula1>
    </dataValidation>
    <dataValidation sqref="B3" showErrorMessage="1" showInputMessage="1" allowBlank="1" type="list">
      <formula1>"Électricité,Gaz,Fioul,Bois,Autre"</formula1>
    </dataValidation>
    <dataValidation sqref="B4" showErrorMessage="1" showInputMessage="1" allowBlank="1" type="list">
      <formula1>"Électricité,Gaz,Fioul,Bois,Autre"</formula1>
    </dataValidation>
    <dataValidation sqref="B5" showErrorMessage="1" showInputMessage="1" allowBlank="1" type="list">
      <formula1>"Électricité,Gaz,Fioul,Bois,Autre"</formula1>
    </dataValidation>
    <dataValidation sqref="B6" showErrorMessage="1" showInputMessage="1" allowBlank="1" type="list">
      <formula1>"Électricité,Gaz,Fioul,Bois,Autre"</formula1>
    </dataValidation>
    <dataValidation sqref="B7" showErrorMessage="1" showInputMessage="1" allowBlank="1" type="list">
      <formula1>"Électricité,Gaz,Fioul,Bois,Autre"</formula1>
    </dataValidation>
    <dataValidation sqref="B8" showErrorMessage="1" showInputMessage="1" allowBlank="1" type="list">
      <formula1>"Électricité,Gaz,Fioul,Bois,Autre"</formula1>
    </dataValidation>
    <dataValidation sqref="B9" showErrorMessage="1" showInputMessage="1" allowBlank="1" type="list">
      <formula1>"Électricité,Gaz,Fioul,Bois,Autre"</formula1>
    </dataValidation>
    <dataValidation sqref="B10" showErrorMessage="1" showInputMessage="1" allowBlank="1" type="list">
      <formula1>"Électricité,Gaz,Fioul,Bois,Autre"</formula1>
    </dataValidation>
    <dataValidation sqref="B11" showErrorMessage="1" showInputMessage="1" allowBlank="1" type="list">
      <formula1>"Électricité,Gaz,Fioul,Bois,Autre"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5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>
      <c r="A1" s="2" t="inlineStr">
        <is>
          <t>Scénario</t>
        </is>
      </c>
      <c r="B1" s="2" t="inlineStr">
        <is>
          <t>Type de rénovation</t>
        </is>
      </c>
      <c r="C1" s="2" t="inlineStr">
        <is>
          <t>Conso estimée (kWh/an)</t>
        </is>
      </c>
      <c r="D1" s="2" t="inlineStr">
        <is>
          <t>Surface (m²)</t>
        </is>
      </c>
      <c r="E1" s="2" t="inlineStr">
        <is>
          <t>Conso/m²</t>
        </is>
      </c>
      <c r="F1" s="2" t="inlineStr">
        <is>
          <t>Gain estimé (%)</t>
        </is>
      </c>
      <c r="G1" s="2" t="inlineStr">
        <is>
          <t>Commentaire</t>
        </is>
      </c>
    </row>
    <row r="2">
      <c r="A2" t="inlineStr">
        <is>
          <t>Avant rénovation</t>
        </is>
      </c>
      <c r="B2" t="inlineStr">
        <is>
          <t>Aucun</t>
        </is>
      </c>
      <c r="C2" t="n">
        <v>22000</v>
      </c>
      <c r="D2" t="n">
        <v>100</v>
      </c>
      <c r="E2">
        <f>C2/D2</f>
        <v/>
      </c>
      <c r="F2">
        <f>IF(C2=0,"",(1-C2/C$2)*100)</f>
        <v/>
      </c>
    </row>
    <row r="3">
      <c r="A3" t="inlineStr">
        <is>
          <t>Isolation toiture</t>
        </is>
      </c>
      <c r="B3" t="inlineStr">
        <is>
          <t>Isolation</t>
        </is>
      </c>
      <c r="C3" t="n">
        <v>18000</v>
      </c>
      <c r="D3" t="n">
        <v>100</v>
      </c>
      <c r="E3">
        <f>C3/D3</f>
        <v/>
      </c>
      <c r="F3">
        <f>IF(C3=0,"",(1-C3/C$2)*100)</f>
        <v/>
      </c>
    </row>
    <row r="4">
      <c r="A4" t="inlineStr">
        <is>
          <t>PAC + isolation</t>
        </is>
      </c>
      <c r="B4" t="inlineStr">
        <is>
          <t>Isolation + PAC</t>
        </is>
      </c>
      <c r="C4" t="n">
        <v>12000</v>
      </c>
      <c r="D4" t="n">
        <v>100</v>
      </c>
      <c r="E4">
        <f>C4/D4</f>
        <v/>
      </c>
      <c r="F4">
        <f>IF(C4=0,"",(1-C4/C$2)*100)</f>
        <v/>
      </c>
    </row>
    <row r="5">
      <c r="A5" t="inlineStr">
        <is>
          <t>Isolation + fenêtres</t>
        </is>
      </c>
      <c r="B5" t="inlineStr">
        <is>
          <t>Rénovation complète</t>
        </is>
      </c>
      <c r="C5" t="n">
        <v>9500</v>
      </c>
      <c r="D5" t="n">
        <v>100</v>
      </c>
      <c r="E5">
        <f>C5/D5</f>
        <v/>
      </c>
      <c r="F5">
        <f>IF(C5=0,"",(1-C5/C$2)*100)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  <col width="30" customWidth="1" min="6" max="6"/>
    <col width="30" customWidth="1" min="7" max="7"/>
  </cols>
  <sheetData>
    <row r="1">
      <c r="A1" s="3" t="inlineStr">
        <is>
          <t>Travaux</t>
        </is>
      </c>
      <c r="B1" s="3" t="inlineStr">
        <is>
          <t>Type</t>
        </is>
      </c>
      <c r="C1" s="3" t="inlineStr">
        <is>
          <t>Surface concernée (m²)</t>
        </is>
      </c>
      <c r="D1" s="3" t="inlineStr">
        <is>
          <t>Coût unitaire estimé (€ / m²)</t>
        </is>
      </c>
      <c r="E1" s="3" t="inlineStr">
        <is>
          <t>Coût total estimé (€)</t>
        </is>
      </c>
      <c r="F1" s="3" t="inlineStr">
        <is>
          <t>Gain énergétique (%)</t>
        </is>
      </c>
      <c r="G1" s="3" t="inlineStr">
        <is>
          <t>Commentaires</t>
        </is>
      </c>
    </row>
    <row r="2">
      <c r="A2" t="inlineStr">
        <is>
          <t>Isolation toiture</t>
        </is>
      </c>
      <c r="B2" t="inlineStr">
        <is>
          <t>Isolation</t>
        </is>
      </c>
      <c r="C2" t="n">
        <v>80</v>
      </c>
      <c r="D2" t="n">
        <v>45</v>
      </c>
      <c r="E2">
        <f>C2*D2</f>
        <v/>
      </c>
      <c r="F2" t="n">
        <v>15</v>
      </c>
      <c r="G2" t="inlineStr"/>
    </row>
    <row r="3">
      <c r="A3" t="inlineStr">
        <is>
          <t>Isolation murs extérieurs</t>
        </is>
      </c>
      <c r="B3" t="inlineStr">
        <is>
          <t>Isolation</t>
        </is>
      </c>
      <c r="C3" t="n">
        <v>100</v>
      </c>
      <c r="D3" t="n">
        <v>100</v>
      </c>
      <c r="E3">
        <f>C3*D3</f>
        <v/>
      </c>
      <c r="F3" t="n">
        <v>25</v>
      </c>
      <c r="G3" t="inlineStr"/>
    </row>
    <row r="4">
      <c r="A4" t="inlineStr">
        <is>
          <t>Remplacement fenêtres</t>
        </is>
      </c>
      <c r="B4" t="inlineStr">
        <is>
          <t>Menuiserie</t>
        </is>
      </c>
      <c r="C4" t="n">
        <v>15</v>
      </c>
      <c r="D4" t="n">
        <v>400</v>
      </c>
      <c r="E4">
        <f>C4*D4</f>
        <v/>
      </c>
      <c r="F4" t="n">
        <v>10</v>
      </c>
      <c r="G4" t="inlineStr"/>
    </row>
    <row r="5">
      <c r="A5" t="inlineStr">
        <is>
          <t>Pompe à chaleur</t>
        </is>
      </c>
      <c r="B5" t="inlineStr">
        <is>
          <t>Chauffage</t>
        </is>
      </c>
      <c r="C5" t="n">
        <v>100</v>
      </c>
      <c r="D5" t="n">
        <v>120</v>
      </c>
      <c r="E5">
        <f>C5*D5</f>
        <v/>
      </c>
      <c r="F5" t="n">
        <v>30</v>
      </c>
      <c r="G5" t="inlineStr"/>
    </row>
    <row r="6">
      <c r="A6" t="inlineStr">
        <is>
          <t>VMC double flux</t>
        </is>
      </c>
      <c r="B6" t="inlineStr">
        <is>
          <t>Ventilation</t>
        </is>
      </c>
      <c r="C6" t="n">
        <v>100</v>
      </c>
      <c r="D6" t="n">
        <v>25</v>
      </c>
      <c r="E6">
        <f>C6*D6</f>
        <v/>
      </c>
      <c r="F6" t="n">
        <v>5</v>
      </c>
      <c r="G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2025-07-18T02:02:08Z</dcterms:created>
  <dcterms:modified xmlns:dcterms="http://purl.org/dc/terms/" xmlns:xsi="http://www.w3.org/2001/XMLSchema-instance" xsi:type="dcterms:W3CDTF">2025-07-18T02:02:08Z</dcterms:modified>
</cp:coreProperties>
</file>