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aratif TRG_T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  <font>
      <b val="1"/>
      <color rgb="00006100"/>
    </font>
  </fonts>
  <fills count="6">
    <fill>
      <patternFill/>
    </fill>
    <fill>
      <patternFill patternType="gray125"/>
    </fill>
    <fill>
      <patternFill patternType="solid">
        <fgColor rgb="00C6EFCE"/>
        <bgColor rgb="00C6EFCE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  <fill>
      <patternFill patternType="solid">
        <fgColor rgb="00FDE9D9"/>
        <bgColor rgb="00FDE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2" fillId="2" borderId="0" pivotButton="0" quotePrefix="0" xfId="0"/>
    <xf numFmtId="0" fontId="3" fillId="0" borderId="0" pivotButton="0" quotePrefix="0" xfId="0"/>
    <xf numFmtId="0" fontId="2" fillId="3" borderId="0" pivotButton="0" quotePrefix="0" xfId="0"/>
    <xf numFmtId="0" fontId="2" fillId="4" borderId="0" pivotButton="0" quotePrefix="0" xfId="0"/>
    <xf numFmtId="0" fontId="2" fillId="5" borderId="0" pivotButton="0" quotePrefix="0" xfId="0"/>
    <xf numFmtId="0" fontId="4" fillId="2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OptimisationPoste1" displayName="OptimisationPoste1" ref="A9:G12" headerRowCount="1">
  <autoFilter ref="A9:G12"/>
  <tableColumns count="7">
    <tableColumn id="1" name="Scénario"/>
    <tableColumn id="2" name="Temps théorique"/>
    <tableColumn id="3" name="Arrêts imprévus"/>
    <tableColumn id="4" name="Arrêts totaux"/>
    <tableColumn id="5" name="Fonctionnement"/>
    <tableColumn id="6" name="TRS (%)"/>
    <tableColumn id="7" name="TRG (%)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OptimisationPoste2" displayName="OptimisationPoste2" ref="A16:G19" headerRowCount="1">
  <autoFilter ref="A16:G19"/>
  <tableColumns count="7">
    <tableColumn id="1" name="Scénario"/>
    <tableColumn id="2" name="Temps théorique"/>
    <tableColumn id="3" name="Arrêts imprévus"/>
    <tableColumn id="4" name="Arrêts totaux"/>
    <tableColumn id="5" name="Fonctionnement"/>
    <tableColumn id="6" name="TRS (%)"/>
    <tableColumn id="7" name="TRG (%)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OptimisationPoste3" displayName="OptimisationPoste3" ref="A23:G26" headerRowCount="1">
  <autoFilter ref="A23:G26"/>
  <tableColumns count="7">
    <tableColumn id="1" name="Scénario"/>
    <tableColumn id="2" name="Temps théorique"/>
    <tableColumn id="3" name="Arrêts imprévus"/>
    <tableColumn id="4" name="Arrêts totaux"/>
    <tableColumn id="5" name="Fonctionnement"/>
    <tableColumn id="6" name="TRS (%)"/>
    <tableColumn id="7" name="TRG (%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table" Target="/xl/tables/table2.xml" Id="rId2"/><Relationship Type="http://schemas.openxmlformats.org/officeDocument/2006/relationships/table" Target="/xl/tables/table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Modèle comparatif TRG / TRS avec alertes</t>
        </is>
      </c>
    </row>
    <row r="2">
      <c r="A2" s="2" t="inlineStr">
        <is>
          <t>Poste</t>
        </is>
      </c>
      <c r="B2" s="2" t="inlineStr">
        <is>
          <t>Temps théorique (min)</t>
        </is>
      </c>
      <c r="C2" s="2" t="inlineStr">
        <is>
          <t>Temps d'arrêts imprévus (min)</t>
        </is>
      </c>
      <c r="D2" s="2" t="inlineStr">
        <is>
          <t>Temps total d'arrêts (min)</t>
        </is>
      </c>
      <c r="E2" s="2" t="inlineStr">
        <is>
          <t>Temps de fonctionnement réel</t>
        </is>
      </c>
      <c r="F2" s="2" t="inlineStr">
        <is>
          <t>TRS (%)</t>
        </is>
      </c>
      <c r="G2" s="2" t="inlineStr">
        <is>
          <t>TRG (%)</t>
        </is>
      </c>
    </row>
    <row r="3">
      <c r="A3" t="inlineStr">
        <is>
          <t>Poste 1</t>
        </is>
      </c>
      <c r="B3" t="n">
        <v>480</v>
      </c>
      <c r="C3" t="n">
        <v>60</v>
      </c>
      <c r="D3" t="n">
        <v>90</v>
      </c>
      <c r="E3">
        <f>B3-C3</f>
        <v/>
      </c>
      <c r="F3" s="3">
        <f>(B3-C3)/B3*100</f>
        <v/>
      </c>
      <c r="G3" s="3">
        <f>(B3-D3)/B3*100</f>
        <v/>
      </c>
    </row>
    <row r="4">
      <c r="A4" t="inlineStr">
        <is>
          <t>Poste 2</t>
        </is>
      </c>
      <c r="B4" t="n">
        <v>480</v>
      </c>
      <c r="C4" t="n">
        <v>45</v>
      </c>
      <c r="D4" t="n">
        <v>120</v>
      </c>
      <c r="E4">
        <f>B4-C4</f>
        <v/>
      </c>
      <c r="F4" s="3">
        <f>(B4-C4)/B4*100</f>
        <v/>
      </c>
      <c r="G4" s="3">
        <f>(B4-D4)/B4*100</f>
        <v/>
      </c>
    </row>
    <row r="5">
      <c r="A5" t="inlineStr">
        <is>
          <t>Poste 3</t>
        </is>
      </c>
      <c r="B5" t="n">
        <v>480</v>
      </c>
      <c r="C5" t="n">
        <v>30</v>
      </c>
      <c r="D5" t="n">
        <v>60</v>
      </c>
      <c r="E5">
        <f>B5-C5</f>
        <v/>
      </c>
      <c r="F5" s="3">
        <f>(B5-C5)/B5*100</f>
        <v/>
      </c>
      <c r="G5" s="3">
        <f>(B5-D5)/B5*100</f>
        <v/>
      </c>
    </row>
    <row r="8">
      <c r="A8" s="4" t="inlineStr">
        <is>
          <t>Poste Optimisé 1</t>
        </is>
      </c>
    </row>
    <row r="9">
      <c r="A9" s="2" t="inlineStr">
        <is>
          <t>Scénario</t>
        </is>
      </c>
      <c r="B9" s="2" t="inlineStr">
        <is>
          <t>Temps théorique</t>
        </is>
      </c>
      <c r="C9" s="2" t="inlineStr">
        <is>
          <t>Arrêts imprévus</t>
        </is>
      </c>
      <c r="D9" s="2" t="inlineStr">
        <is>
          <t>Arrêts totaux</t>
        </is>
      </c>
      <c r="E9" s="2" t="inlineStr">
        <is>
          <t>Fonctionnement</t>
        </is>
      </c>
      <c r="F9" s="2" t="inlineStr">
        <is>
          <t>TRS (%)</t>
        </is>
      </c>
      <c r="G9" s="2" t="inlineStr">
        <is>
          <t>TRG (%)</t>
        </is>
      </c>
    </row>
    <row r="10">
      <c r="A10" t="inlineStr">
        <is>
          <t>Base</t>
        </is>
      </c>
      <c r="B10" t="n">
        <v>480</v>
      </c>
      <c r="C10" t="n">
        <v>60</v>
      </c>
      <c r="D10" t="n">
        <v>90</v>
      </c>
      <c r="E10">
        <f>B10-C10</f>
        <v/>
      </c>
      <c r="F10" s="5">
        <f>(B10-C10)/B10*100</f>
        <v/>
      </c>
      <c r="G10" s="5">
        <f>(B10-D10)/B10*100</f>
        <v/>
      </c>
    </row>
    <row r="11">
      <c r="A11" t="inlineStr">
        <is>
          <t>Amélioration cadence</t>
        </is>
      </c>
      <c r="B11" t="n">
        <v>480</v>
      </c>
      <c r="C11" t="n">
        <v>60</v>
      </c>
      <c r="D11" t="n">
        <v>90</v>
      </c>
      <c r="E11">
        <f>B11-C11</f>
        <v/>
      </c>
      <c r="F11" s="5">
        <f>(B11-C11)/B11*100</f>
        <v/>
      </c>
      <c r="G11" s="5">
        <f>(B11-D11)/B11*100</f>
        <v/>
      </c>
    </row>
    <row r="12">
      <c r="A12" t="inlineStr">
        <is>
          <t>Réduction arrêts</t>
        </is>
      </c>
      <c r="B12" t="n">
        <v>480</v>
      </c>
      <c r="C12" t="n">
        <v>45</v>
      </c>
      <c r="D12" t="n">
        <v>60</v>
      </c>
      <c r="E12">
        <f>B12-C12</f>
        <v/>
      </c>
      <c r="F12" s="5">
        <f>(B12-C12)/B12*100</f>
        <v/>
      </c>
      <c r="G12" s="5">
        <f>(B12-D12)/B12*100</f>
        <v/>
      </c>
    </row>
    <row r="13">
      <c r="A13" t="inlineStr">
        <is>
          <t>Optimisation globale</t>
        </is>
      </c>
      <c r="B13" t="n">
        <v>480</v>
      </c>
      <c r="C13" t="n">
        <v>30</v>
      </c>
      <c r="D13" t="n">
        <v>40</v>
      </c>
      <c r="E13">
        <f>B13-C13</f>
        <v/>
      </c>
      <c r="F13" s="5">
        <f>(B13-C13)/B13*100</f>
        <v/>
      </c>
      <c r="G13" s="5">
        <f>(B13-D13)/B13*100</f>
        <v/>
      </c>
    </row>
    <row r="14">
      <c r="A14" s="8" t="inlineStr">
        <is>
          <t>✅ Meilleur scénario TRS :  (-1%) / TRG :  (-1%)</t>
        </is>
      </c>
    </row>
    <row r="15">
      <c r="A15" s="4" t="inlineStr">
        <is>
          <t>Poste Optimisé 2</t>
        </is>
      </c>
    </row>
    <row r="16">
      <c r="A16" s="2" t="inlineStr">
        <is>
          <t>Scénario</t>
        </is>
      </c>
      <c r="B16" s="2" t="inlineStr">
        <is>
          <t>Temps théorique</t>
        </is>
      </c>
      <c r="C16" s="2" t="inlineStr">
        <is>
          <t>Arrêts imprévus</t>
        </is>
      </c>
      <c r="D16" s="2" t="inlineStr">
        <is>
          <t>Arrêts totaux</t>
        </is>
      </c>
      <c r="E16" s="2" t="inlineStr">
        <is>
          <t>Fonctionnement</t>
        </is>
      </c>
      <c r="F16" s="2" t="inlineStr">
        <is>
          <t>TRS (%)</t>
        </is>
      </c>
      <c r="G16" s="2" t="inlineStr">
        <is>
          <t>TRG (%)</t>
        </is>
      </c>
    </row>
    <row r="17">
      <c r="A17" t="inlineStr">
        <is>
          <t>Base</t>
        </is>
      </c>
      <c r="B17" t="n">
        <v>480</v>
      </c>
      <c r="C17" t="n">
        <v>60</v>
      </c>
      <c r="D17" t="n">
        <v>90</v>
      </c>
      <c r="E17">
        <f>B17-C17</f>
        <v/>
      </c>
      <c r="F17" s="6">
        <f>(B17-C17)/B17*100</f>
        <v/>
      </c>
      <c r="G17" s="6">
        <f>(B17-D17)/B17*100</f>
        <v/>
      </c>
    </row>
    <row r="18">
      <c r="A18" t="inlineStr">
        <is>
          <t>Amélioration cadence</t>
        </is>
      </c>
      <c r="B18" t="n">
        <v>480</v>
      </c>
      <c r="C18" t="n">
        <v>60</v>
      </c>
      <c r="D18" t="n">
        <v>90</v>
      </c>
      <c r="E18">
        <f>B18-C18</f>
        <v/>
      </c>
      <c r="F18" s="6">
        <f>(B18-C18)/B18*100</f>
        <v/>
      </c>
      <c r="G18" s="6">
        <f>(B18-D18)/B18*100</f>
        <v/>
      </c>
    </row>
    <row r="19">
      <c r="A19" t="inlineStr">
        <is>
          <t>Réduction arrêts</t>
        </is>
      </c>
      <c r="B19" t="n">
        <v>480</v>
      </c>
      <c r="C19" t="n">
        <v>45</v>
      </c>
      <c r="D19" t="n">
        <v>60</v>
      </c>
      <c r="E19">
        <f>B19-C19</f>
        <v/>
      </c>
      <c r="F19" s="6">
        <f>(B19-C19)/B19*100</f>
        <v/>
      </c>
      <c r="G19" s="6">
        <f>(B19-D19)/B19*100</f>
        <v/>
      </c>
    </row>
    <row r="20">
      <c r="A20" t="inlineStr">
        <is>
          <t>Optimisation globale</t>
        </is>
      </c>
      <c r="B20" t="n">
        <v>480</v>
      </c>
      <c r="C20" t="n">
        <v>30</v>
      </c>
      <c r="D20" t="n">
        <v>40</v>
      </c>
      <c r="E20">
        <f>B20-C20</f>
        <v/>
      </c>
      <c r="F20" s="6">
        <f>(B20-C20)/B20*100</f>
        <v/>
      </c>
      <c r="G20" s="6">
        <f>(B20-D20)/B20*100</f>
        <v/>
      </c>
    </row>
    <row r="21">
      <c r="A21" s="8" t="inlineStr">
        <is>
          <t>✅ Meilleur scénario TRS :  (-1%) / TRG :  (-1%)</t>
        </is>
      </c>
    </row>
    <row r="22">
      <c r="A22" s="4" t="inlineStr">
        <is>
          <t>Poste Optimisé 3</t>
        </is>
      </c>
    </row>
    <row r="23">
      <c r="A23" s="2" t="inlineStr">
        <is>
          <t>Scénario</t>
        </is>
      </c>
      <c r="B23" s="2" t="inlineStr">
        <is>
          <t>Temps théorique</t>
        </is>
      </c>
      <c r="C23" s="2" t="inlineStr">
        <is>
          <t>Arrêts imprévus</t>
        </is>
      </c>
      <c r="D23" s="2" t="inlineStr">
        <is>
          <t>Arrêts totaux</t>
        </is>
      </c>
      <c r="E23" s="2" t="inlineStr">
        <is>
          <t>Fonctionnement</t>
        </is>
      </c>
      <c r="F23" s="2" t="inlineStr">
        <is>
          <t>TRS (%)</t>
        </is>
      </c>
      <c r="G23" s="2" t="inlineStr">
        <is>
          <t>TRG (%)</t>
        </is>
      </c>
    </row>
    <row r="24">
      <c r="A24" t="inlineStr">
        <is>
          <t>Base</t>
        </is>
      </c>
      <c r="B24" t="n">
        <v>480</v>
      </c>
      <c r="C24" t="n">
        <v>60</v>
      </c>
      <c r="D24" t="n">
        <v>90</v>
      </c>
      <c r="E24">
        <f>B24-C24</f>
        <v/>
      </c>
      <c r="F24" s="7">
        <f>(B24-C24)/B24*100</f>
        <v/>
      </c>
      <c r="G24" s="7">
        <f>(B24-D24)/B24*100</f>
        <v/>
      </c>
    </row>
    <row r="25">
      <c r="A25" t="inlineStr">
        <is>
          <t>Amélioration cadence</t>
        </is>
      </c>
      <c r="B25" t="n">
        <v>480</v>
      </c>
      <c r="C25" t="n">
        <v>60</v>
      </c>
      <c r="D25" t="n">
        <v>90</v>
      </c>
      <c r="E25">
        <f>B25-C25</f>
        <v/>
      </c>
      <c r="F25" s="7">
        <f>(B25-C25)/B25*100</f>
        <v/>
      </c>
      <c r="G25" s="7">
        <f>(B25-D25)/B25*100</f>
        <v/>
      </c>
    </row>
    <row r="26">
      <c r="A26" t="inlineStr">
        <is>
          <t>Réduction arrêts</t>
        </is>
      </c>
      <c r="B26" t="n">
        <v>480</v>
      </c>
      <c r="C26" t="n">
        <v>45</v>
      </c>
      <c r="D26" t="n">
        <v>60</v>
      </c>
      <c r="E26">
        <f>B26-C26</f>
        <v/>
      </c>
      <c r="F26" s="7">
        <f>(B26-C26)/B26*100</f>
        <v/>
      </c>
      <c r="G26" s="7">
        <f>(B26-D26)/B26*100</f>
        <v/>
      </c>
    </row>
    <row r="27">
      <c r="A27" t="inlineStr">
        <is>
          <t>Optimisation globale</t>
        </is>
      </c>
      <c r="B27" t="n">
        <v>480</v>
      </c>
      <c r="C27" t="n">
        <v>30</v>
      </c>
      <c r="D27" t="n">
        <v>40</v>
      </c>
      <c r="E27">
        <f>B27-C27</f>
        <v/>
      </c>
      <c r="F27" s="7">
        <f>(B27-C27)/B27*100</f>
        <v/>
      </c>
      <c r="G27" s="7">
        <f>(B27-D27)/B27*100</f>
        <v/>
      </c>
    </row>
    <row r="28">
      <c r="A28" s="8" t="inlineStr">
        <is>
          <t>✅ Meilleur scénario TRS :  (-1%) / TRG :  (-1%)</t>
        </is>
      </c>
    </row>
  </sheetData>
  <mergeCells count="7">
    <mergeCell ref="A1:G1"/>
    <mergeCell ref="A8:G8"/>
    <mergeCell ref="A15:G15"/>
    <mergeCell ref="A22:G22"/>
    <mergeCell ref="A14:G14"/>
    <mergeCell ref="A21:G21"/>
    <mergeCell ref="A28:G28"/>
  </mergeCells>
  <conditionalFormatting sqref="F3:F5">
    <cfRule type="expression" priority="1" dxfId="0" stopIfTrue="1">
      <formula>F3&lt;70</formula>
    </cfRule>
  </conditionalFormatting>
  <conditionalFormatting sqref="G3:G5">
    <cfRule type="expression" priority="2" dxfId="0" stopIfTrue="1">
      <formula>G3&lt;70</formula>
    </cfRule>
  </conditionalFormatting>
  <pageMargins left="0.75" right="0.75" top="1" bottom="1" header="0.5" footer="0.5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2025-06-21T20:14:31Z</dcterms:created>
  <dcterms:modified xmlns:dcterms="http://purl.org/dc/terms/" xmlns:xsi="http://www.w3.org/2001/XMLSchema-instance" xsi:type="dcterms:W3CDTF">2025-06-21T20:14:31Z</dcterms:modified>
</cp:coreProperties>
</file>