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des Heures" sheetId="1" state="visible" r:id="rId1"/>
    <sheet xmlns:r="http://schemas.openxmlformats.org/officeDocument/2006/relationships" name="Suivi Congés" sheetId="2" state="visible" r:id="rId2"/>
    <sheet xmlns:r="http://schemas.openxmlformats.org/officeDocument/2006/relationships" name="Fiche de Paie" sheetId="3" state="visible" r:id="rId3"/>
    <sheet xmlns:r="http://schemas.openxmlformats.org/officeDocument/2006/relationships" name="Tableau de Bord RH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color rgb="00006100"/>
    </font>
  </fonts>
  <fills count="4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C6EFCE"/>
        <bgColor rgb="00C6EFC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right"/>
    </xf>
    <xf numFmtId="0" fontId="1" fillId="0" borderId="0" applyAlignment="1" pivotButton="0" quotePrefix="0" xfId="0">
      <alignment horizontal="left"/>
    </xf>
    <xf numFmtId="0" fontId="0" fillId="0" borderId="0" applyAlignment="1" pivotButton="0" quotePrefix="0" xfId="0">
      <alignment horizontal="righ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cols>
    <col width="16" customWidth="1" min="1" max="1"/>
    <col width="6" customWidth="1" min="2" max="2"/>
    <col width="17" customWidth="1" min="3" max="3"/>
    <col width="24" customWidth="1" min="4" max="4"/>
    <col width="14" customWidth="1" min="5" max="5"/>
  </cols>
  <sheetData>
    <row r="1">
      <c r="A1" s="1" t="inlineStr">
        <is>
          <t>Nom du salarié</t>
        </is>
      </c>
      <c r="B1" s="1" t="inlineStr">
        <is>
          <t>Date</t>
        </is>
      </c>
      <c r="C1" s="1" t="inlineStr">
        <is>
          <t>Heures normales</t>
        </is>
      </c>
      <c r="D1" s="1" t="inlineStr">
        <is>
          <t>Heures supplémentaires</t>
        </is>
      </c>
      <c r="E1" s="1" t="inlineStr">
        <is>
          <t>Total heures</t>
        </is>
      </c>
    </row>
    <row r="2">
      <c r="E2">
        <f>C2+D2</f>
        <v/>
      </c>
    </row>
    <row r="3">
      <c r="E3">
        <f>C3+D3</f>
        <v/>
      </c>
    </row>
    <row r="4">
      <c r="E4">
        <f>C4+D4</f>
        <v/>
      </c>
    </row>
    <row r="5">
      <c r="E5">
        <f>C5+D5</f>
        <v/>
      </c>
    </row>
    <row r="6">
      <c r="E6">
        <f>C6+D6</f>
        <v/>
      </c>
    </row>
    <row r="7">
      <c r="E7">
        <f>C7+D7</f>
        <v/>
      </c>
    </row>
    <row r="8">
      <c r="E8">
        <f>C8+D8</f>
        <v/>
      </c>
    </row>
    <row r="9">
      <c r="E9">
        <f>C9+D9</f>
        <v/>
      </c>
    </row>
    <row r="10">
      <c r="E10">
        <f>C10+D10</f>
        <v/>
      </c>
    </row>
    <row r="11">
      <c r="E11">
        <f>C11+D11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1"/>
  <sheetViews>
    <sheetView workbookViewId="0">
      <selection activeCell="A1" sqref="A1"/>
    </sheetView>
  </sheetViews>
  <sheetFormatPr baseColWidth="8" defaultRowHeight="15"/>
  <cols>
    <col width="16" customWidth="1" min="1" max="1"/>
    <col width="23" customWidth="1" min="2" max="2"/>
    <col width="13" customWidth="1" min="3" max="3"/>
    <col width="14" customWidth="1" min="4" max="4"/>
  </cols>
  <sheetData>
    <row r="1">
      <c r="A1" s="1" t="inlineStr">
        <is>
          <t>Nom du salarié</t>
        </is>
      </c>
      <c r="B1" s="1" t="inlineStr">
        <is>
          <t>Congés annuels acquis</t>
        </is>
      </c>
      <c r="C1" s="1" t="inlineStr">
        <is>
          <t>Congés pris</t>
        </is>
      </c>
      <c r="D1" s="1" t="inlineStr">
        <is>
          <t>Solde congés</t>
        </is>
      </c>
    </row>
    <row r="2">
      <c r="D2">
        <f>B2-C2</f>
        <v/>
      </c>
    </row>
    <row r="3">
      <c r="D3">
        <f>B3-C3</f>
        <v/>
      </c>
    </row>
    <row r="4">
      <c r="D4">
        <f>B4-C4</f>
        <v/>
      </c>
    </row>
    <row r="5">
      <c r="D5">
        <f>B5-C5</f>
        <v/>
      </c>
    </row>
    <row r="6">
      <c r="D6">
        <f>B6-C6</f>
        <v/>
      </c>
    </row>
    <row r="7">
      <c r="D7">
        <f>B7-C7</f>
        <v/>
      </c>
    </row>
    <row r="8">
      <c r="D8">
        <f>B8-C8</f>
        <v/>
      </c>
    </row>
    <row r="9">
      <c r="D9">
        <f>B9-C9</f>
        <v/>
      </c>
    </row>
    <row r="10">
      <c r="D10">
        <f>B10-C10</f>
        <v/>
      </c>
    </row>
    <row r="11">
      <c r="D11">
        <f>B11-C11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selection activeCell="A1" sqref="A1"/>
    </sheetView>
  </sheetViews>
  <sheetFormatPr baseColWidth="8" defaultRowHeight="15"/>
  <cols>
    <col width="16" customWidth="1" min="1" max="1"/>
    <col width="21" customWidth="1" min="2" max="2"/>
    <col width="16" customWidth="1" min="3" max="3"/>
    <col width="18" customWidth="1" min="4" max="4"/>
    <col width="12" customWidth="1" min="5" max="5"/>
    <col width="25" customWidth="1" min="6" max="6"/>
    <col width="22" customWidth="1" min="7" max="7"/>
    <col width="28" customWidth="1" min="8" max="8"/>
    <col width="19" customWidth="1" min="9" max="9"/>
    <col width="23" customWidth="1" min="10" max="10"/>
    <col width="17" customWidth="1" min="11" max="11"/>
  </cols>
  <sheetData>
    <row r="1">
      <c r="A1" s="1" t="inlineStr">
        <is>
          <t>Nom du salarié</t>
        </is>
      </c>
      <c r="B1" s="1" t="inlineStr">
        <is>
          <t>Salaire de base (€)</t>
        </is>
      </c>
      <c r="C1" s="1" t="inlineStr">
        <is>
          <t>Heures totales</t>
        </is>
      </c>
      <c r="D1" s="1" t="inlineStr">
        <is>
          <t>Taux horaire (€)</t>
        </is>
      </c>
      <c r="E1" s="1" t="inlineStr">
        <is>
          <t>Primes (€)</t>
        </is>
      </c>
      <c r="F1" s="1" t="inlineStr">
        <is>
          <t>Avantages en nature (€)</t>
        </is>
      </c>
      <c r="G1" s="1" t="inlineStr">
        <is>
          <t>Brut (€)</t>
        </is>
      </c>
      <c r="H1" s="1" t="inlineStr">
        <is>
          <t>Cotisations salariales (€)</t>
        </is>
      </c>
      <c r="I1" s="1" t="inlineStr">
        <is>
          <t>Net imposable (€)</t>
        </is>
      </c>
      <c r="J1" s="1" t="inlineStr">
        <is>
          <t>Impôt à la source (€)</t>
        </is>
      </c>
      <c r="K1" s="1" t="inlineStr">
        <is>
          <t>Net à payer (€)</t>
        </is>
      </c>
    </row>
    <row r="2">
      <c r="G2" s="2">
        <f>B2+C2*D2+E2+F2</f>
        <v/>
      </c>
      <c r="H2" s="2">
        <f>G2*0.22</f>
        <v/>
      </c>
      <c r="I2" s="2">
        <f>G2-H2</f>
        <v/>
      </c>
      <c r="K2" s="2">
        <f>I2-J2</f>
        <v/>
      </c>
    </row>
    <row r="3">
      <c r="G3" s="2">
        <f>B3+C3*D3+E3+F3</f>
        <v/>
      </c>
      <c r="H3" s="2">
        <f>G3*0.22</f>
        <v/>
      </c>
      <c r="I3" s="2">
        <f>G3-H3</f>
        <v/>
      </c>
      <c r="K3" s="2">
        <f>I3-J3</f>
        <v/>
      </c>
    </row>
    <row r="4">
      <c r="G4" s="2">
        <f>B4+C4*D4+E4+F4</f>
        <v/>
      </c>
      <c r="H4" s="2">
        <f>G4*0.22</f>
        <v/>
      </c>
      <c r="I4" s="2">
        <f>G4-H4</f>
        <v/>
      </c>
      <c r="K4" s="2">
        <f>I4-J4</f>
        <v/>
      </c>
    </row>
    <row r="5">
      <c r="G5" s="2">
        <f>B5+C5*D5+E5+F5</f>
        <v/>
      </c>
      <c r="H5" s="2">
        <f>G5*0.22</f>
        <v/>
      </c>
      <c r="I5" s="2">
        <f>G5-H5</f>
        <v/>
      </c>
      <c r="K5" s="2">
        <f>I5-J5</f>
        <v/>
      </c>
    </row>
    <row r="6">
      <c r="G6" s="2">
        <f>B6+C6*D6+E6+F6</f>
        <v/>
      </c>
      <c r="H6" s="2">
        <f>G6*0.22</f>
        <v/>
      </c>
      <c r="I6" s="2">
        <f>G6-H6</f>
        <v/>
      </c>
      <c r="K6" s="2">
        <f>I6-J6</f>
        <v/>
      </c>
    </row>
    <row r="7">
      <c r="G7" s="2">
        <f>B7+C7*D7+E7+F7</f>
        <v/>
      </c>
      <c r="H7" s="2">
        <f>G7*0.22</f>
        <v/>
      </c>
      <c r="I7" s="2">
        <f>G7-H7</f>
        <v/>
      </c>
      <c r="K7" s="2">
        <f>I7-J7</f>
        <v/>
      </c>
    </row>
    <row r="8">
      <c r="G8" s="2">
        <f>B8+C8*D8+E8+F8</f>
        <v/>
      </c>
      <c r="H8" s="2">
        <f>G8*0.22</f>
        <v/>
      </c>
      <c r="I8" s="2">
        <f>G8-H8</f>
        <v/>
      </c>
      <c r="K8" s="2">
        <f>I8-J8</f>
        <v/>
      </c>
    </row>
    <row r="9">
      <c r="G9" s="2">
        <f>B9+C9*D9+E9+F9</f>
        <v/>
      </c>
      <c r="H9" s="2">
        <f>G9*0.22</f>
        <v/>
      </c>
      <c r="I9" s="2">
        <f>G9-H9</f>
        <v/>
      </c>
      <c r="K9" s="2">
        <f>I9-J9</f>
        <v/>
      </c>
    </row>
    <row r="10">
      <c r="G10" s="2">
        <f>B10+C10*D10+E10+F10</f>
        <v/>
      </c>
      <c r="H10" s="2">
        <f>G10*0.22</f>
        <v/>
      </c>
      <c r="I10" s="2">
        <f>G10-H10</f>
        <v/>
      </c>
      <c r="K10" s="2">
        <f>I10-J10</f>
        <v/>
      </c>
    </row>
    <row r="11">
      <c r="G11" s="2">
        <f>B11+C11*D11+E11+F11</f>
        <v/>
      </c>
      <c r="H11" s="2">
        <f>G11*0.22</f>
        <v/>
      </c>
      <c r="I11" s="2">
        <f>G11-H11</f>
        <v/>
      </c>
      <c r="K11" s="2">
        <f>I11-J11</f>
        <v/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37" customWidth="1" min="1" max="1"/>
    <col width="35" customWidth="1" min="2" max="2"/>
  </cols>
  <sheetData>
    <row r="1">
      <c r="A1" s="1" t="inlineStr">
        <is>
          <t>Indicateur</t>
        </is>
      </c>
      <c r="B1" s="1" t="inlineStr">
        <is>
          <t>Valeur</t>
        </is>
      </c>
    </row>
    <row r="2">
      <c r="A2" s="3" t="inlineStr">
        <is>
          <t>Nombre total de salariés</t>
        </is>
      </c>
      <c r="B2" s="4">
        <f>COUNTA('Fiche de Paie'!A2:A11)</f>
        <v/>
      </c>
    </row>
    <row r="3">
      <c r="A3" s="3" t="inlineStr">
        <is>
          <t>Heures totales travaillées (mois)</t>
        </is>
      </c>
      <c r="B3" s="4">
        <f>SUM('Fiche de Paie'!C2:C11)</f>
        <v/>
      </c>
    </row>
    <row r="4">
      <c r="A4" s="3" t="inlineStr">
        <is>
          <t>Total des salaires bruts (mois)</t>
        </is>
      </c>
      <c r="B4" s="4">
        <f>SUM('Fiche de Paie'!G2:G11)</f>
        <v/>
      </c>
    </row>
    <row r="5">
      <c r="A5" s="3" t="inlineStr">
        <is>
          <t>Coût moyen par salarié</t>
        </is>
      </c>
      <c r="B5" s="4">
        <f>B4/B2</f>
        <v/>
      </c>
    </row>
    <row r="6">
      <c r="A6" s="3" t="inlineStr">
        <is>
          <t>Total des cotisations salariales</t>
        </is>
      </c>
      <c r="B6" s="4">
        <f>SUM('Fiche de Paie'!H2:H11)</f>
        <v/>
      </c>
    </row>
    <row r="7">
      <c r="A7" s="3" t="inlineStr">
        <is>
          <t>Total net à payer</t>
        </is>
      </c>
      <c r="B7" s="4">
        <f>SUM('Fiche de Paie'!K2:K11)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2025-06-10T19:37:09Z</dcterms:created>
  <dcterms:modified xmlns:dcterms="http://purl.org/dc/terms/" xmlns:xsi="http://www.w3.org/2001/XMLSchema-instance" xsi:type="dcterms:W3CDTF">2025-06-10T19:37:09Z</dcterms:modified>
</cp:coreProperties>
</file>