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PI Automatisés" sheetId="1" state="visible" r:id="rId1"/>
    <sheet xmlns:r="http://schemas.openxmlformats.org/officeDocument/2006/relationships" name="Donnée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5">
    <fill>
      <patternFill/>
    </fill>
    <fill>
      <patternFill patternType="gray125"/>
    </fill>
    <fill>
      <patternFill patternType="solid">
        <fgColor rgb="00BDD7EE"/>
        <bgColor rgb="00BDD7EE"/>
      </patternFill>
    </fill>
    <fill>
      <patternFill patternType="solid">
        <fgColor rgb="00E2EFDA"/>
        <bgColor rgb="00E2EFDA"/>
      </patternFill>
    </fill>
    <fill>
      <patternFill patternType="solid">
        <fgColor rgb="00FFF2CC"/>
        <bgColor rgb="00FFF2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0" fillId="3" borderId="0" applyAlignment="1" pivotButton="0" quotePrefix="0" xfId="0">
      <alignment horizontal="center" vertical="center" wrapText="1"/>
    </xf>
    <xf numFmtId="0" fontId="0" fillId="4" borderId="0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8"/>
  <sheetViews>
    <sheetView workbookViewId="0">
      <selection activeCell="A1" sqref="A1"/>
    </sheetView>
  </sheetViews>
  <sheetFormatPr baseColWidth="8" defaultRowHeight="15"/>
  <cols>
    <col width="30" customWidth="1" min="1" max="1"/>
    <col width="47" customWidth="1" min="2" max="2"/>
    <col width="19" customWidth="1" min="3" max="3"/>
    <col width="11" customWidth="1" min="4" max="4"/>
    <col width="27" customWidth="1" min="5" max="5"/>
  </cols>
  <sheetData>
    <row r="1">
      <c r="A1" s="1" t="inlineStr">
        <is>
          <t>Indicateur (KPI)</t>
        </is>
      </c>
      <c r="B1" s="1" t="inlineStr">
        <is>
          <t>Valeur calculée</t>
        </is>
      </c>
      <c r="C1" s="1" t="inlineStr">
        <is>
          <t>Objectif cible</t>
        </is>
      </c>
      <c r="D1" s="1" t="inlineStr">
        <is>
          <t>Écart</t>
        </is>
      </c>
      <c r="E1" s="1" t="inlineStr">
        <is>
          <t>Commentaires / Actions</t>
        </is>
      </c>
    </row>
    <row r="2">
      <c r="A2" s="2" t="inlineStr">
        <is>
          <t>Taux de disponibilité (%)</t>
        </is>
      </c>
      <c r="B2" s="2">
        <f>100*Données!B2/Données!B1</f>
        <v/>
      </c>
      <c r="C2" s="2" t="inlineStr">
        <is>
          <t>95</t>
        </is>
      </c>
      <c r="D2" s="2">
        <f>B2-C2</f>
        <v/>
      </c>
      <c r="E2" s="2" t="inlineStr"/>
    </row>
    <row r="3">
      <c r="A3" s="2" t="inlineStr">
        <is>
          <t>Nombre d’arrêts imprévus</t>
        </is>
      </c>
      <c r="B3" s="2">
        <f>Données!B3</f>
        <v/>
      </c>
      <c r="C3" s="2" t="inlineStr">
        <is>
          <t>0</t>
        </is>
      </c>
      <c r="D3" s="2">
        <f>B3-C3</f>
        <v/>
      </c>
      <c r="E3" s="2" t="inlineStr"/>
    </row>
    <row r="4">
      <c r="A4" s="2" t="inlineStr">
        <is>
          <t>MTBF (heures)</t>
        </is>
      </c>
      <c r="B4" s="2">
        <f>Données!B4/Données!B5</f>
        <v/>
      </c>
      <c r="C4" s="2" t="inlineStr">
        <is>
          <t>50</t>
        </is>
      </c>
      <c r="D4" s="2">
        <f>B4-C4</f>
        <v/>
      </c>
      <c r="E4" s="2" t="inlineStr"/>
    </row>
    <row r="5">
      <c r="A5" s="2" t="inlineStr">
        <is>
          <t>MTTR (heures)</t>
        </is>
      </c>
      <c r="B5" s="2">
        <f>Données!B6/Données!B5</f>
        <v/>
      </c>
      <c r="C5" s="2" t="inlineStr">
        <is>
          <t>2</t>
        </is>
      </c>
      <c r="D5" s="2">
        <f>B5-C5</f>
        <v/>
      </c>
      <c r="E5" s="2" t="inlineStr"/>
    </row>
    <row r="6">
      <c r="A6" s="2" t="inlineStr">
        <is>
          <t>Respect planning (%)</t>
        </is>
      </c>
      <c r="B6" s="2">
        <f>100*Données!B7/Données!B8</f>
        <v/>
      </c>
      <c r="C6" s="2" t="inlineStr">
        <is>
          <t>100</t>
        </is>
      </c>
      <c r="D6" s="2">
        <f>B6-C6</f>
        <v/>
      </c>
      <c r="E6" s="2" t="inlineStr"/>
    </row>
    <row r="7">
      <c r="A7" s="2" t="inlineStr">
        <is>
          <t>Coût par équipement (€)</t>
        </is>
      </c>
      <c r="B7" s="2">
        <f>Données!B9/Données!B10</f>
        <v/>
      </c>
      <c r="C7" s="2" t="inlineStr">
        <is>
          <t>200</t>
        </is>
      </c>
      <c r="D7" s="2">
        <f>B7-C7</f>
        <v/>
      </c>
      <c r="E7" s="2" t="inlineStr"/>
    </row>
    <row r="8">
      <c r="A8" s="2" t="inlineStr">
        <is>
          <t>ROI (%)</t>
        </is>
      </c>
      <c r="B8" s="2">
        <f>(Données!B11-Données!B12)/Données!B12*100</f>
        <v/>
      </c>
      <c r="C8" s="2" t="inlineStr">
        <is>
          <t>20</t>
        </is>
      </c>
      <c r="D8" s="2">
        <f>B8-C8</f>
        <v/>
      </c>
      <c r="E8" s="2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cols>
    <col width="38" customWidth="1" min="1" max="1"/>
    <col width="11" customWidth="1" min="2" max="2"/>
  </cols>
  <sheetData>
    <row r="1">
      <c r="A1" s="1" t="inlineStr">
        <is>
          <t>Paramètre</t>
        </is>
      </c>
      <c r="B1" s="1" t="inlineStr">
        <is>
          <t>Valeur</t>
        </is>
      </c>
    </row>
    <row r="2">
      <c r="A2" s="3" t="inlineStr">
        <is>
          <t>Temps total de fonctionnement (h)</t>
        </is>
      </c>
      <c r="B2" s="3" t="n">
        <v>1000</v>
      </c>
    </row>
    <row r="3">
      <c r="A3" s="3" t="inlineStr">
        <is>
          <t>Temps disponible (h)</t>
        </is>
      </c>
      <c r="B3" s="3" t="n">
        <v>950</v>
      </c>
    </row>
    <row r="4">
      <c r="A4" s="3" t="inlineStr">
        <is>
          <t>Nombre d’arrêts imprévus</t>
        </is>
      </c>
      <c r="B4" s="3" t="n">
        <v>2</v>
      </c>
    </row>
    <row r="5">
      <c r="A5" s="3" t="inlineStr">
        <is>
          <t>Temps de fonctionnement (h)</t>
        </is>
      </c>
      <c r="B5" s="3" t="n">
        <v>900</v>
      </c>
    </row>
    <row r="6">
      <c r="A6" s="3" t="inlineStr">
        <is>
          <t>Nombre de pannes</t>
        </is>
      </c>
      <c r="B6" s="3" t="n">
        <v>18</v>
      </c>
    </row>
    <row r="7">
      <c r="A7" s="3" t="inlineStr">
        <is>
          <t>Temps de réparation total (h)</t>
        </is>
      </c>
      <c r="B7" s="3" t="n">
        <v>36</v>
      </c>
    </row>
    <row r="8">
      <c r="A8" s="3" t="inlineStr">
        <is>
          <t>Nb interventions à temps</t>
        </is>
      </c>
      <c r="B8" s="3" t="n">
        <v>20</v>
      </c>
    </row>
    <row r="9">
      <c r="A9" s="3" t="inlineStr">
        <is>
          <t>Nb interventions planifiées</t>
        </is>
      </c>
      <c r="B9" s="3" t="n">
        <v>22</v>
      </c>
    </row>
    <row r="10">
      <c r="A10" s="3" t="inlineStr">
        <is>
          <t>Coûts totaux (€)</t>
        </is>
      </c>
      <c r="B10" s="3" t="n">
        <v>2000</v>
      </c>
    </row>
    <row r="11">
      <c r="A11" s="3" t="inlineStr">
        <is>
          <t>Nombre d’équipements</t>
        </is>
      </c>
      <c r="B11" s="3" t="n">
        <v>10</v>
      </c>
    </row>
    <row r="12">
      <c r="A12" s="3" t="inlineStr">
        <is>
          <t>Économies réalisées (€)</t>
        </is>
      </c>
      <c r="B12" s="3" t="n">
        <v>3000</v>
      </c>
    </row>
    <row r="13">
      <c r="A13" s="3" t="inlineStr">
        <is>
          <t>Investissements (€)</t>
        </is>
      </c>
      <c r="B13" s="3" t="n">
        <v>2500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2025-06-09T11:51:10Z</dcterms:created>
  <dcterms:modified xmlns:dcterms="http://purl.org/dc/terms/" xmlns:xsi="http://www.w3.org/2001/XMLSchema-instance" xsi:type="dcterms:W3CDTF">2025-06-09T11:51:10Z</dcterms:modified>
</cp:coreProperties>
</file>