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Entry" sheetId="1" state="visible" r:id="rId1"/>
    <sheet xmlns:r="http://schemas.openxmlformats.org/officeDocument/2006/relationships" name="KPI Dashboard" sheetId="2" state="visible" r:id="rId2"/>
    <sheet xmlns:r="http://schemas.openxmlformats.org/officeDocument/2006/relationships" name="Summary View" sheetId="3" state="visible" r:id="rId3"/>
    <sheet xmlns:r="http://schemas.openxmlformats.org/officeDocument/2006/relationships" name="Pivot Dashboa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E2EFDA"/>
        <bgColor rgb="00E2EFDA"/>
      </patternFill>
    </fill>
    <fill>
      <patternFill patternType="solid">
        <fgColor rgb="00FFF2CC"/>
        <bgColor rgb="00FFF2CC"/>
      </patternFill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pivotButton="0" quotePrefix="0" xfId="0"/>
    <xf numFmtId="0" fontId="0" fillId="3" borderId="0" applyAlignment="1" pivotButton="0" quotePrefix="0" xfId="0">
      <alignment horizontal="center"/>
    </xf>
    <xf numFmtId="0" fontId="1" fillId="4" borderId="0" pivotButton="0" quotePrefix="0" xfId="0"/>
    <xf numFmtId="0" fontId="1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Sales by Employee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'Data Entry'!C1</f>
            </strRef>
          </tx>
          <spPr>
            <a:ln xmlns:a="http://schemas.openxmlformats.org/drawingml/2006/main">
              <a:prstDash val="solid"/>
            </a:ln>
          </spPr>
          <cat>
            <numRef>
              <f>'Data Entry'!$B$2:$B$6</f>
            </numRef>
          </cat>
          <val>
            <numRef>
              <f>'Data Entry'!$C$2:$C$6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Employee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Sales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Sales Trend Over Days</a:t>
            </a:r>
          </a:p>
        </rich>
      </tx>
    </title>
    <plotArea>
      <lineChart>
        <grouping val="standard"/>
        <ser>
          <idx val="0"/>
          <order val="0"/>
          <tx>
            <strRef>
              <f>'Data Entry'!C1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'Data Entry'!$A$2:$A$6</f>
            </numRef>
          </cat>
          <val>
            <numRef>
              <f>'Data Entry'!$C$2:$C$6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Sales Amount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4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SalesData" displayName="SalesData" ref="A1:F6" headerRowCount="1">
  <autoFilter ref="A1:F6"/>
  <tableColumns count="6">
    <tableColumn id="1" name="Date"/>
    <tableColumn id="2" name="Employee"/>
    <tableColumn id="3" name="Sales"/>
    <tableColumn id="4" name="Leads"/>
    <tableColumn id="5" name="Hours Worked"/>
    <tableColumn id="6" name="Customer Satisfaction (1-5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Employee</t>
        </is>
      </c>
      <c r="C1" t="inlineStr">
        <is>
          <t>Sales</t>
        </is>
      </c>
      <c r="D1" t="inlineStr">
        <is>
          <t>Leads</t>
        </is>
      </c>
      <c r="E1" t="inlineStr">
        <is>
          <t>Hours Worked</t>
        </is>
      </c>
      <c r="F1" t="inlineStr">
        <is>
          <t>Customer Satisfaction (1-5)</t>
        </is>
      </c>
    </row>
    <row r="2">
      <c r="A2" t="inlineStr">
        <is>
          <t>2025-06-01</t>
        </is>
      </c>
      <c r="B2" t="inlineStr">
        <is>
          <t>Alice</t>
        </is>
      </c>
      <c r="C2" t="n">
        <v>12000</v>
      </c>
      <c r="D2" t="n">
        <v>100</v>
      </c>
      <c r="E2" t="n">
        <v>40</v>
      </c>
      <c r="F2" t="n">
        <v>4.5</v>
      </c>
    </row>
    <row r="3">
      <c r="A3" t="inlineStr">
        <is>
          <t>2025-06-02</t>
        </is>
      </c>
      <c r="B3" t="inlineStr">
        <is>
          <t>Bob</t>
        </is>
      </c>
      <c r="C3" t="n">
        <v>9500</v>
      </c>
      <c r="D3" t="n">
        <v>80</v>
      </c>
      <c r="E3" t="n">
        <v>38</v>
      </c>
      <c r="F3" t="n">
        <v>4.2</v>
      </c>
    </row>
    <row r="4">
      <c r="A4" t="inlineStr">
        <is>
          <t>2025-06-03</t>
        </is>
      </c>
      <c r="B4" t="inlineStr">
        <is>
          <t>Charlie</t>
        </is>
      </c>
      <c r="C4" t="n">
        <v>14000</v>
      </c>
      <c r="D4" t="n">
        <v>110</v>
      </c>
      <c r="E4" t="n">
        <v>42</v>
      </c>
      <c r="F4" t="n">
        <v>4.8</v>
      </c>
    </row>
    <row r="5">
      <c r="A5" t="inlineStr">
        <is>
          <t>2025-06-04</t>
        </is>
      </c>
      <c r="B5" t="inlineStr">
        <is>
          <t>Dana</t>
        </is>
      </c>
      <c r="C5" t="n">
        <v>11000</v>
      </c>
      <c r="D5" t="n">
        <v>90</v>
      </c>
      <c r="E5" t="n">
        <v>36</v>
      </c>
      <c r="F5" t="n">
        <v>4.3</v>
      </c>
    </row>
    <row r="6">
      <c r="A6" t="inlineStr">
        <is>
          <t>2025-06-05</t>
        </is>
      </c>
      <c r="B6" t="inlineStr">
        <is>
          <t>Eli</t>
        </is>
      </c>
      <c r="C6" t="n">
        <v>13000</v>
      </c>
      <c r="D6" t="n">
        <v>95</v>
      </c>
      <c r="E6" t="n">
        <v>40</v>
      </c>
      <c r="F6" t="n">
        <v>4.6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KPI Metric</t>
        </is>
      </c>
      <c r="B1" t="inlineStr">
        <is>
          <t>Value</t>
        </is>
      </c>
    </row>
    <row r="2">
      <c r="A2" s="1" t="inlineStr">
        <is>
          <t>Total Sales</t>
        </is>
      </c>
      <c r="B2" s="2">
        <f>SUM(SalesData[Sales])</f>
        <v/>
      </c>
    </row>
    <row r="3">
      <c r="A3" s="1" t="inlineStr">
        <is>
          <t>Average Sales per Employee</t>
        </is>
      </c>
      <c r="B3" s="2">
        <f>AVERAGE(SalesData[Sales])</f>
        <v/>
      </c>
    </row>
    <row r="4">
      <c r="A4" s="1" t="inlineStr">
        <is>
          <t>Lead Conversion Rate</t>
        </is>
      </c>
      <c r="B4" s="2">
        <f>SUM(SalesData[Sales])/SUM(SalesData[Leads])</f>
        <v/>
      </c>
    </row>
    <row r="5">
      <c r="A5" s="1" t="inlineStr">
        <is>
          <t>Sales per Hour Worked</t>
        </is>
      </c>
      <c r="B5" s="2">
        <f>SUM(SalesData[Sales])/SUM(SalesData[Hours Worked])</f>
        <v/>
      </c>
    </row>
    <row r="6">
      <c r="A6" s="1" t="inlineStr">
        <is>
          <t>Average Customer Satisfaction</t>
        </is>
      </c>
      <c r="B6" s="2">
        <f>AVERAGE(SalesData[Customer Satisfaction (1-5)])</f>
        <v/>
      </c>
    </row>
    <row r="7">
      <c r="A7" s="3" t="inlineStr">
        <is>
          <t>Total Leads</t>
        </is>
      </c>
      <c r="B7" s="2">
        <f>SUM(SalesData[Leads])</f>
        <v/>
      </c>
    </row>
    <row r="8">
      <c r="A8" s="3" t="inlineStr">
        <is>
          <t>Total Hours Worked</t>
        </is>
      </c>
      <c r="B8" s="2">
        <f>SUM(SalesData[Hours Worked])</f>
        <v/>
      </c>
    </row>
    <row r="9">
      <c r="A9" s="3" t="inlineStr">
        <is>
          <t>Total Customer Satisfaction Points</t>
        </is>
      </c>
      <c r="B9" s="2">
        <f>SUM(SalesData[Customer Satisfaction (1-5)])</f>
        <v/>
      </c>
    </row>
    <row r="10">
      <c r="A10" s="3" t="inlineStr">
        <is>
          <t>Efficiency Score (Sales per Lead)</t>
        </is>
      </c>
      <c r="B10" s="2">
        <f>SUM(SalesData[Sales])/SUM(SalesData[Leads])</f>
        <v/>
      </c>
    </row>
    <row r="11">
      <c r="A11" s="3" t="inlineStr">
        <is>
          <t>Employee Productivity Score</t>
        </is>
      </c>
      <c r="B11" s="2">
        <f>SUM(SalesData[Sales])/SUM(SalesData[Hours Worked])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Metric</t>
        </is>
      </c>
      <c r="B1" t="inlineStr">
        <is>
          <t>Description</t>
        </is>
      </c>
      <c r="C1" t="inlineStr">
        <is>
          <t>Formula</t>
        </is>
      </c>
    </row>
    <row r="2">
      <c r="A2" s="4" t="inlineStr">
        <is>
          <t>Total Sales</t>
        </is>
      </c>
      <c r="B2" t="inlineStr">
        <is>
          <t>Sum of all employee sales</t>
        </is>
      </c>
      <c r="C2">
        <f>SUM('Data Entry'!C2:C6)</f>
        <v/>
      </c>
    </row>
    <row r="3">
      <c r="A3" s="4" t="inlineStr">
        <is>
          <t>Average Sales</t>
        </is>
      </c>
      <c r="B3" t="inlineStr">
        <is>
          <t>Average sales per person</t>
        </is>
      </c>
      <c r="C3">
        <f>AVERAGE('Data Entry'!C2:C6)</f>
        <v/>
      </c>
    </row>
    <row r="4">
      <c r="A4" s="4" t="inlineStr">
        <is>
          <t>Lead Conversion</t>
        </is>
      </c>
      <c r="B4" t="inlineStr">
        <is>
          <t>Sales divided by leads</t>
        </is>
      </c>
      <c r="C4">
        <f>SUM('Data Entry'!C2:C6)/SUM('Data Entry'!D2:D6)</f>
        <v/>
      </c>
    </row>
    <row r="5">
      <c r="A5" s="4" t="inlineStr">
        <is>
          <t>Customer Satisfaction</t>
        </is>
      </c>
      <c r="B5" t="inlineStr">
        <is>
          <t>Average customer rating</t>
        </is>
      </c>
      <c r="C5">
        <f>AVERAGE('Data Entry'!F2:F6)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sheetData>
    <row r="1">
      <c r="A1" t="inlineStr">
        <is>
          <t>⚠️ Note:</t>
        </is>
      </c>
    </row>
    <row r="2">
      <c r="A2" t="inlineStr">
        <is>
          <t>This sheet serves as a placeholder for a Pivot Table dashboard.</t>
        </is>
      </c>
    </row>
    <row r="3">
      <c r="A3" t="inlineStr">
        <is>
          <t>To set up a pivot table:</t>
        </is>
      </c>
    </row>
    <row r="4">
      <c r="A4" t="inlineStr">
        <is>
          <t>1. Select the 'SalesData' table in the 'Data Entry' sheet.</t>
        </is>
      </c>
    </row>
    <row r="5">
      <c r="A5" t="inlineStr">
        <is>
          <t>2. Go to Insert &gt; PivotTable.</t>
        </is>
      </c>
    </row>
    <row r="6">
      <c r="A6" t="inlineStr">
        <is>
          <t>3. Choose to place it in a new worksheet or this one.</t>
        </is>
      </c>
    </row>
    <row r="7">
      <c r="A7" t="inlineStr">
        <is>
          <t>4. Drag fields like Employee, Date, Sales, and Leads.</t>
        </is>
      </c>
    </row>
    <row r="8">
      <c r="A8" t="inlineStr">
        <is>
          <t>5. Use Insert &gt; Slicer to add slicers for interactive filtering.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2025-06-08T00:17:31Z</dcterms:created>
  <dcterms:modified xmlns:dcterms="http://purl.org/dc/terms/" xmlns:xsi="http://www.w3.org/2001/XMLSchema-instance" xsi:type="dcterms:W3CDTF">2025-06-08T00:17:31Z</dcterms:modified>
</cp:coreProperties>
</file>