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aisie Données" sheetId="1" r:id="rId1"/>
    <sheet name="Analyse &amp; Résultats" sheetId="2" r:id="rId2"/>
    <sheet name="Visualisation" sheetId="3" r:id="rId3"/>
  </sheets>
  <calcPr calcId="124519" fullCalcOnLoad="1"/>
</workbook>
</file>

<file path=xl/sharedStrings.xml><?xml version="1.0" encoding="utf-8"?>
<sst xmlns="http://schemas.openxmlformats.org/spreadsheetml/2006/main" count="38" uniqueCount="25">
  <si>
    <t>Date</t>
  </si>
  <si>
    <t>Indicateur</t>
  </si>
  <si>
    <t>Valeur Mesurée</t>
  </si>
  <si>
    <t>Seuil Cible</t>
  </si>
  <si>
    <t>01/06/2025</t>
  </si>
  <si>
    <t>Qualité (%)</t>
  </si>
  <si>
    <t>Délais livrés à temps (%)</t>
  </si>
  <si>
    <t>TRS (%)</t>
  </si>
  <si>
    <t>Taux de rebuts (%)</t>
  </si>
  <si>
    <t>Disponibilité Machine (%)</t>
  </si>
  <si>
    <t>MTTR (min)</t>
  </si>
  <si>
    <t>MTBF (heures)</t>
  </si>
  <si>
    <t>Taux d'absentéisme (%)</t>
  </si>
  <si>
    <t>Nombre d'incidents qualité</t>
  </si>
  <si>
    <t>Coût de la non-qualité (€)</t>
  </si>
  <si>
    <t>Taux de charge RH (%)</t>
  </si>
  <si>
    <t>Nombre de postes vacants</t>
  </si>
  <si>
    <t>Temps moyen de recrutement (jours)</t>
  </si>
  <si>
    <t>Valeur</t>
  </si>
  <si>
    <t>Seuil</t>
  </si>
  <si>
    <t>Écart</t>
  </si>
  <si>
    <t>État</t>
  </si>
  <si>
    <t>Recommandation RH</t>
  </si>
  <si>
    <t>Priorité</t>
  </si>
  <si>
    <t>Recrutement Nécessaire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</si>
</sst>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FC5E8"/>
        <bgColor indexed="64"/>
      </patternFill>
    </fill>
    <fill>
      <patternFill patternType="solid">
        <fgColor rgb="FFB6D7A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1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title>
      <c:tx>
        <c:rich>
          <a:bodyPr/>
          <a:lstStyle/>
          <a:p>
            <a:pPr>
              <a:defRPr/>
            </a:pPr>
            <a:r>
              <a:rPr lang="en-US"/>
              <a:t>Indicateurs vs Seuils (incl. RH)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Valeurs Mesurées</c:v>
          </c:tx>
          <c:dLbls>
            <c:showVal val="1"/>
          </c:dLbls>
          <c:cat>
            <c:strRef>
              <c:f>'Saisie Données'!B2:B14</c:f>
              <c:strCache>
                <c:ptCount val="13"/>
                <c:pt idx="0">
                  <c:v>Qualité (%)</c:v>
                </c:pt>
                <c:pt idx="1">
                  <c:v>Délais livrés à temps (%)</c:v>
                </c:pt>
                <c:pt idx="2">
                  <c:v>TRS (%)</c:v>
                </c:pt>
                <c:pt idx="3">
                  <c:v>Taux de rebuts (%)</c:v>
                </c:pt>
                <c:pt idx="4">
                  <c:v>Disponibilité Machine (%)</c:v>
                </c:pt>
                <c:pt idx="5">
                  <c:v>MTTR (min)</c:v>
                </c:pt>
                <c:pt idx="6">
                  <c:v>MTBF (heures)</c:v>
                </c:pt>
                <c:pt idx="7">
                  <c:v>Taux d'absentéisme (%)</c:v>
                </c:pt>
                <c:pt idx="8">
                  <c:v>Nombre d'incidents qualité</c:v>
                </c:pt>
                <c:pt idx="9">
                  <c:v>Coût de la non-qualité (€)</c:v>
                </c:pt>
                <c:pt idx="10">
                  <c:v>Taux de charge RH (%)</c:v>
                </c:pt>
                <c:pt idx="11">
                  <c:v>Nombre de postes vacants</c:v>
                </c:pt>
                <c:pt idx="12">
                  <c:v>Temps moyen de recrutement (jours)</c:v>
                </c:pt>
              </c:strCache>
            </c:strRef>
          </c:cat>
          <c:val>
            <c:numRef>
              <c:f>'Saisie Données'!C2:C14</c:f>
              <c:numCache>
                <c:formatCode>General</c:formatCode>
                <c:ptCount val="13"/>
                <c:pt idx="0">
                  <c:v>93</c:v>
                </c:pt>
                <c:pt idx="1">
                  <c:v>88</c:v>
                </c:pt>
                <c:pt idx="2">
                  <c:v>76</c:v>
                </c:pt>
                <c:pt idx="3">
                  <c:v>3.5</c:v>
                </c:pt>
                <c:pt idx="4">
                  <c:v>85</c:v>
                </c:pt>
                <c:pt idx="5">
                  <c:v>40</c:v>
                </c:pt>
                <c:pt idx="6">
                  <c:v>100</c:v>
                </c:pt>
                <c:pt idx="7">
                  <c:v>4.2</c:v>
                </c:pt>
                <c:pt idx="8">
                  <c:v>12</c:v>
                </c:pt>
                <c:pt idx="9">
                  <c:v>2200</c:v>
                </c:pt>
                <c:pt idx="10">
                  <c:v>98</c:v>
                </c:pt>
                <c:pt idx="11">
                  <c:v>7</c:v>
                </c:pt>
                <c:pt idx="12">
                  <c:v>45</c:v>
                </c:pt>
              </c:numCache>
            </c:numRef>
          </c:val>
        </c:ser>
        <c:ser>
          <c:idx val="1"/>
          <c:order val="1"/>
          <c:tx>
            <c:v>Seuils Cibles</c:v>
          </c:tx>
          <c:dLbls>
            <c:showVal val="1"/>
          </c:dLbls>
          <c:cat>
            <c:strRef>
              <c:f>'Saisie Données'!B2:B14</c:f>
              <c:strCache>
                <c:ptCount val="13"/>
                <c:pt idx="0">
                  <c:v>Qualité (%)</c:v>
                </c:pt>
                <c:pt idx="1">
                  <c:v>Délais livrés à temps (%)</c:v>
                </c:pt>
                <c:pt idx="2">
                  <c:v>TRS (%)</c:v>
                </c:pt>
                <c:pt idx="3">
                  <c:v>Taux de rebuts (%)</c:v>
                </c:pt>
                <c:pt idx="4">
                  <c:v>Disponibilité Machine (%)</c:v>
                </c:pt>
                <c:pt idx="5">
                  <c:v>MTTR (min)</c:v>
                </c:pt>
                <c:pt idx="6">
                  <c:v>MTBF (heures)</c:v>
                </c:pt>
                <c:pt idx="7">
                  <c:v>Taux d'absentéisme (%)</c:v>
                </c:pt>
                <c:pt idx="8">
                  <c:v>Nombre d'incidents qualité</c:v>
                </c:pt>
                <c:pt idx="9">
                  <c:v>Coût de la non-qualité (€)</c:v>
                </c:pt>
                <c:pt idx="10">
                  <c:v>Taux de charge RH (%)</c:v>
                </c:pt>
                <c:pt idx="11">
                  <c:v>Nombre de postes vacants</c:v>
                </c:pt>
                <c:pt idx="12">
                  <c:v>Temps moyen de recrutement (jours)</c:v>
                </c:pt>
              </c:strCache>
            </c:strRef>
          </c:cat>
          <c:val>
            <c:numRef>
              <c:f>'Saisie Données'!D2:D14</c:f>
              <c:numCache>
                <c:formatCode>General</c:formatCode>
                <c:ptCount val="13"/>
                <c:pt idx="0">
                  <c:v>95</c:v>
                </c:pt>
                <c:pt idx="1">
                  <c:v>90</c:v>
                </c:pt>
                <c:pt idx="2">
                  <c:v>85</c:v>
                </c:pt>
                <c:pt idx="3">
                  <c:v>2</c:v>
                </c:pt>
                <c:pt idx="4">
                  <c:v>92</c:v>
                </c:pt>
                <c:pt idx="5">
                  <c:v>30</c:v>
                </c:pt>
                <c:pt idx="6">
                  <c:v>120</c:v>
                </c:pt>
                <c:pt idx="7">
                  <c:v>2</c:v>
                </c:pt>
                <c:pt idx="8">
                  <c:v>5</c:v>
                </c:pt>
                <c:pt idx="9">
                  <c:v>1000</c:v>
                </c:pt>
                <c:pt idx="10">
                  <c:v>85</c:v>
                </c:pt>
                <c:pt idx="11">
                  <c:v>3</c:v>
                </c:pt>
                <c:pt idx="12">
                  <c:v>30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Indicateurs</a:t>
                </a:r>
              </a:p>
            </c:rich>
          </c:tx>
          <c:layout/>
        </c:title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Valeurs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8</xdr:col>
      <xdr:colOff>304800</xdr:colOff>
      <xdr:row>16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4"/>
  <sheetViews>
    <sheetView tabSelected="1" workbookViewId="0"/>
  </sheetViews>
  <sheetFormatPr defaultRowHeight="15"/>
  <cols>
    <col min="1" max="1" width="15.7109375" customWidth="1"/>
    <col min="2" max="2" width="40.7109375" customWidth="1"/>
    <col min="3" max="4" width="22.71093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5</v>
      </c>
      <c r="C2">
        <v>93</v>
      </c>
      <c r="D2">
        <v>95</v>
      </c>
    </row>
    <row r="3" spans="1:4">
      <c r="A3" t="s">
        <v>4</v>
      </c>
      <c r="B3" t="s">
        <v>6</v>
      </c>
      <c r="C3">
        <v>88</v>
      </c>
      <c r="D3">
        <v>90</v>
      </c>
    </row>
    <row r="4" spans="1:4">
      <c r="A4" t="s">
        <v>4</v>
      </c>
      <c r="B4" t="s">
        <v>7</v>
      </c>
      <c r="C4">
        <v>76</v>
      </c>
      <c r="D4">
        <v>85</v>
      </c>
    </row>
    <row r="5" spans="1:4">
      <c r="A5" t="s">
        <v>4</v>
      </c>
      <c r="B5" t="s">
        <v>8</v>
      </c>
      <c r="C5">
        <v>3.5</v>
      </c>
      <c r="D5">
        <v>2</v>
      </c>
    </row>
    <row r="6" spans="1:4">
      <c r="A6" t="s">
        <v>4</v>
      </c>
      <c r="B6" t="s">
        <v>9</v>
      </c>
      <c r="C6">
        <v>85</v>
      </c>
      <c r="D6">
        <v>92</v>
      </c>
    </row>
    <row r="7" spans="1:4">
      <c r="A7" t="s">
        <v>4</v>
      </c>
      <c r="B7" t="s">
        <v>10</v>
      </c>
      <c r="C7">
        <v>40</v>
      </c>
      <c r="D7">
        <v>30</v>
      </c>
    </row>
    <row r="8" spans="1:4">
      <c r="A8" t="s">
        <v>4</v>
      </c>
      <c r="B8" t="s">
        <v>11</v>
      </c>
      <c r="C8">
        <v>100</v>
      </c>
      <c r="D8">
        <v>120</v>
      </c>
    </row>
    <row r="9" spans="1:4">
      <c r="A9" t="s">
        <v>4</v>
      </c>
      <c r="B9" t="s">
        <v>12</v>
      </c>
      <c r="C9">
        <v>4.2</v>
      </c>
      <c r="D9">
        <v>2</v>
      </c>
    </row>
    <row r="10" spans="1:4">
      <c r="A10" t="s">
        <v>4</v>
      </c>
      <c r="B10" t="s">
        <v>13</v>
      </c>
      <c r="C10">
        <v>12</v>
      </c>
      <c r="D10">
        <v>5</v>
      </c>
    </row>
    <row r="11" spans="1:4">
      <c r="A11" t="s">
        <v>4</v>
      </c>
      <c r="B11" t="s">
        <v>14</v>
      </c>
      <c r="C11">
        <v>2200</v>
      </c>
      <c r="D11">
        <v>1000</v>
      </c>
    </row>
    <row r="12" spans="1:4">
      <c r="A12" t="s">
        <v>4</v>
      </c>
      <c r="B12" t="s">
        <v>15</v>
      </c>
      <c r="C12">
        <v>98</v>
      </c>
      <c r="D12">
        <v>85</v>
      </c>
    </row>
    <row r="13" spans="1:4">
      <c r="A13" t="s">
        <v>4</v>
      </c>
      <c r="B13" t="s">
        <v>16</v>
      </c>
      <c r="C13">
        <v>7</v>
      </c>
      <c r="D13">
        <v>3</v>
      </c>
    </row>
    <row r="14" spans="1:4">
      <c r="A14" t="s">
        <v>4</v>
      </c>
      <c r="B14" t="s">
        <v>17</v>
      </c>
      <c r="C14">
        <v>45</v>
      </c>
      <c r="D14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workbookViewId="0"/>
  </sheetViews>
  <sheetFormatPr defaultRowHeight="15"/>
  <cols>
    <col min="1" max="8" width="30.7109375" customWidth="1"/>
  </cols>
  <sheetData>
    <row r="1" spans="1:8">
      <c r="A1" s="2" t="s">
        <v>1</v>
      </c>
      <c r="B1" s="2" t="s">
        <v>18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>
        <f>'Saisie Données'!B2</f>
        <v>0</v>
      </c>
      <c r="B2">
        <f>'Saisie Données'!C2</f>
        <v>0</v>
      </c>
      <c r="C2">
        <f>'Saisie Données'!D2</f>
        <v>0</v>
      </c>
      <c r="D2">
        <f>C2-B2</f>
        <v>0</v>
      </c>
      <c r="E2">
        <f>IF(D2&gt;0,"🔴 Alerte","🟢 OK")</f>
        <v>0</v>
      </c>
      <c r="F2">
        <f>IF(E2="🔴 Alerte","Former / Recruter / Réorganiser","Aucune")</f>
        <v>0</v>
      </c>
      <c r="G2">
        <f>IF(D2&gt;10,"Haute",IF(D2&gt;5,"Moyenne","Basse"))</f>
        <v>0</v>
      </c>
      <c r="H2">
        <f>IF(AND(A2="Taux de charge RH (%)",D2&gt;10),"Oui",IF(AND(A2="Nombre de postes vacants",D2&gt;2),"Oui",IF(AND(A2="Temps moyen de recrutement (jours)",D2&gt;5),"Oui","Non")))</f>
        <v>0</v>
      </c>
    </row>
    <row r="3" spans="1:8">
      <c r="A3">
        <f>'Saisie Données'!B3</f>
        <v>0</v>
      </c>
      <c r="B3">
        <f>'Saisie Données'!C3</f>
        <v>0</v>
      </c>
      <c r="C3">
        <f>'Saisie Données'!D3</f>
        <v>0</v>
      </c>
      <c r="D3">
        <f>C3-B3</f>
        <v>0</v>
      </c>
      <c r="E3">
        <f>IF(D3&gt;0,"🔴 Alerte","🟢 OK")</f>
        <v>0</v>
      </c>
      <c r="F3">
        <f>IF(E3="🔴 Alerte","Former / Recruter / Réorganiser","Aucune")</f>
        <v>0</v>
      </c>
      <c r="G3">
        <f>IF(D3&gt;10,"Haute",IF(D3&gt;5,"Moyenne","Basse"))</f>
        <v>0</v>
      </c>
      <c r="H3">
        <f>IF(AND(A3="Taux de charge RH (%)",D3&gt;10),"Oui",IF(AND(A3="Nombre de postes vacants",D3&gt;2),"Oui",IF(AND(A3="Temps moyen de recrutement (jours)",D3&gt;5),"Oui","Non")))</f>
        <v>0</v>
      </c>
    </row>
    <row r="4" spans="1:8">
      <c r="A4">
        <f>'Saisie Données'!B4</f>
        <v>0</v>
      </c>
      <c r="B4">
        <f>'Saisie Données'!C4</f>
        <v>0</v>
      </c>
      <c r="C4">
        <f>'Saisie Données'!D4</f>
        <v>0</v>
      </c>
      <c r="D4">
        <f>C4-B4</f>
        <v>0</v>
      </c>
      <c r="E4">
        <f>IF(D4&gt;0,"🔴 Alerte","🟢 OK")</f>
        <v>0</v>
      </c>
      <c r="F4">
        <f>IF(E4="🔴 Alerte","Former / Recruter / Réorganiser","Aucune")</f>
        <v>0</v>
      </c>
      <c r="G4">
        <f>IF(D4&gt;10,"Haute",IF(D4&gt;5,"Moyenne","Basse"))</f>
        <v>0</v>
      </c>
      <c r="H4">
        <f>IF(AND(A4="Taux de charge RH (%)",D4&gt;10),"Oui",IF(AND(A4="Nombre de postes vacants",D4&gt;2),"Oui",IF(AND(A4="Temps moyen de recrutement (jours)",D4&gt;5),"Oui","Non")))</f>
        <v>0</v>
      </c>
    </row>
    <row r="5" spans="1:8">
      <c r="A5">
        <f>'Saisie Données'!B5</f>
        <v>0</v>
      </c>
      <c r="B5">
        <f>'Saisie Données'!C5</f>
        <v>0</v>
      </c>
      <c r="C5">
        <f>'Saisie Données'!D5</f>
        <v>0</v>
      </c>
      <c r="D5">
        <f>C5-B5</f>
        <v>0</v>
      </c>
      <c r="E5">
        <f>IF(D5&gt;0,"🔴 Alerte","🟢 OK")</f>
        <v>0</v>
      </c>
      <c r="F5">
        <f>IF(E5="🔴 Alerte","Former / Recruter / Réorganiser","Aucune")</f>
        <v>0</v>
      </c>
      <c r="G5">
        <f>IF(D5&gt;10,"Haute",IF(D5&gt;5,"Moyenne","Basse"))</f>
        <v>0</v>
      </c>
      <c r="H5">
        <f>IF(AND(A5="Taux de charge RH (%)",D5&gt;10),"Oui",IF(AND(A5="Nombre de postes vacants",D5&gt;2),"Oui",IF(AND(A5="Temps moyen de recrutement (jours)",D5&gt;5),"Oui","Non")))</f>
        <v>0</v>
      </c>
    </row>
    <row r="6" spans="1:8">
      <c r="A6">
        <f>'Saisie Données'!B6</f>
        <v>0</v>
      </c>
      <c r="B6">
        <f>'Saisie Données'!C6</f>
        <v>0</v>
      </c>
      <c r="C6">
        <f>'Saisie Données'!D6</f>
        <v>0</v>
      </c>
      <c r="D6">
        <f>C6-B6</f>
        <v>0</v>
      </c>
      <c r="E6">
        <f>IF(D6&gt;0,"🔴 Alerte","🟢 OK")</f>
        <v>0</v>
      </c>
      <c r="F6">
        <f>IF(E6="🔴 Alerte","Former / Recruter / Réorganiser","Aucune")</f>
        <v>0</v>
      </c>
      <c r="G6">
        <f>IF(D6&gt;10,"Haute",IF(D6&gt;5,"Moyenne","Basse"))</f>
        <v>0</v>
      </c>
      <c r="H6">
        <f>IF(AND(A6="Taux de charge RH (%)",D6&gt;10),"Oui",IF(AND(A6="Nombre de postes vacants",D6&gt;2),"Oui",IF(AND(A6="Temps moyen de recrutement (jours)",D6&gt;5),"Oui","Non")))</f>
        <v>0</v>
      </c>
    </row>
    <row r="7" spans="1:8">
      <c r="A7">
        <f>'Saisie Données'!B7</f>
        <v>0</v>
      </c>
      <c r="B7">
        <f>'Saisie Données'!C7</f>
        <v>0</v>
      </c>
      <c r="C7">
        <f>'Saisie Données'!D7</f>
        <v>0</v>
      </c>
      <c r="D7">
        <f>C7-B7</f>
        <v>0</v>
      </c>
      <c r="E7">
        <f>IF(D7&gt;0,"🔴 Alerte","🟢 OK")</f>
        <v>0</v>
      </c>
      <c r="F7">
        <f>IF(E7="🔴 Alerte","Former / Recruter / Réorganiser","Aucune")</f>
        <v>0</v>
      </c>
      <c r="G7">
        <f>IF(D7&gt;10,"Haute",IF(D7&gt;5,"Moyenne","Basse"))</f>
        <v>0</v>
      </c>
      <c r="H7">
        <f>IF(AND(A7="Taux de charge RH (%)",D7&gt;10),"Oui",IF(AND(A7="Nombre de postes vacants",D7&gt;2),"Oui",IF(AND(A7="Temps moyen de recrutement (jours)",D7&gt;5),"Oui","Non")))</f>
        <v>0</v>
      </c>
    </row>
    <row r="8" spans="1:8">
      <c r="A8">
        <f>'Saisie Données'!B8</f>
        <v>0</v>
      </c>
      <c r="B8">
        <f>'Saisie Données'!C8</f>
        <v>0</v>
      </c>
      <c r="C8">
        <f>'Saisie Données'!D8</f>
        <v>0</v>
      </c>
      <c r="D8">
        <f>C8-B8</f>
        <v>0</v>
      </c>
      <c r="E8">
        <f>IF(D8&gt;0,"🔴 Alerte","🟢 OK")</f>
        <v>0</v>
      </c>
      <c r="F8">
        <f>IF(E8="🔴 Alerte","Former / Recruter / Réorganiser","Aucune")</f>
        <v>0</v>
      </c>
      <c r="G8">
        <f>IF(D8&gt;10,"Haute",IF(D8&gt;5,"Moyenne","Basse"))</f>
        <v>0</v>
      </c>
      <c r="H8">
        <f>IF(AND(A8="Taux de charge RH (%)",D8&gt;10),"Oui",IF(AND(A8="Nombre de postes vacants",D8&gt;2),"Oui",IF(AND(A8="Temps moyen de recrutement (jours)",D8&gt;5),"Oui","Non")))</f>
        <v>0</v>
      </c>
    </row>
    <row r="9" spans="1:8">
      <c r="A9">
        <f>'Saisie Données'!B9</f>
        <v>0</v>
      </c>
      <c r="B9">
        <f>'Saisie Données'!C9</f>
        <v>0</v>
      </c>
      <c r="C9">
        <f>'Saisie Données'!D9</f>
        <v>0</v>
      </c>
      <c r="D9">
        <f>C9-B9</f>
        <v>0</v>
      </c>
      <c r="E9">
        <f>IF(D9&gt;0,"🔴 Alerte","🟢 OK")</f>
        <v>0</v>
      </c>
      <c r="F9">
        <f>IF(E9="🔴 Alerte","Former / Recruter / Réorganiser","Aucune")</f>
        <v>0</v>
      </c>
      <c r="G9">
        <f>IF(D9&gt;10,"Haute",IF(D9&gt;5,"Moyenne","Basse"))</f>
        <v>0</v>
      </c>
      <c r="H9">
        <f>IF(AND(A9="Taux de charge RH (%)",D9&gt;10),"Oui",IF(AND(A9="Nombre de postes vacants",D9&gt;2),"Oui",IF(AND(A9="Temps moyen de recrutement (jours)",D9&gt;5),"Oui","Non")))</f>
        <v>0</v>
      </c>
    </row>
    <row r="10" spans="1:8">
      <c r="A10">
        <f>'Saisie Données'!B10</f>
        <v>0</v>
      </c>
      <c r="B10">
        <f>'Saisie Données'!C10</f>
        <v>0</v>
      </c>
      <c r="C10">
        <f>'Saisie Données'!D10</f>
        <v>0</v>
      </c>
      <c r="D10">
        <f>C10-B10</f>
        <v>0</v>
      </c>
      <c r="E10">
        <f>IF(D10&gt;0,"🔴 Alerte","🟢 OK")</f>
        <v>0</v>
      </c>
      <c r="F10">
        <f>IF(E10="🔴 Alerte","Former / Recruter / Réorganiser","Aucune")</f>
        <v>0</v>
      </c>
      <c r="G10">
        <f>IF(D10&gt;10,"Haute",IF(D10&gt;5,"Moyenne","Basse"))</f>
        <v>0</v>
      </c>
      <c r="H10">
        <f>IF(AND(A10="Taux de charge RH (%)",D10&gt;10),"Oui",IF(AND(A10="Nombre de postes vacants",D10&gt;2),"Oui",IF(AND(A10="Temps moyen de recrutement (jours)",D10&gt;5),"Oui","Non")))</f>
        <v>0</v>
      </c>
    </row>
    <row r="11" spans="1:8">
      <c r="A11">
        <f>'Saisie Données'!B11</f>
        <v>0</v>
      </c>
      <c r="B11">
        <f>'Saisie Données'!C11</f>
        <v>0</v>
      </c>
      <c r="C11">
        <f>'Saisie Données'!D11</f>
        <v>0</v>
      </c>
      <c r="D11">
        <f>C11-B11</f>
        <v>0</v>
      </c>
      <c r="E11">
        <f>IF(D11&gt;0,"🔴 Alerte","🟢 OK")</f>
        <v>0</v>
      </c>
      <c r="F11">
        <f>IF(E11="🔴 Alerte","Former / Recruter / Réorganiser","Aucune")</f>
        <v>0</v>
      </c>
      <c r="G11">
        <f>IF(D11&gt;10,"Haute",IF(D11&gt;5,"Moyenne","Basse"))</f>
        <v>0</v>
      </c>
      <c r="H11">
        <f>IF(AND(A11="Taux de charge RH (%)",D11&gt;10),"Oui",IF(AND(A11="Nombre de postes vacants",D11&gt;2),"Oui",IF(AND(A11="Temps moyen de recrutement (jours)",D11&gt;5),"Oui","Non")))</f>
        <v>0</v>
      </c>
    </row>
    <row r="12" spans="1:8">
      <c r="A12">
        <f>'Saisie Données'!B12</f>
        <v>0</v>
      </c>
      <c r="B12">
        <f>'Saisie Données'!C12</f>
        <v>0</v>
      </c>
      <c r="C12">
        <f>'Saisie Données'!D12</f>
        <v>0</v>
      </c>
      <c r="D12">
        <f>C12-B12</f>
        <v>0</v>
      </c>
      <c r="E12">
        <f>IF(D12&gt;0,"🔴 Alerte","🟢 OK")</f>
        <v>0</v>
      </c>
      <c r="F12">
        <f>IF(E12="🔴 Alerte","Former / Recruter / Réorganiser","Aucune")</f>
        <v>0</v>
      </c>
      <c r="G12">
        <f>IF(D12&gt;10,"Haute",IF(D12&gt;5,"Moyenne","Basse"))</f>
        <v>0</v>
      </c>
      <c r="H12">
        <f>IF(AND(A12="Taux de charge RH (%)",D12&gt;10),"Oui",IF(AND(A12="Nombre de postes vacants",D12&gt;2),"Oui",IF(AND(A12="Temps moyen de recrutement (jours)",D12&gt;5),"Oui","Non")))</f>
        <v>0</v>
      </c>
    </row>
    <row r="13" spans="1:8">
      <c r="A13">
        <f>'Saisie Données'!B13</f>
        <v>0</v>
      </c>
      <c r="B13">
        <f>'Saisie Données'!C13</f>
        <v>0</v>
      </c>
      <c r="C13">
        <f>'Saisie Données'!D13</f>
        <v>0</v>
      </c>
      <c r="D13">
        <f>C13-B13</f>
        <v>0</v>
      </c>
      <c r="E13">
        <f>IF(D13&gt;0,"🔴 Alerte","🟢 OK")</f>
        <v>0</v>
      </c>
      <c r="F13">
        <f>IF(E13="🔴 Alerte","Former / Recruter / Réorganiser","Aucune")</f>
        <v>0</v>
      </c>
      <c r="G13">
        <f>IF(D13&gt;10,"Haute",IF(D13&gt;5,"Moyenne","Basse"))</f>
        <v>0</v>
      </c>
      <c r="H13">
        <f>IF(AND(A13="Taux de charge RH (%)",D13&gt;10),"Oui",IF(AND(A13="Nombre de postes vacants",D13&gt;2),"Oui",IF(AND(A13="Temps moyen de recrutement (jours)",D13&gt;5),"Oui","Non")))</f>
        <v>0</v>
      </c>
    </row>
    <row r="14" spans="1:8">
      <c r="A14">
        <f>'Saisie Données'!B14</f>
        <v>0</v>
      </c>
      <c r="B14">
        <f>'Saisie Données'!C14</f>
        <v>0</v>
      </c>
      <c r="C14">
        <f>'Saisie Données'!D14</f>
        <v>0</v>
      </c>
      <c r="D14">
        <f>C14-B14</f>
        <v>0</v>
      </c>
      <c r="E14">
        <f>IF(D14&gt;0,"🔴 Alerte","🟢 OK")</f>
        <v>0</v>
      </c>
      <c r="F14">
        <f>IF(E14="🔴 Alerte","Former / Recruter / Réorganiser","Aucune")</f>
        <v>0</v>
      </c>
      <c r="G14">
        <f>IF(D14&gt;10,"Haute",IF(D14&gt;5,"Moyenne","Basse"))</f>
        <v>0</v>
      </c>
      <c r="H14">
        <f>IF(AND(A14="Taux de charge RH (%)",D14&gt;10),"Oui",IF(AND(A14="Nombre de postes vacants",D14&gt;2),"Oui",IF(AND(A14="Temps moyen de recrutement (jours)",D14&gt;5),"Oui","Non")))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Saisie Données</vt:lpstr>
      <vt:lpstr>Analyse &amp; Résultats</vt:lpstr>
      <vt:lpstr>Visualisation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2025-06-17T17:02:40Z</dcterms:created>
  <dcterms:modified xsi:type="dcterms:W3CDTF">2025-06-17T17:02:40Z</dcterms:modified>
</cp:coreProperties>
</file>