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_Poutre_Bois" sheetId="1" state="visible" r:id="rId1"/>
    <sheet xmlns:r="http://schemas.openxmlformats.org/officeDocument/2006/relationships" name="Bibliothèque_Sections" sheetId="2" state="visible" r:id="rId2"/>
    <sheet xmlns:r="http://schemas.openxmlformats.org/officeDocument/2006/relationships" name="Formulaire_Chanti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C7CE"/>
          <bgColor rgb="00FFC7CE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SectionsBois" displayName="SectionsBois" ref="A1:D7" headerRowCount="1">
  <autoFilter ref="A1:D7"/>
  <tableColumns count="4">
    <tableColumn id="1" name="Largeur (b) mm"/>
    <tableColumn id="2" name="Hauteur (h) mm"/>
    <tableColumn id="3" name="Module W (cm³)"/>
    <tableColumn id="4" name="Conforme ?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de calcul - Structure en bois (poutre)</t>
        </is>
      </c>
    </row>
    <row r="2">
      <c r="A2" t="inlineStr">
        <is>
          <t>Portée (L) [m]</t>
        </is>
      </c>
      <c r="B2" t="n">
        <v>4</v>
      </c>
    </row>
    <row r="3">
      <c r="A3" t="inlineStr">
        <is>
          <t>Charge répartie (q) [daN/m]</t>
        </is>
      </c>
      <c r="B3" t="n">
        <v>250</v>
      </c>
    </row>
    <row r="4">
      <c r="A4" t="inlineStr">
        <is>
          <t>Classe résistance (C24 : σadm)</t>
        </is>
      </c>
      <c r="B4" t="n">
        <v>11</v>
      </c>
    </row>
    <row r="5">
      <c r="A5" t="inlineStr">
        <is>
          <t>Flèche admissible (L/xxx)</t>
        </is>
      </c>
      <c r="B5" t="inlineStr">
        <is>
          <t>L/400</t>
        </is>
      </c>
    </row>
    <row r="6">
      <c r="A6" t="inlineStr">
        <is>
          <t>Coefficient sécurité (γ)</t>
        </is>
      </c>
      <c r="B6" t="n">
        <v>1.3</v>
      </c>
    </row>
    <row r="8">
      <c r="A8" s="2" t="inlineStr">
        <is>
          <t>Moment fléchissant max M [daN.m]</t>
        </is>
      </c>
      <c r="B8">
        <f>B3*B2^2/8</f>
        <v/>
      </c>
    </row>
    <row r="9">
      <c r="A9" s="2" t="inlineStr">
        <is>
          <t>W requis [cm³]</t>
        </is>
      </c>
      <c r="B9">
        <f>B8*100000/(B3/B6)</f>
        <v/>
      </c>
    </row>
    <row r="10">
      <c r="A10" s="2" t="inlineStr">
        <is>
          <t>Vérif. flèche max [mm]</t>
        </is>
      </c>
      <c r="B10">
        <f>5*B2*B2^4/(384*11000*10^3)</f>
        <v/>
      </c>
    </row>
    <row r="11">
      <c r="A11" s="2" t="inlineStr">
        <is>
          <t>Limite flèche [mm]</t>
        </is>
      </c>
      <c r="B11">
        <f>B2*1000/400</f>
        <v/>
      </c>
    </row>
    <row r="12">
      <c r="A12" s="2" t="inlineStr">
        <is>
          <t>Validation flèche</t>
        </is>
      </c>
      <c r="B12" s="2">
        <f>IF(B10&lt;=B11,"✅ OK","❌ Dépassement")</f>
        <v/>
      </c>
    </row>
  </sheetData>
  <mergeCells count="1">
    <mergeCell ref="A1:D1"/>
  </mergeCells>
  <conditionalFormatting sqref="B12">
    <cfRule type="expression" priority="1" dxfId="0" stopIfTrue="1">
      <formula>B12="❌ Dépassement"</formula>
    </cfRule>
    <cfRule type="expression" priority="2" dxfId="1" stopIfTrue="1">
      <formula>B12="✅ OK"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Largeur (b) mm</t>
        </is>
      </c>
      <c r="B1" t="inlineStr">
        <is>
          <t>Hauteur (h) mm</t>
        </is>
      </c>
      <c r="C1" t="inlineStr">
        <is>
          <t>Module W (cm³)</t>
        </is>
      </c>
      <c r="D1" t="inlineStr">
        <is>
          <t>Conforme ?</t>
        </is>
      </c>
    </row>
    <row r="2">
      <c r="A2" t="n">
        <v>63</v>
      </c>
      <c r="B2" t="n">
        <v>175</v>
      </c>
      <c r="C2">
        <f>A2*B2^2/6/1000</f>
        <v/>
      </c>
      <c r="D2">
        <f>IF(C2&gt;=Calcul_Poutre_Bois!B9,"✅","❌")</f>
        <v/>
      </c>
    </row>
    <row r="3">
      <c r="A3" t="n">
        <v>75</v>
      </c>
      <c r="B3" t="n">
        <v>225</v>
      </c>
      <c r="C3">
        <f>A3*B3^2/6/1000</f>
        <v/>
      </c>
      <c r="D3">
        <f>IF(C3&gt;=Calcul_Poutre_Bois!B9,"✅","❌")</f>
        <v/>
      </c>
    </row>
    <row r="4">
      <c r="A4" t="n">
        <v>100</v>
      </c>
      <c r="B4" t="n">
        <v>250</v>
      </c>
      <c r="C4">
        <f>A4*B4^2/6/1000</f>
        <v/>
      </c>
      <c r="D4">
        <f>IF(C4&gt;=Calcul_Poutre_Bois!B9,"✅","❌")</f>
        <v/>
      </c>
    </row>
    <row r="5">
      <c r="A5" t="n">
        <v>100</v>
      </c>
      <c r="B5" t="n">
        <v>300</v>
      </c>
      <c r="C5">
        <f>A5*B5^2/6/1000</f>
        <v/>
      </c>
      <c r="D5">
        <f>IF(C5&gt;=Calcul_Poutre_Bois!B9,"✅","❌")</f>
        <v/>
      </c>
    </row>
    <row r="6">
      <c r="A6" t="n">
        <v>120</v>
      </c>
      <c r="B6" t="n">
        <v>300</v>
      </c>
      <c r="C6">
        <f>A6*B6^2/6/1000</f>
        <v/>
      </c>
      <c r="D6">
        <f>IF(C6&gt;=Calcul_Poutre_Bois!B9,"✅","❌")</f>
        <v/>
      </c>
    </row>
    <row r="7">
      <c r="A7" t="n">
        <v>140</v>
      </c>
      <c r="B7" t="n">
        <v>300</v>
      </c>
      <c r="C7">
        <f>A7*B7^2/6/1000</f>
        <v/>
      </c>
      <c r="D7">
        <f>IF(C7&gt;=Calcul_Poutre_Bois!B9,"✅","❌")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📝 Formulaire simplifié - Entrée des données chantier</t>
        </is>
      </c>
    </row>
    <row r="3" ht="20" customHeight="1">
      <c r="A3" s="2" t="inlineStr">
        <is>
          <t>Nom du projet</t>
        </is>
      </c>
    </row>
    <row r="4" ht="20" customHeight="1">
      <c r="A4" s="2" t="inlineStr">
        <is>
          <t>Date</t>
        </is>
      </c>
    </row>
    <row r="5" ht="20" customHeight="1">
      <c r="A5" s="2" t="inlineStr">
        <is>
          <t>Nom de l'opérateur</t>
        </is>
      </c>
    </row>
    <row r="6" ht="20" customHeight="1">
      <c r="A6" s="2" t="inlineStr">
        <is>
          <t>Type de pièce (poutre, chevron...)</t>
        </is>
      </c>
    </row>
    <row r="7" ht="20" customHeight="1">
      <c r="A7" s="2" t="inlineStr">
        <is>
          <t>Portée (L) [m]</t>
        </is>
      </c>
      <c r="B7" t="n">
        <v>4</v>
      </c>
    </row>
    <row r="8" ht="20" customHeight="1">
      <c r="A8" s="2" t="inlineStr">
        <is>
          <t>Charge estimée (q) [daN/m]</t>
        </is>
      </c>
      <c r="B8" t="n">
        <v>250</v>
      </c>
    </row>
    <row r="9" ht="20" customHeight="1">
      <c r="A9" s="2" t="inlineStr">
        <is>
          <t>Classe résistance bois (ex : C24)</t>
        </is>
      </c>
      <c r="B9" t="inlineStr">
        <is>
          <t>C24</t>
        </is>
      </c>
    </row>
    <row r="10" ht="20" customHeight="1">
      <c r="A10" s="2" t="inlineStr">
        <is>
          <t>Angle (si toiture) [°]</t>
        </is>
      </c>
    </row>
    <row r="11" ht="20" customHeight="1">
      <c r="A11" s="2" t="inlineStr">
        <is>
          <t>Conditions climatiques (intérieur/extérieur)</t>
        </is>
      </c>
    </row>
    <row r="12" ht="20" customHeight="1">
      <c r="A12" s="2" t="inlineStr">
        <is>
          <t>Remarques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2025-06-22T00:13:25Z</dcterms:created>
  <dcterms:modified xmlns:dcterms="http://purl.org/dc/terms/" xmlns:xsi="http://www.w3.org/2001/XMLSchema-instance" xsi:type="dcterms:W3CDTF">2025-06-22T00:13:25Z</dcterms:modified>
</cp:coreProperties>
</file>