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ableau de Bord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3">
    <fill>
      <patternFill/>
    </fill>
    <fill>
      <patternFill patternType="gray125"/>
    </fill>
    <fill>
      <patternFill patternType="solid">
        <fgColor rgb="00BDD7EE"/>
        <bgColor rgb="00BDD7E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Rentabilité mensuelle (€)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'Tableau de Bord'!J1</f>
            </strRef>
          </tx>
          <spPr>
            <a:ln xmlns:a="http://schemas.openxmlformats.org/drawingml/2006/main">
              <a:prstDash val="solid"/>
            </a:ln>
          </spPr>
          <cat>
            <numRef>
              <f>'Tableau de Bord'!$A$2:$A$7</f>
            </numRef>
          </cat>
          <val>
            <numRef>
              <f>'Tableau de Bord'!$J$2:$J$7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Mois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€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11</col>
      <colOff>0</colOff>
      <row>9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Mois</t>
        </is>
      </c>
      <c r="B1" s="1" t="inlineStr">
        <is>
          <t>Coût unitaire (€)</t>
        </is>
      </c>
      <c r="C1" s="1" t="inlineStr">
        <is>
          <t>Prix de vente (€)</t>
        </is>
      </c>
      <c r="D1" s="1" t="inlineStr">
        <is>
          <t>Marge brute (€)</t>
        </is>
      </c>
      <c r="E1" s="1" t="inlineStr">
        <is>
          <t>Taux de marge (%)</t>
        </is>
      </c>
      <c r="F1" s="1" t="inlineStr">
        <is>
          <t>Charges fixes (€)</t>
        </is>
      </c>
      <c r="G1" s="1" t="inlineStr">
        <is>
          <t>Coût variable (€)</t>
        </is>
      </c>
      <c r="H1" s="1" t="inlineStr">
        <is>
          <t>Seuil de rentabilité (unités)</t>
        </is>
      </c>
      <c r="I1" s="1" t="inlineStr">
        <is>
          <t>Quantité vendue</t>
        </is>
      </c>
      <c r="J1" s="1" t="inlineStr">
        <is>
          <t>Rentabilité (€)</t>
        </is>
      </c>
    </row>
    <row r="2">
      <c r="A2" t="inlineStr">
        <is>
          <t>Janv</t>
        </is>
      </c>
      <c r="B2" t="n">
        <v>34</v>
      </c>
      <c r="C2" t="n">
        <v>49</v>
      </c>
      <c r="D2">
        <f>C2-B2</f>
        <v/>
      </c>
      <c r="E2">
        <f>D2/C2*100</f>
        <v/>
      </c>
      <c r="F2" t="n">
        <v>3000</v>
      </c>
      <c r="G2" t="n">
        <v>18</v>
      </c>
      <c r="H2">
        <f>F2/(C2-G2)</f>
        <v/>
      </c>
      <c r="I2" t="n">
        <v>500</v>
      </c>
      <c r="J2">
        <f>(C2-B2)*I2-F2</f>
        <v/>
      </c>
    </row>
    <row r="3">
      <c r="A3" t="inlineStr">
        <is>
          <t>Févr</t>
        </is>
      </c>
      <c r="B3" t="n">
        <v>34</v>
      </c>
      <c r="C3" t="n">
        <v>49</v>
      </c>
      <c r="D3">
        <f>C3-B3</f>
        <v/>
      </c>
      <c r="E3">
        <f>D3/C3*100</f>
        <v/>
      </c>
      <c r="F3" t="n">
        <v>3000</v>
      </c>
      <c r="G3" t="n">
        <v>18</v>
      </c>
      <c r="H3">
        <f>F3/(C3-G3)</f>
        <v/>
      </c>
      <c r="I3" t="n">
        <v>500</v>
      </c>
      <c r="J3">
        <f>(C3-B3)*I3-F3</f>
        <v/>
      </c>
    </row>
    <row r="4">
      <c r="A4" t="inlineStr">
        <is>
          <t>Mars</t>
        </is>
      </c>
      <c r="B4" t="n">
        <v>34</v>
      </c>
      <c r="C4" t="n">
        <v>49</v>
      </c>
      <c r="D4">
        <f>C4-B4</f>
        <v/>
      </c>
      <c r="E4">
        <f>D4/C4*100</f>
        <v/>
      </c>
      <c r="F4" t="n">
        <v>3000</v>
      </c>
      <c r="G4" t="n">
        <v>18</v>
      </c>
      <c r="H4">
        <f>F4/(C4-G4)</f>
        <v/>
      </c>
      <c r="I4" t="n">
        <v>500</v>
      </c>
      <c r="J4">
        <f>(C4-B4)*I4-F4</f>
        <v/>
      </c>
    </row>
    <row r="5">
      <c r="A5" t="inlineStr">
        <is>
          <t>Avril</t>
        </is>
      </c>
      <c r="B5" t="n">
        <v>34</v>
      </c>
      <c r="C5" t="n">
        <v>49</v>
      </c>
      <c r="D5">
        <f>C5-B5</f>
        <v/>
      </c>
      <c r="E5">
        <f>D5/C5*100</f>
        <v/>
      </c>
      <c r="F5" t="n">
        <v>3000</v>
      </c>
      <c r="G5" t="n">
        <v>18</v>
      </c>
      <c r="H5">
        <f>F5/(C5-G5)</f>
        <v/>
      </c>
      <c r="I5" t="n">
        <v>500</v>
      </c>
      <c r="J5">
        <f>(C5-B5)*I5-F5</f>
        <v/>
      </c>
    </row>
    <row r="6">
      <c r="A6" t="inlineStr">
        <is>
          <t>Mai</t>
        </is>
      </c>
      <c r="B6" t="n">
        <v>34</v>
      </c>
      <c r="C6" t="n">
        <v>49</v>
      </c>
      <c r="D6">
        <f>C6-B6</f>
        <v/>
      </c>
      <c r="E6">
        <f>D6/C6*100</f>
        <v/>
      </c>
      <c r="F6" t="n">
        <v>3000</v>
      </c>
      <c r="G6" t="n">
        <v>18</v>
      </c>
      <c r="H6">
        <f>F6/(C6-G6)</f>
        <v/>
      </c>
      <c r="I6" t="n">
        <v>500</v>
      </c>
      <c r="J6">
        <f>(C6-B6)*I6-F6</f>
        <v/>
      </c>
    </row>
    <row r="7">
      <c r="A7" t="inlineStr">
        <is>
          <t>Juin</t>
        </is>
      </c>
      <c r="B7" t="n">
        <v>34</v>
      </c>
      <c r="C7" t="n">
        <v>49</v>
      </c>
      <c r="D7">
        <f>C7-B7</f>
        <v/>
      </c>
      <c r="E7">
        <f>D7/C7*100</f>
        <v/>
      </c>
      <c r="F7" t="n">
        <v>3000</v>
      </c>
      <c r="G7" t="n">
        <v>18</v>
      </c>
      <c r="H7">
        <f>F7/(C7-G7)</f>
        <v/>
      </c>
      <c r="I7" t="n">
        <v>500</v>
      </c>
      <c r="J7">
        <f>(C7-B7)*I7-F7</f>
        <v/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2025-05-03T23:18:20Z</dcterms:created>
  <dcterms:modified xmlns:dcterms="http://purl.org/dc/terms/" xmlns:xsi="http://www.w3.org/2001/XMLSchema-instance" xsi:type="dcterms:W3CDTF">2025-05-03T23:18:20Z</dcterms:modified>
</cp:coreProperties>
</file>