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orkforce &amp; Capacité" sheetId="1" state="visible" r:id="rId1"/>
    <sheet xmlns:r="http://schemas.openxmlformats.org/officeDocument/2006/relationships" name="Plan de Charge" sheetId="2" state="visible" r:id="rId2"/>
    <sheet xmlns:r="http://schemas.openxmlformats.org/officeDocument/2006/relationships" name="Gantt Journalier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92D05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1" fillId="2" borderId="1" applyAlignment="1" pivotButton="0" quotePrefix="0" xfId="0">
      <alignment horizontal="center"/>
    </xf>
    <xf numFmtId="0" fontId="0" fillId="3" borderId="1" applyAlignment="1" pivotButton="0" quotePrefix="0" xfId="0">
      <alignment horizontal="center"/>
    </xf>
  </cellXfs>
  <cellStyles count="1">
    <cellStyle name="Normal" xfId="0" builtinId="0" hidden="0"/>
  </cellStyles>
  <dxfs count="3">
    <dxf>
      <fill>
        <patternFill patternType="solid">
          <fgColor rgb="00FF0000"/>
        </patternFill>
      </fill>
    </dxf>
    <dxf>
      <fill>
        <patternFill patternType="solid">
          <fgColor rgb="00FFC000"/>
        </patternFill>
      </fill>
    </dxf>
    <dxf>
      <fill>
        <patternFill patternType="solid">
          <fgColor rgb="00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Technicien</t>
        </is>
      </c>
      <c r="B1" s="1" t="inlineStr">
        <is>
          <t>Compétence</t>
        </is>
      </c>
      <c r="C1" s="1" t="inlineStr">
        <is>
          <t>Début</t>
        </is>
      </c>
      <c r="D1" s="1" t="inlineStr">
        <is>
          <t>Fin</t>
        </is>
      </c>
      <c r="E1" s="1" t="inlineStr">
        <is>
          <t>Jours fériés</t>
        </is>
      </c>
      <c r="F1" s="1" t="inlineStr">
        <is>
          <t>Heures/jour</t>
        </is>
      </c>
      <c r="G1" s="1" t="inlineStr">
        <is>
          <t>Capacité Hebdo (h)</t>
        </is>
      </c>
    </row>
    <row r="2">
      <c r="A2" t="inlineStr">
        <is>
          <t>Ali</t>
        </is>
      </c>
      <c r="B2" t="inlineStr">
        <is>
          <t>Électrique</t>
        </is>
      </c>
      <c r="C2" t="inlineStr">
        <is>
          <t>01/05/2023</t>
        </is>
      </c>
      <c r="D2" t="inlineStr">
        <is>
          <t>05/05/2023</t>
        </is>
      </c>
      <c r="E2" t="inlineStr">
        <is>
          <t>01/05/2023</t>
        </is>
      </c>
      <c r="F2" t="n">
        <v>8</v>
      </c>
      <c r="G2">
        <f>IFERROR(NETWORKDAYS(C2,D2,E2)*F2, "")</f>
        <v/>
      </c>
    </row>
    <row r="3">
      <c r="A3" t="inlineStr">
        <is>
          <t>Karim</t>
        </is>
      </c>
      <c r="B3" t="inlineStr">
        <is>
          <t>Mécanique</t>
        </is>
      </c>
      <c r="C3" t="inlineStr">
        <is>
          <t>01/05/2023</t>
        </is>
      </c>
      <c r="D3" t="inlineStr">
        <is>
          <t>05/05/2023</t>
        </is>
      </c>
      <c r="E3" t="inlineStr">
        <is>
          <t>01/05/2023</t>
        </is>
      </c>
      <c r="F3" t="n">
        <v>8</v>
      </c>
      <c r="G3">
        <f>IFERROR(NETWORKDAYS(C3,D3,E3)*F3, "")</f>
        <v/>
      </c>
    </row>
    <row r="4">
      <c r="A4" t="inlineStr">
        <is>
          <t>Nadia</t>
        </is>
      </c>
      <c r="B4" t="inlineStr">
        <is>
          <t>Hydraulique</t>
        </is>
      </c>
      <c r="C4" t="inlineStr">
        <is>
          <t>01/05/2023</t>
        </is>
      </c>
      <c r="D4" t="inlineStr">
        <is>
          <t>05/05/2023</t>
        </is>
      </c>
      <c r="E4" t="inlineStr">
        <is>
          <t>01/05/2023</t>
        </is>
      </c>
      <c r="F4" t="n">
        <v>8</v>
      </c>
      <c r="G4">
        <f>IFERROR(NETWORKDAYS(C4,D4,E4)*F4, "")</f>
        <v/>
      </c>
    </row>
    <row r="5">
      <c r="A5" t="inlineStr">
        <is>
          <t>Sofiane</t>
        </is>
      </c>
      <c r="B5" t="inlineStr">
        <is>
          <t>Multi-tech</t>
        </is>
      </c>
      <c r="C5" t="inlineStr">
        <is>
          <t>01/05/2023</t>
        </is>
      </c>
      <c r="D5" t="inlineStr">
        <is>
          <t>05/05/2023</t>
        </is>
      </c>
      <c r="E5" t="inlineStr">
        <is>
          <t>01/05/2023</t>
        </is>
      </c>
      <c r="F5" t="n">
        <v>8</v>
      </c>
      <c r="G5">
        <f>IFERROR(NETWORKDAYS(C5,D5,E5)*F5, "")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Tâche</t>
        </is>
      </c>
      <c r="B1" s="1" t="inlineStr">
        <is>
          <t>Type</t>
        </is>
      </c>
      <c r="C1" s="1" t="inlineStr">
        <is>
          <t>Durée (h)</t>
        </is>
      </c>
      <c r="D1" s="1" t="inlineStr">
        <is>
          <t>Technicien</t>
        </is>
      </c>
      <c r="E1" s="1" t="inlineStr">
        <is>
          <t>Charge Totale (h)</t>
        </is>
      </c>
      <c r="F1" s="1" t="inlineStr">
        <is>
          <t>Capacité (h)</t>
        </is>
      </c>
      <c r="G1" s="1" t="inlineStr">
        <is>
          <t>Taux d'Occupation (%)</t>
        </is>
      </c>
    </row>
    <row r="2">
      <c r="A2" t="inlineStr">
        <is>
          <t>Préventive A</t>
        </is>
      </c>
      <c r="B2" t="inlineStr">
        <is>
          <t>Préventive</t>
        </is>
      </c>
      <c r="C2" t="n">
        <v>6</v>
      </c>
      <c r="D2" t="inlineStr">
        <is>
          <t>Ali</t>
        </is>
      </c>
      <c r="E2">
        <f>SUMIF(D$2:D$6,D2,C$2:C$6)</f>
        <v/>
      </c>
      <c r="F2">
        <f>'Workforce &amp; Capacité'!G2</f>
        <v/>
      </c>
      <c r="G2">
        <f>IFERROR(E2/F2*100, "")</f>
        <v/>
      </c>
    </row>
    <row r="3">
      <c r="A3" t="inlineStr">
        <is>
          <t>Corrective B</t>
        </is>
      </c>
      <c r="B3" t="inlineStr">
        <is>
          <t>Corrective</t>
        </is>
      </c>
      <c r="C3" t="n">
        <v>10</v>
      </c>
      <c r="D3" t="inlineStr">
        <is>
          <t>Karim</t>
        </is>
      </c>
      <c r="E3">
        <f>SUMIF(D$2:D$6,D3,C$2:C$6)</f>
        <v/>
      </c>
      <c r="F3">
        <f>'Workforce &amp; Capacité'!G3</f>
        <v/>
      </c>
      <c r="G3">
        <f>IFERROR(E3/F3*100, "")</f>
        <v/>
      </c>
    </row>
    <row r="4">
      <c r="A4" t="inlineStr">
        <is>
          <t>Préventive C</t>
        </is>
      </c>
      <c r="B4" t="inlineStr">
        <is>
          <t>Préventive</t>
        </is>
      </c>
      <c r="C4" t="n">
        <v>8</v>
      </c>
      <c r="D4" t="inlineStr">
        <is>
          <t>Nadia</t>
        </is>
      </c>
      <c r="E4">
        <f>SUMIF(D$2:D$6,D4,C$2:C$6)</f>
        <v/>
      </c>
      <c r="F4">
        <f>'Workforce &amp; Capacité'!G4</f>
        <v/>
      </c>
      <c r="G4">
        <f>IFERROR(E4/F4*100, "")</f>
        <v/>
      </c>
    </row>
    <row r="5">
      <c r="A5" t="inlineStr">
        <is>
          <t>Curative D</t>
        </is>
      </c>
      <c r="B5" t="inlineStr">
        <is>
          <t>Corrective</t>
        </is>
      </c>
      <c r="C5" t="n">
        <v>10</v>
      </c>
      <c r="D5" t="inlineStr">
        <is>
          <t>Sofiane</t>
        </is>
      </c>
      <c r="E5">
        <f>SUMIF(D$2:D$6,D5,C$2:C$6)</f>
        <v/>
      </c>
      <c r="F5">
        <f>'Workforce &amp; Capacité'!G5</f>
        <v/>
      </c>
      <c r="G5">
        <f>IFERROR(E5/F5*100, "")</f>
        <v/>
      </c>
    </row>
    <row r="6">
      <c r="A6" t="inlineStr">
        <is>
          <t>Urgence E</t>
        </is>
      </c>
      <c r="B6" t="inlineStr">
        <is>
          <t>Corrective</t>
        </is>
      </c>
      <c r="C6" t="n">
        <v>12</v>
      </c>
      <c r="D6" t="inlineStr">
        <is>
          <t>Ali</t>
        </is>
      </c>
      <c r="E6">
        <f>SUMIF(D$2:D$6,D6,C$2:C$6)</f>
        <v/>
      </c>
      <c r="F6">
        <f>'Workforce &amp; Capacité'!G2</f>
        <v/>
      </c>
      <c r="G6">
        <f>IFERROR(E6/F6*100, "")</f>
        <v/>
      </c>
    </row>
  </sheetData>
  <conditionalFormatting sqref="G2:G6">
    <cfRule type="cellIs" priority="1" operator="greaterThan" dxfId="0">
      <formula>100</formula>
    </cfRule>
    <cfRule type="cellIs" priority="2" operator="between" dxfId="1">
      <formula>90</formula>
      <formula>100</formula>
    </cfRule>
    <cfRule type="cellIs" priority="3" operator="lessThan" dxfId="2">
      <formula>90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</cols>
  <sheetData>
    <row r="1">
      <c r="A1" s="2" t="inlineStr">
        <is>
          <t>Technicien</t>
        </is>
      </c>
      <c r="B1" s="2" t="inlineStr">
        <is>
          <t>8h</t>
        </is>
      </c>
      <c r="C1" s="2" t="inlineStr">
        <is>
          <t>9h</t>
        </is>
      </c>
      <c r="D1" s="2" t="inlineStr">
        <is>
          <t>10h</t>
        </is>
      </c>
      <c r="E1" s="2" t="inlineStr">
        <is>
          <t>11h</t>
        </is>
      </c>
      <c r="F1" s="2" t="inlineStr">
        <is>
          <t>12h</t>
        </is>
      </c>
      <c r="G1" s="2" t="inlineStr">
        <is>
          <t>13h</t>
        </is>
      </c>
      <c r="H1" s="2" t="inlineStr">
        <is>
          <t>14h</t>
        </is>
      </c>
      <c r="I1" s="2" t="inlineStr">
        <is>
          <t>15h</t>
        </is>
      </c>
      <c r="J1" s="2" t="inlineStr">
        <is>
          <t>16h</t>
        </is>
      </c>
      <c r="K1" s="2" t="inlineStr">
        <is>
          <t>17h</t>
        </is>
      </c>
    </row>
    <row r="2" ht="20" customHeight="1">
      <c r="A2" t="inlineStr">
        <is>
          <t>Ali</t>
        </is>
      </c>
      <c r="B2" s="3" t="inlineStr">
        <is>
          <t>Préventive A</t>
        </is>
      </c>
      <c r="C2" s="3" t="inlineStr"/>
      <c r="D2" s="3" t="inlineStr"/>
    </row>
    <row r="3" ht="20" customHeight="1">
      <c r="A3" t="inlineStr">
        <is>
          <t>Karim</t>
        </is>
      </c>
      <c r="C3" s="3" t="inlineStr">
        <is>
          <t>Corrective B</t>
        </is>
      </c>
      <c r="D3" s="3" t="inlineStr"/>
      <c r="E3" s="3" t="inlineStr"/>
    </row>
    <row r="4" ht="20" customHeight="1">
      <c r="A4" t="inlineStr">
        <is>
          <t>Nadia</t>
        </is>
      </c>
      <c r="B4" s="3" t="inlineStr">
        <is>
          <t>Préventive C</t>
        </is>
      </c>
      <c r="C4" s="3" t="inlineStr"/>
      <c r="D4" s="3" t="inlineStr"/>
      <c r="E4" s="3" t="inlineStr"/>
    </row>
    <row r="5" ht="20" customHeight="1">
      <c r="A5" t="inlineStr">
        <is>
          <t>Sofiane</t>
        </is>
      </c>
      <c r="G5" s="3" t="inlineStr">
        <is>
          <t>Curative D</t>
        </is>
      </c>
      <c r="H5" s="3" t="inlineStr"/>
      <c r="I5" s="3" t="inlineStr"/>
      <c r="J5" s="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2025-05-02T14:42:42Z</dcterms:created>
  <dcterms:modified xmlns:dcterms="http://purl.org/dc/terms/" xmlns:xsi="http://www.w3.org/2001/XMLSchema-instance" xsi:type="dcterms:W3CDTF">2025-05-02T14:42:42Z</dcterms:modified>
</cp:coreProperties>
</file>