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lti-cas Effluen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1F4E78"/>
      <sz val="14"/>
    </font>
    <font>
      <b val="1"/>
    </font>
  </fonts>
  <fills count="3">
    <fill>
      <patternFill/>
    </fill>
    <fill>
      <patternFill patternType="gray125"/>
    </fill>
    <fill>
      <patternFill patternType="solid">
        <fgColor rgb="00BDD7EE"/>
        <bgColor rgb="00BDD7E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31"/>
  <sheetViews>
    <sheetView workbookViewId="0">
      <selection activeCell="A1" sqref="A1"/>
    </sheetView>
  </sheetViews>
  <sheetFormatPr baseColWidth="8" defaultRowHeight="15"/>
  <cols>
    <col width="45" customWidth="1" min="1" max="1"/>
    <col width="25" customWidth="1" min="2" max="2"/>
  </cols>
  <sheetData>
    <row r="1">
      <c r="A1" s="1" t="inlineStr">
        <is>
          <t>CALCUL MULTI-CAS DES CAPACITÉS DE STOCKAGE DES EFFLUENTS D'ÉLEVAGE</t>
        </is>
      </c>
    </row>
    <row r="3">
      <c r="A3" s="2" t="inlineStr">
        <is>
          <t>1. Lisier principal</t>
        </is>
      </c>
    </row>
    <row r="4">
      <c r="A4" t="inlineStr">
        <is>
          <t>Nombre d’animaux</t>
        </is>
      </c>
      <c r="B4" t="n">
        <v>60</v>
      </c>
    </row>
    <row r="5">
      <c r="A5" t="inlineStr">
        <is>
          <t>Production journalière (L)</t>
        </is>
      </c>
      <c r="B5" t="n">
        <v>50</v>
      </c>
    </row>
    <row r="6">
      <c r="A6" t="inlineStr">
        <is>
          <t>Durée de stockage (jours)</t>
        </is>
      </c>
      <c r="B6" t="n">
        <v>180</v>
      </c>
    </row>
    <row r="7">
      <c r="A7" t="inlineStr">
        <is>
          <t>Volume brut (m³)</t>
        </is>
      </c>
      <c r="B7">
        <f>B4*B5*B6/1000</f>
        <v/>
      </c>
    </row>
    <row r="9">
      <c r="A9" s="2" t="inlineStr">
        <is>
          <t>2. Eaux de lavage / blanches</t>
        </is>
      </c>
    </row>
    <row r="10">
      <c r="A10" t="inlineStr">
        <is>
          <t>Volume quotidien d’eaux (L)</t>
        </is>
      </c>
      <c r="B10" t="n">
        <v>100</v>
      </c>
    </row>
    <row r="11">
      <c r="A11" t="inlineStr">
        <is>
          <t>Durée de collecte (jours)</t>
        </is>
      </c>
      <c r="B11" t="n">
        <v>180</v>
      </c>
    </row>
    <row r="12">
      <c r="A12" t="inlineStr">
        <is>
          <t>Volume (m³)</t>
        </is>
      </c>
      <c r="B12">
        <f>B9*B10/1000</f>
        <v/>
      </c>
    </row>
    <row r="14">
      <c r="A14" s="2" t="inlineStr">
        <is>
          <t>3. Eaux de pluie (toiture ouverte)</t>
        </is>
      </c>
    </row>
    <row r="15">
      <c r="A15" t="inlineStr">
        <is>
          <t>Surface toiture (m²)</t>
        </is>
      </c>
      <c r="B15" t="n">
        <v>200</v>
      </c>
    </row>
    <row r="16">
      <c r="A16" t="inlineStr">
        <is>
          <t>Pluviométrie annuelle (m)</t>
        </is>
      </c>
      <c r="B16" t="n">
        <v>0.8</v>
      </c>
    </row>
    <row r="17">
      <c r="A17" t="inlineStr">
        <is>
          <t>Part affectée (%)</t>
        </is>
      </c>
      <c r="B17" t="n">
        <v>50</v>
      </c>
    </row>
    <row r="18">
      <c r="A18" t="inlineStr">
        <is>
          <t>Volume pluie (m³)</t>
        </is>
      </c>
      <c r="B18">
        <f>B13*B14*B15/100/2</f>
        <v/>
      </c>
    </row>
    <row r="20">
      <c r="A20" s="2" t="inlineStr">
        <is>
          <t>4. Réduction par séparateur</t>
        </is>
      </c>
    </row>
    <row r="21">
      <c r="A21" t="inlineStr">
        <is>
          <t>Pourcentage de liquide conservé (%)</t>
        </is>
      </c>
      <c r="B21" t="n">
        <v>60</v>
      </c>
    </row>
    <row r="22">
      <c r="A22" t="inlineStr">
        <is>
          <t>Volume total sans séparation (m³)</t>
        </is>
      </c>
      <c r="B22">
        <f>B7+B11+B16</f>
        <v/>
      </c>
    </row>
    <row r="23">
      <c r="A23" t="inlineStr">
        <is>
          <t>Volume réduit (m³)</t>
        </is>
      </c>
      <c r="B23">
        <f>B18*B19/100</f>
        <v/>
      </c>
    </row>
    <row r="25">
      <c r="A25" s="2" t="inlineStr">
        <is>
          <t>5. Extension future</t>
        </is>
      </c>
    </row>
    <row r="26">
      <c r="A26" t="inlineStr">
        <is>
          <t>Cheptel futur</t>
        </is>
      </c>
      <c r="B26" t="n">
        <v>100</v>
      </c>
    </row>
    <row r="27">
      <c r="A27" t="inlineStr">
        <is>
          <t>Production/vache/jour (L)</t>
        </is>
      </c>
      <c r="B27" t="n">
        <v>50</v>
      </c>
    </row>
    <row r="28">
      <c r="A28" t="inlineStr">
        <is>
          <t>Durée de stockage (jours)</t>
        </is>
      </c>
      <c r="B28" t="n">
        <v>180</v>
      </c>
    </row>
    <row r="29">
      <c r="A29" t="inlineStr">
        <is>
          <t>Marge extension (%)</t>
        </is>
      </c>
      <c r="B29" t="n">
        <v>20</v>
      </c>
    </row>
    <row r="30">
      <c r="A30" t="inlineStr">
        <is>
          <t>Volume brut (m³)</t>
        </is>
      </c>
      <c r="B30">
        <f>B22*B23*B24/1000</f>
        <v/>
      </c>
    </row>
    <row r="31">
      <c r="A31" t="inlineStr">
        <is>
          <t>Volume avec marge (m³)</t>
        </is>
      </c>
      <c r="B31">
        <f>B26*(1+B25/100)</f>
        <v/>
      </c>
    </row>
  </sheetData>
  <mergeCells count="6">
    <mergeCell ref="A1:D1"/>
    <mergeCell ref="A3:B3"/>
    <mergeCell ref="A9:B9"/>
    <mergeCell ref="A14:B14"/>
    <mergeCell ref="A20:B20"/>
    <mergeCell ref="A25:B2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2025-05-01T02:20:42Z</dcterms:created>
  <dcterms:modified xmlns:dcterms="http://purl.org/dc/terms/" xmlns:xsi="http://www.w3.org/2001/XMLSchema-instance" xsi:type="dcterms:W3CDTF">2025-05-01T02:20:42Z</dcterms:modified>
</cp:coreProperties>
</file>