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Cas de Planification" sheetId="1" r:id="rId3"/>
  </sheets>
  <definedNames/>
  <calcPr fullCalcOnLoad="1"/>
</workbook>
</file>

<file path=xl/calcChain.xml><?xml version="1.0" encoding="utf-8"?>
<calcChain xmlns="http://schemas.openxmlformats.org/spreadsheetml/2006/main">
  <c r="E2" i="1" l="1"/>
</calcChain>
</file>

<file path=xl/sharedStrings.xml><?xml version="1.0" encoding="utf-8"?>
<sst xmlns="http://schemas.openxmlformats.org/spreadsheetml/2006/main" count="30" uniqueCount="25">
  <si>
    <t>Technicien</t>
  </si>
  <si>
    <t>Tâche</t>
  </si>
  <si>
    <t>Durée (h)</t>
  </si>
  <si>
    <t>Heures dispo</t>
  </si>
  <si>
    <t>Statut charge</t>
  </si>
  <si>
    <t>Absent (O/N)</t>
  </si>
  <si>
    <t>Disponibilité</t>
  </si>
  <si>
    <t>Priorité</t>
  </si>
  <si>
    <t>Réaffectation</t>
  </si>
  <si>
    <t>Taux Occupation (%)</t>
  </si>
  <si>
    <t>Sous-Charge</t>
  </si>
  <si>
    <t>Ali</t>
  </si>
  <si>
    <t>Inspection moteur</t>
  </si>
  <si>
    <t>N</t>
  </si>
  <si>
    <t>Haute</t>
  </si>
  <si>
    <t>Karim</t>
  </si>
  <si>
    <t>Graissage</t>
  </si>
  <si>
    <t>O</t>
  </si>
  <si>
    <t>Moyenne</t>
  </si>
  <si>
    <t>Nadia</t>
  </si>
  <si>
    <t>Remplacement filtre</t>
  </si>
  <si>
    <t>Basse</t>
  </si>
  <si>
    <t>Sofiane</t>
  </si>
  <si>
    <t>Urgence panne</t>
  </si>
  <si>
    <t>Test sécurité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</si>
</sst>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rgb="FFFFFFFF"/>
      <name val="Calibri"/>
      <family val="2"/>
    </font>
    <font>
      <sz val="11"/>
      <color rgb="FF000000"/>
      <name val="Calibri"/>
      <family val="2"/>
    </font>
    <font>
      <b/>
      <i/>
      <sz val="16"/>
      <color rgb="FF000000"/>
      <name val="Calibri"/>
      <family val="2"/>
    </font>
    <font>
      <b/>
      <sz val="16"/>
      <color rgb="FFFFFFFF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05496"/>
        <bgColor indexed="64"/>
      </patternFill>
    </fill>
    <fill>
      <patternFill patternType="solid">
        <fgColor rgb="FF00B04E"/>
        <bgColor indexed="64"/>
      </patternFill>
    </fill>
    <fill>
      <patternFill patternType="solid">
        <fgColor rgb="FFFFFF01"/>
        <bgColor indexed="64"/>
      </patternFill>
    </fill>
    <fill>
      <patternFill patternType="solid">
        <fgColor rgb="FFFE0000"/>
        <bgColor indexed="64"/>
      </patternFill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9">
    <xf numFmtId="0" fontId="0" fillId="0" borderId="0" xfId="0"/>
    <xf numFmtId="0" fontId="2" fillId="2" borderId="0" xfId="0" applyAlignment="1">
      <alignment horizontal="center"/>
    </xf>
    <xf numFmtId="0" fontId="5" fillId="2" borderId="0" xfId="0" applyNumberFormat="1" applyFont="1" applyFill="1" applyBorder="1" applyAlignment="1" applyProtection="1">
      <alignment horizontal="center"/>
      <protection/>
    </xf>
    <xf numFmtId="0" fontId="3" fillId="0" borderId="0" xfId="0" applyNumberFormat="1" applyFont="1" applyFill="1" applyBorder="1" applyAlignment="1" applyProtection="1">
      <alignment/>
      <protection/>
    </xf>
    <xf numFmtId="0" fontId="3" fillId="0" borderId="0" xfId="0" applyNumberFormat="1" applyFont="1" applyFill="1" applyBorder="1" applyAlignment="1" applyProtection="1">
      <alignment horizontal="right"/>
      <protection/>
    </xf>
    <xf numFmtId="0" fontId="3" fillId="0" borderId="0" xfId="0" applyNumberFormat="1" applyFont="1" applyFill="1" applyBorder="1" applyAlignment="1" applyProtection="1">
      <alignment horizontal="left"/>
      <protection/>
    </xf>
    <xf numFmtId="0" fontId="3" fillId="3" borderId="0" xfId="0" applyNumberFormat="1" applyFont="1" applyFill="1" applyBorder="1" applyAlignment="1" applyProtection="1">
      <alignment horizontal="left"/>
      <protection/>
    </xf>
    <xf numFmtId="0" fontId="4" fillId="4" borderId="0" xfId="0" applyNumberFormat="1" applyFont="1" applyFill="1" applyBorder="1" applyAlignment="1" applyProtection="1">
      <alignment/>
      <protection/>
    </xf>
    <xf numFmtId="0" fontId="3" fillId="5" borderId="0" xfId="0" applyNumberFormat="1" applyFont="1" applyFill="1" applyBorder="1" applyAlignment="1" applyProtection="1">
      <alignment horizontal="left"/>
      <protection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dxfs count="3">
    <dxf>
      <fill>
        <patternFill patternType="solid">
          <fgColor rgb="FFFF0000"/>
        </patternFill>
      </fill>
    </dxf>
    <dxf>
      <fill>
        <patternFill patternType="solid">
          <fgColor rgb="FFFF9999"/>
        </patternFill>
      </fill>
    </dxf>
    <dxf>
      <fill>
        <patternFill patternType="solid">
          <fgColor rgb="FF92D05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calcChain" Target="calcChain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1" Type="http://schemas.openxmlformats.org/officeDocument/2006/relationships/theme" Target="theme/theme1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"/>
  <sheetViews>
    <sheetView tabSelected="1" workbookViewId="0" topLeftCell="A1">
      <selection pane="topLeft" activeCell="I23" sqref="I23"/>
    </sheetView>
  </sheetViews>
  <sheetFormatPr defaultColWidth="9.42428571428571" defaultRowHeight="15"/>
  <cols>
    <col min="1" max="9" width="18" customWidth="1"/>
    <col min="10" max="10" width="36.2857142857143" customWidth="1"/>
    <col min="11" max="11" width="18" customWidth="1"/>
  </cols>
  <sheetData>
    <row r="1" spans="1:11" ht="52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ht="42.75" customHeight="1">
      <c r="A2" s="3" t="s">
        <v>11</v>
      </c>
      <c r="B2" s="3" t="s">
        <v>12</v>
      </c>
      <c r="C2" s="4">
        <v>45</v>
      </c>
      <c r="D2" s="4">
        <v>40</v>
      </c>
      <c r="E2" s="5" t="str">
        <f>IF(C2&gt;D2,"SURCHARGE","OK")</f>
        <v>SURCHARGE</v>
      </c>
      <c r="F2" s="3" t="s">
        <v>13</v>
      </c>
      <c r="G2" s="6" t="str">
        <f>IF(F2="O","ABSENT","DISPO")</f>
        <v>DISPO</v>
      </c>
      <c r="H2" s="7" t="s">
        <v>14</v>
      </c>
      <c r="I2" s="5" t="str">
        <f>IF(AND(E2="SURCHARGE",G2="DISPO"),"Réaffecter tâche","Alerte")</f>
        <v>Réaffecter tâche</v>
      </c>
      <c r="J2" s="4">
        <f>IFERROR(C2/D2*100,"")</f>
        <v>112.50</v>
      </c>
      <c r="K2" s="5" t="str">
        <f>IF(J2&lt;60,"SOUS-CHARGE","OK")</f>
        <v>OK</v>
      </c>
    </row>
    <row r="3" spans="1:11" ht="40.5" customHeight="1">
      <c r="A3" s="3" t="s">
        <v>15</v>
      </c>
      <c r="B3" s="3" t="s">
        <v>16</v>
      </c>
      <c r="C3" s="4">
        <v>20</v>
      </c>
      <c r="D3" s="4">
        <v>40</v>
      </c>
      <c r="E3" s="5" t="str">
        <f>IF(C3&gt;D3,"SURCHARGE","OK")</f>
        <v>OK</v>
      </c>
      <c r="F3" s="3" t="s">
        <v>17</v>
      </c>
      <c r="G3" s="8" t="str">
        <f>IF(F3="O","ABSENT","DISPO")</f>
        <v>ABSENT</v>
      </c>
      <c r="H3" s="3" t="s">
        <v>18</v>
      </c>
      <c r="I3" s="5" t="str">
        <f>IF(AND(E3="SURCHARGE",G3="DISPO"),"Réaffecter tâche","Alerte")</f>
        <v>Alerte</v>
      </c>
      <c r="J3" s="4">
        <f>IFERROR(C3/D3*100,"")</f>
        <v>50</v>
      </c>
      <c r="K3" s="5" t="str">
        <f>IF(J3&lt;60,"SOUS-CHARGE","OK")</f>
        <v>SOUS-CHARGE</v>
      </c>
    </row>
    <row r="4" spans="1:11" ht="51.75" customHeight="1">
      <c r="A4" s="3" t="s">
        <v>19</v>
      </c>
      <c r="B4" s="3" t="s">
        <v>20</v>
      </c>
      <c r="C4" s="4">
        <v>10</v>
      </c>
      <c r="D4" s="4">
        <v>40</v>
      </c>
      <c r="E4" s="5" t="str">
        <f>IF(C4&gt;D4,"SURCHARGE","OK")</f>
        <v>OK</v>
      </c>
      <c r="F4" s="3" t="s">
        <v>13</v>
      </c>
      <c r="G4" s="6" t="str">
        <f>IF(F4="O","ABSENT","DISPO")</f>
        <v>DISPO</v>
      </c>
      <c r="H4" s="3" t="s">
        <v>21</v>
      </c>
      <c r="I4" s="5" t="str">
        <f>IF(AND(E4="SURCHARGE",G4="DISPO"),"Réaffecter tâche","Alerte")</f>
        <v>Alerte</v>
      </c>
      <c r="J4" s="4">
        <f>IFERROR(C4/D4*100,"")</f>
        <v>25</v>
      </c>
      <c r="K4" s="5" t="str">
        <f>IF(J4&lt;60,"SOUS-CHARGE","OK")</f>
        <v>SOUS-CHARGE</v>
      </c>
    </row>
    <row r="5" spans="1:11" ht="44.25" customHeight="1">
      <c r="A5" s="3" t="s">
        <v>22</v>
      </c>
      <c r="B5" s="3" t="s">
        <v>23</v>
      </c>
      <c r="C5" s="4">
        <v>5</v>
      </c>
      <c r="D5" s="4">
        <v>40</v>
      </c>
      <c r="E5" s="5" t="str">
        <f>IF(C5&gt;D5,"SURCHARGE","OK")</f>
        <v>OK</v>
      </c>
      <c r="F5" s="3" t="s">
        <v>13</v>
      </c>
      <c r="G5" s="6" t="str">
        <f>IF(F5="O","ABSENT","DISPO")</f>
        <v>DISPO</v>
      </c>
      <c r="H5" s="7" t="s">
        <v>14</v>
      </c>
      <c r="I5" s="5" t="str">
        <f>IF(AND(E5="SURCHARGE",G5="DISPO"),"Réaffecter tâche","Alerte")</f>
        <v>Alerte</v>
      </c>
      <c r="J5" s="4">
        <f>IFERROR(C5/D5*100,"")</f>
        <v>12.50</v>
      </c>
      <c r="K5" s="5" t="str">
        <f>IF(J5&lt;60,"SOUS-CHARGE","OK")</f>
        <v>SOUS-CHARGE</v>
      </c>
    </row>
    <row r="6" spans="1:11" ht="40.5" customHeight="1">
      <c r="A6" s="3" t="s">
        <v>11</v>
      </c>
      <c r="B6" s="3" t="s">
        <v>24</v>
      </c>
      <c r="C6" s="4">
        <v>5</v>
      </c>
      <c r="D6" s="4">
        <v>40</v>
      </c>
      <c r="E6" s="5" t="str">
        <f>IF(C6&gt;D6,"SURCHARGE","OK")</f>
        <v>OK</v>
      </c>
      <c r="F6" s="3" t="s">
        <v>13</v>
      </c>
      <c r="G6" s="6" t="str">
        <f>IF(F6="O","ABSENT","DISPO")</f>
        <v>DISPO</v>
      </c>
      <c r="H6" s="3"/>
      <c r="I6" s="5" t="str">
        <f>IF(AND(E6="SURCHARGE",G6="DISPO"),"Réaffecter tâche","Alerte")</f>
        <v>Alerte</v>
      </c>
      <c r="J6" s="4">
        <f>IFERROR(C6/D6*100,"")</f>
        <v>12.50</v>
      </c>
      <c r="K6" s="5" t="str">
        <f>IF(J6&lt;60,"SOUS-CHARGE","OK")</f>
        <v>SOUS-CHARGE</v>
      </c>
    </row>
  </sheetData>
  <conditionalFormatting sqref="E2:E6">
    <cfRule type="expression" priority="1" dxfId="0">
      <formula>E2="SURCHARGE"</formula>
    </cfRule>
  </conditionalFormatting>
  <conditionalFormatting sqref="F2:F6">
    <cfRule type="expression" priority="2" dxfId="1">
      <formula>F2="O"</formula>
    </cfRule>
  </conditionalFormatting>
  <conditionalFormatting sqref="K2:K6">
    <cfRule type="expression" priority="3" dxfId="2">
      <formula>K2="SOUS-CHARGE"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dcterms:created xsi:type="dcterms:W3CDTF">2025-05-02T14:42:42Z</dcterms:created>
  <dcterms:modified xsi:type="dcterms:W3CDTF">2025-05-02T14:42:42Z</dcterms:modified>
  <cp:category/>
</cp:coreProperties>
</file>