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Journal Comptable" sheetId="1" r:id="rId1"/>
    <sheet name="Balance Comptable" sheetId="2" r:id="rId2"/>
    <sheet name="Trésorerie" sheetId="3" r:id="rId3"/>
  </sheets>
  <calcPr calcId="124519" fullCalcOnLoad="1"/>
</workbook>
</file>

<file path=xl/sharedStrings.xml><?xml version="1.0" encoding="utf-8"?>
<sst xmlns="http://schemas.openxmlformats.org/spreadsheetml/2006/main" count="91" uniqueCount="89">
  <si>
    <t>Journal Comptable Étendu</t>
  </si>
  <si>
    <t>Date</t>
  </si>
  <si>
    <t>Numéro de pièce</t>
  </si>
  <si>
    <t>Compte débit</t>
  </si>
  <si>
    <t>Compte crédit</t>
  </si>
  <si>
    <t>Montant (CHF)</t>
  </si>
  <si>
    <t>Libellé</t>
  </si>
  <si>
    <t>2025-01-01</t>
  </si>
  <si>
    <t>PC102</t>
  </si>
  <si>
    <t>Transaction 1</t>
  </si>
  <si>
    <t>2025-01-02</t>
  </si>
  <si>
    <t>PC103</t>
  </si>
  <si>
    <t>Transaction 2</t>
  </si>
  <si>
    <t>2025-01-03</t>
  </si>
  <si>
    <t>PC104</t>
  </si>
  <si>
    <t>Transaction 3</t>
  </si>
  <si>
    <t>2025-01-04</t>
  </si>
  <si>
    <t>PC105</t>
  </si>
  <si>
    <t>Transaction 4</t>
  </si>
  <si>
    <t>2025-01-05</t>
  </si>
  <si>
    <t>PC106</t>
  </si>
  <si>
    <t>Transaction 5</t>
  </si>
  <si>
    <t>2025-01-06</t>
  </si>
  <si>
    <t>PC107</t>
  </si>
  <si>
    <t>Transaction 6</t>
  </si>
  <si>
    <t>2025-01-07</t>
  </si>
  <si>
    <t>PC108</t>
  </si>
  <si>
    <t>Transaction 7</t>
  </si>
  <si>
    <t>2025-01-08</t>
  </si>
  <si>
    <t>PC109</t>
  </si>
  <si>
    <t>Transaction 8</t>
  </si>
  <si>
    <t>2025-01-09</t>
  </si>
  <si>
    <t>PC110</t>
  </si>
  <si>
    <t>Transaction 9</t>
  </si>
  <si>
    <t>2025-01-10</t>
  </si>
  <si>
    <t>PC111</t>
  </si>
  <si>
    <t>Transaction 10</t>
  </si>
  <si>
    <t>2025-01-11</t>
  </si>
  <si>
    <t>PC112</t>
  </si>
  <si>
    <t>Transaction 11</t>
  </si>
  <si>
    <t>2025-01-12</t>
  </si>
  <si>
    <t>PC113</t>
  </si>
  <si>
    <t>Transaction 12</t>
  </si>
  <si>
    <t>2025-01-13</t>
  </si>
  <si>
    <t>PC114</t>
  </si>
  <si>
    <t>Transaction 13</t>
  </si>
  <si>
    <t>2025-01-14</t>
  </si>
  <si>
    <t>PC115</t>
  </si>
  <si>
    <t>Transaction 14</t>
  </si>
  <si>
    <t>2025-01-15</t>
  </si>
  <si>
    <t>PC116</t>
  </si>
  <si>
    <t>Transaction 15</t>
  </si>
  <si>
    <t>2025-01-16</t>
  </si>
  <si>
    <t>PC117</t>
  </si>
  <si>
    <t>Transaction 16</t>
  </si>
  <si>
    <t>2025-01-17</t>
  </si>
  <si>
    <t>PC118</t>
  </si>
  <si>
    <t>Transaction 17</t>
  </si>
  <si>
    <t>2025-01-18</t>
  </si>
  <si>
    <t>PC119</t>
  </si>
  <si>
    <t>Transaction 18</t>
  </si>
  <si>
    <t>2025-01-19</t>
  </si>
  <si>
    <t>PC120</t>
  </si>
  <si>
    <t>Transaction 19</t>
  </si>
  <si>
    <t>2025-01-20</t>
  </si>
  <si>
    <t>PC121</t>
  </si>
  <si>
    <t>Transaction 20</t>
  </si>
  <si>
    <t>Balance Comptable Automatisée</t>
  </si>
  <si>
    <t>Compte</t>
  </si>
  <si>
    <t>Débit (CHF)</t>
  </si>
  <si>
    <t>Crédit (CHF)</t>
  </si>
  <si>
    <t>Caisse</t>
  </si>
  <si>
    <t>Banque</t>
  </si>
  <si>
    <t>Charges - Loyer</t>
  </si>
  <si>
    <t>Ventes</t>
  </si>
  <si>
    <t>TOTAL</t>
  </si>
  <si>
    <t>Tableau de Trésorerie Dynamique</t>
  </si>
  <si>
    <t>Trimestre</t>
  </si>
  <si>
    <t>Encaissements (CHF)</t>
  </si>
  <si>
    <t>Décaissements (CHF)</t>
  </si>
  <si>
    <t>Trésorerie nette (CHF)</t>
  </si>
  <si>
    <t>T1 - 2025</t>
  </si>
  <si>
    <t>T2 - 2025</t>
  </si>
  <si>
    <t>T3 - 2025</t>
  </si>
  <si>
    <t>T4 - 2025</t>
  </si>
  <si>
    <t>T1 - 2026</t>
  </si>
  <si>
    <t>T2 - 2026</t>
  </si>
  <si>
    <t>T3 - 2026</t>
  </si>
  <si>
    <t>T4 - 2026</t>
  </si>
</sst>
</file>

<file path=xl/styles.xml><?xml version="1.0" encoding="utf-8"?>
<styleSheet xmlns="http://schemas.openxmlformats.org/spreadsheetml/2006/main">
  <numFmts count="1">
    <numFmt numFmtId="164" formatCode="#,##0.00 &quot;CHF&quot;"/>
  </numFmts>
  <fonts count="3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BDD7EE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horizontal="center"/>
    </xf>
    <xf numFmtId="0" fontId="2" fillId="2" borderId="1" xfId="0" applyFont="1" applyFill="1" applyBorder="1"/>
    <xf numFmtId="0" fontId="0" fillId="0" borderId="1" xfId="0" applyBorder="1"/>
    <xf numFmtId="164" fontId="0" fillId="0" borderId="1" xfId="0" applyNumberFormat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2"/>
  <sheetViews>
    <sheetView tabSelected="1" workbookViewId="0"/>
  </sheetViews>
  <sheetFormatPr defaultRowHeight="15"/>
  <sheetData>
    <row r="1" spans="1:6">
      <c r="A1" s="1" t="s">
        <v>0</v>
      </c>
      <c r="B1" s="1"/>
      <c r="C1" s="1"/>
      <c r="D1" s="1"/>
      <c r="E1" s="1"/>
      <c r="F1" s="1"/>
    </row>
    <row r="2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spans="1:6">
      <c r="A3" s="3" t="s">
        <v>7</v>
      </c>
      <c r="B3" s="3" t="s">
        <v>8</v>
      </c>
      <c r="C3" s="3">
        <v>1200</v>
      </c>
      <c r="D3" s="3">
        <v>2200</v>
      </c>
      <c r="E3" s="4">
        <v>1500</v>
      </c>
      <c r="F3" s="3" t="s">
        <v>9</v>
      </c>
    </row>
    <row r="4" spans="1:6">
      <c r="A4" s="3" t="s">
        <v>10</v>
      </c>
      <c r="B4" s="3" t="s">
        <v>11</v>
      </c>
      <c r="C4" s="3">
        <v>1300</v>
      </c>
      <c r="D4" s="3">
        <v>2300</v>
      </c>
      <c r="E4" s="4">
        <v>1750</v>
      </c>
      <c r="F4" s="3" t="s">
        <v>12</v>
      </c>
    </row>
    <row r="5" spans="1:6">
      <c r="A5" s="3" t="s">
        <v>13</v>
      </c>
      <c r="B5" s="3" t="s">
        <v>14</v>
      </c>
      <c r="C5" s="3">
        <v>1400</v>
      </c>
      <c r="D5" s="3">
        <v>2400</v>
      </c>
      <c r="E5" s="4">
        <v>1000</v>
      </c>
      <c r="F5" s="3" t="s">
        <v>15</v>
      </c>
    </row>
    <row r="6" spans="1:6">
      <c r="A6" s="3" t="s">
        <v>16</v>
      </c>
      <c r="B6" s="3" t="s">
        <v>17</v>
      </c>
      <c r="C6" s="3">
        <v>1000</v>
      </c>
      <c r="D6" s="3">
        <v>2000</v>
      </c>
      <c r="E6" s="4">
        <v>1250</v>
      </c>
      <c r="F6" s="3" t="s">
        <v>18</v>
      </c>
    </row>
    <row r="7" spans="1:6">
      <c r="A7" s="3" t="s">
        <v>19</v>
      </c>
      <c r="B7" s="3" t="s">
        <v>20</v>
      </c>
      <c r="C7" s="3">
        <v>1100</v>
      </c>
      <c r="D7" s="3">
        <v>2100</v>
      </c>
      <c r="E7" s="4">
        <v>1500</v>
      </c>
      <c r="F7" s="3" t="s">
        <v>21</v>
      </c>
    </row>
    <row r="8" spans="1:6">
      <c r="A8" s="3" t="s">
        <v>22</v>
      </c>
      <c r="B8" s="3" t="s">
        <v>23</v>
      </c>
      <c r="C8" s="3">
        <v>1200</v>
      </c>
      <c r="D8" s="3">
        <v>2200</v>
      </c>
      <c r="E8" s="4">
        <v>1750</v>
      </c>
      <c r="F8" s="3" t="s">
        <v>24</v>
      </c>
    </row>
    <row r="9" spans="1:6">
      <c r="A9" s="3" t="s">
        <v>25</v>
      </c>
      <c r="B9" s="3" t="s">
        <v>26</v>
      </c>
      <c r="C9" s="3">
        <v>1300</v>
      </c>
      <c r="D9" s="3">
        <v>2300</v>
      </c>
      <c r="E9" s="4">
        <v>1000</v>
      </c>
      <c r="F9" s="3" t="s">
        <v>27</v>
      </c>
    </row>
    <row r="10" spans="1:6">
      <c r="A10" s="3" t="s">
        <v>28</v>
      </c>
      <c r="B10" s="3" t="s">
        <v>29</v>
      </c>
      <c r="C10" s="3">
        <v>1400</v>
      </c>
      <c r="D10" s="3">
        <v>2400</v>
      </c>
      <c r="E10" s="4">
        <v>1250</v>
      </c>
      <c r="F10" s="3" t="s">
        <v>30</v>
      </c>
    </row>
    <row r="11" spans="1:6">
      <c r="A11" s="3" t="s">
        <v>31</v>
      </c>
      <c r="B11" s="3" t="s">
        <v>32</v>
      </c>
      <c r="C11" s="3">
        <v>1000</v>
      </c>
      <c r="D11" s="3">
        <v>2000</v>
      </c>
      <c r="E11" s="4">
        <v>1500</v>
      </c>
      <c r="F11" s="3" t="s">
        <v>33</v>
      </c>
    </row>
    <row r="12" spans="1:6">
      <c r="A12" s="3" t="s">
        <v>34</v>
      </c>
      <c r="B12" s="3" t="s">
        <v>35</v>
      </c>
      <c r="C12" s="3">
        <v>1100</v>
      </c>
      <c r="D12" s="3">
        <v>2100</v>
      </c>
      <c r="E12" s="4">
        <v>1750</v>
      </c>
      <c r="F12" s="3" t="s">
        <v>36</v>
      </c>
    </row>
    <row r="13" spans="1:6">
      <c r="A13" s="3" t="s">
        <v>37</v>
      </c>
      <c r="B13" s="3" t="s">
        <v>38</v>
      </c>
      <c r="C13" s="3">
        <v>1200</v>
      </c>
      <c r="D13" s="3">
        <v>2200</v>
      </c>
      <c r="E13" s="4">
        <v>1000</v>
      </c>
      <c r="F13" s="3" t="s">
        <v>39</v>
      </c>
    </row>
    <row r="14" spans="1:6">
      <c r="A14" s="3" t="s">
        <v>40</v>
      </c>
      <c r="B14" s="3" t="s">
        <v>41</v>
      </c>
      <c r="C14" s="3">
        <v>1300</v>
      </c>
      <c r="D14" s="3">
        <v>2300</v>
      </c>
      <c r="E14" s="4">
        <v>1250</v>
      </c>
      <c r="F14" s="3" t="s">
        <v>42</v>
      </c>
    </row>
    <row r="15" spans="1:6">
      <c r="A15" s="3" t="s">
        <v>43</v>
      </c>
      <c r="B15" s="3" t="s">
        <v>44</v>
      </c>
      <c r="C15" s="3">
        <v>1400</v>
      </c>
      <c r="D15" s="3">
        <v>2400</v>
      </c>
      <c r="E15" s="4">
        <v>1500</v>
      </c>
      <c r="F15" s="3" t="s">
        <v>45</v>
      </c>
    </row>
    <row r="16" spans="1:6">
      <c r="A16" s="3" t="s">
        <v>46</v>
      </c>
      <c r="B16" s="3" t="s">
        <v>47</v>
      </c>
      <c r="C16" s="3">
        <v>1000</v>
      </c>
      <c r="D16" s="3">
        <v>2000</v>
      </c>
      <c r="E16" s="4">
        <v>1750</v>
      </c>
      <c r="F16" s="3" t="s">
        <v>48</v>
      </c>
    </row>
    <row r="17" spans="1:6">
      <c r="A17" s="3" t="s">
        <v>49</v>
      </c>
      <c r="B17" s="3" t="s">
        <v>50</v>
      </c>
      <c r="C17" s="3">
        <v>1100</v>
      </c>
      <c r="D17" s="3">
        <v>2100</v>
      </c>
      <c r="E17" s="4">
        <v>1000</v>
      </c>
      <c r="F17" s="3" t="s">
        <v>51</v>
      </c>
    </row>
    <row r="18" spans="1:6">
      <c r="A18" s="3" t="s">
        <v>52</v>
      </c>
      <c r="B18" s="3" t="s">
        <v>53</v>
      </c>
      <c r="C18" s="3">
        <v>1200</v>
      </c>
      <c r="D18" s="3">
        <v>2200</v>
      </c>
      <c r="E18" s="4">
        <v>1250</v>
      </c>
      <c r="F18" s="3" t="s">
        <v>54</v>
      </c>
    </row>
    <row r="19" spans="1:6">
      <c r="A19" s="3" t="s">
        <v>55</v>
      </c>
      <c r="B19" s="3" t="s">
        <v>56</v>
      </c>
      <c r="C19" s="3">
        <v>1300</v>
      </c>
      <c r="D19" s="3">
        <v>2300</v>
      </c>
      <c r="E19" s="4">
        <v>1500</v>
      </c>
      <c r="F19" s="3" t="s">
        <v>57</v>
      </c>
    </row>
    <row r="20" spans="1:6">
      <c r="A20" s="3" t="s">
        <v>58</v>
      </c>
      <c r="B20" s="3" t="s">
        <v>59</v>
      </c>
      <c r="C20" s="3">
        <v>1400</v>
      </c>
      <c r="D20" s="3">
        <v>2400</v>
      </c>
      <c r="E20" s="4">
        <v>1750</v>
      </c>
      <c r="F20" s="3" t="s">
        <v>60</v>
      </c>
    </row>
    <row r="21" spans="1:6">
      <c r="A21" s="3" t="s">
        <v>61</v>
      </c>
      <c r="B21" s="3" t="s">
        <v>62</v>
      </c>
      <c r="C21" s="3">
        <v>1000</v>
      </c>
      <c r="D21" s="3">
        <v>2000</v>
      </c>
      <c r="E21" s="4">
        <v>1000</v>
      </c>
      <c r="F21" s="3" t="s">
        <v>63</v>
      </c>
    </row>
    <row r="22" spans="1:6">
      <c r="A22" s="3" t="s">
        <v>64</v>
      </c>
      <c r="B22" s="3" t="s">
        <v>65</v>
      </c>
      <c r="C22" s="3">
        <v>1100</v>
      </c>
      <c r="D22" s="3">
        <v>2100</v>
      </c>
      <c r="E22" s="4">
        <v>1250</v>
      </c>
      <c r="F22" s="3" t="s">
        <v>66</v>
      </c>
    </row>
  </sheetData>
  <mergeCells count="1">
    <mergeCell ref="A1:F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D7"/>
  <sheetViews>
    <sheetView workbookViewId="0"/>
  </sheetViews>
  <sheetFormatPr defaultRowHeight="15"/>
  <sheetData>
    <row r="1" spans="1:4">
      <c r="A1" s="1" t="s">
        <v>67</v>
      </c>
      <c r="B1" s="1"/>
      <c r="C1" s="1"/>
      <c r="D1" s="1"/>
    </row>
    <row r="2" spans="1:4">
      <c r="A2" s="2" t="s">
        <v>68</v>
      </c>
      <c r="B2" s="2" t="s">
        <v>6</v>
      </c>
      <c r="C2" s="2" t="s">
        <v>69</v>
      </c>
      <c r="D2" s="2" t="s">
        <v>70</v>
      </c>
    </row>
    <row r="3" spans="1:4">
      <c r="A3" s="3">
        <v>1000</v>
      </c>
      <c r="B3" s="3" t="s">
        <v>71</v>
      </c>
      <c r="C3" s="4">
        <f>SUMIF('Journal Comptable'!C3:C22,A3,'Journal Comptable'!E3:E22)</f>
        <v>0</v>
      </c>
      <c r="D3" s="4">
        <f>SUMIF('Journal Comptable'!D3:D22,A3,'Journal Comptable'!E3:E22)</f>
        <v>0</v>
      </c>
    </row>
    <row r="4" spans="1:4">
      <c r="A4" s="3">
        <v>1020</v>
      </c>
      <c r="B4" s="3" t="s">
        <v>72</v>
      </c>
      <c r="C4" s="4">
        <f>SUMIF('Journal Comptable'!C3:C22,A4,'Journal Comptable'!E3:E22)</f>
        <v>0</v>
      </c>
      <c r="D4" s="4">
        <f>SUMIF('Journal Comptable'!D3:D22,A4,'Journal Comptable'!E3:E22)</f>
        <v>0</v>
      </c>
    </row>
    <row r="5" spans="1:4">
      <c r="A5" s="3">
        <v>3000</v>
      </c>
      <c r="B5" s="3" t="s">
        <v>73</v>
      </c>
      <c r="C5" s="4">
        <f>SUMIF('Journal Comptable'!C3:C22,A5,'Journal Comptable'!E3:E22)</f>
        <v>0</v>
      </c>
      <c r="D5" s="4">
        <f>SUMIF('Journal Comptable'!D3:D22,A5,'Journal Comptable'!E3:E22)</f>
        <v>0</v>
      </c>
    </row>
    <row r="6" spans="1:4">
      <c r="A6" s="3">
        <v>4000</v>
      </c>
      <c r="B6" s="3" t="s">
        <v>74</v>
      </c>
      <c r="C6" s="4">
        <f>SUMIF('Journal Comptable'!C3:C22,A6,'Journal Comptable'!E3:E22)</f>
        <v>0</v>
      </c>
      <c r="D6" s="4">
        <f>SUMIF('Journal Comptable'!D3:D22,A6,'Journal Comptable'!E3:E22)</f>
        <v>0</v>
      </c>
    </row>
    <row r="7" spans="1:4">
      <c r="B7" s="2" t="s">
        <v>75</v>
      </c>
      <c r="C7" s="4">
        <f>SUM(C3:C6)</f>
        <v>0</v>
      </c>
      <c r="D7" s="4">
        <f>SUM(D3:D6)</f>
        <v>0</v>
      </c>
    </row>
  </sheetData>
  <mergeCells count="1">
    <mergeCell ref="A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D11"/>
  <sheetViews>
    <sheetView workbookViewId="0"/>
  </sheetViews>
  <sheetFormatPr defaultRowHeight="15"/>
  <sheetData>
    <row r="1" spans="1:4">
      <c r="A1" s="1" t="s">
        <v>76</v>
      </c>
      <c r="B1" s="1"/>
      <c r="C1" s="1"/>
      <c r="D1" s="1"/>
    </row>
    <row r="2" spans="1:4">
      <c r="A2" s="2" t="s">
        <v>77</v>
      </c>
      <c r="B2" s="2" t="s">
        <v>78</v>
      </c>
      <c r="C2" s="2" t="s">
        <v>79</v>
      </c>
      <c r="D2" s="2" t="s">
        <v>80</v>
      </c>
    </row>
    <row r="3" spans="1:4">
      <c r="A3" s="3" t="s">
        <v>81</v>
      </c>
      <c r="B3" s="4">
        <v>10000</v>
      </c>
      <c r="C3" s="4">
        <v>7000</v>
      </c>
      <c r="D3" s="4">
        <f>B3-C3</f>
        <v>0</v>
      </c>
    </row>
    <row r="4" spans="1:4">
      <c r="A4" s="3" t="s">
        <v>82</v>
      </c>
      <c r="B4" s="4">
        <v>11500</v>
      </c>
      <c r="C4" s="4">
        <v>8200</v>
      </c>
      <c r="D4" s="4">
        <f>B4-C4</f>
        <v>0</v>
      </c>
    </row>
    <row r="5" spans="1:4">
      <c r="A5" s="3" t="s">
        <v>83</v>
      </c>
      <c r="B5" s="4">
        <v>13000</v>
      </c>
      <c r="C5" s="4">
        <v>9400</v>
      </c>
      <c r="D5" s="4">
        <f>B5-C5</f>
        <v>0</v>
      </c>
    </row>
    <row r="6" spans="1:4">
      <c r="A6" s="3" t="s">
        <v>84</v>
      </c>
      <c r="B6" s="4">
        <v>14500</v>
      </c>
      <c r="C6" s="4">
        <v>10600</v>
      </c>
      <c r="D6" s="4">
        <f>B6-C6</f>
        <v>0</v>
      </c>
    </row>
    <row r="7" spans="1:4">
      <c r="A7" s="3" t="s">
        <v>85</v>
      </c>
      <c r="B7" s="4">
        <v>10000</v>
      </c>
      <c r="C7" s="4">
        <v>7000</v>
      </c>
      <c r="D7" s="4">
        <f>B7-C7</f>
        <v>0</v>
      </c>
    </row>
    <row r="8" spans="1:4">
      <c r="A8" s="3" t="s">
        <v>86</v>
      </c>
      <c r="B8" s="4">
        <v>11500</v>
      </c>
      <c r="C8" s="4">
        <v>8200</v>
      </c>
      <c r="D8" s="4">
        <f>B8-C8</f>
        <v>0</v>
      </c>
    </row>
    <row r="9" spans="1:4">
      <c r="A9" s="3" t="s">
        <v>87</v>
      </c>
      <c r="B9" s="4">
        <v>13000</v>
      </c>
      <c r="C9" s="4">
        <v>9400</v>
      </c>
      <c r="D9" s="4">
        <f>B9-C9</f>
        <v>0</v>
      </c>
    </row>
    <row r="10" spans="1:4">
      <c r="A10" s="3" t="s">
        <v>88</v>
      </c>
      <c r="B10" s="4">
        <v>14500</v>
      </c>
      <c r="C10" s="4">
        <v>10600</v>
      </c>
      <c r="D10" s="4">
        <f>B10-C10</f>
        <v>0</v>
      </c>
    </row>
    <row r="11" spans="1:4">
      <c r="A11" s="2" t="s">
        <v>75</v>
      </c>
      <c r="B11" s="4">
        <f>SUM(B3:B10)</f>
        <v>0</v>
      </c>
      <c r="C11" s="4">
        <f>SUM(C3:C10)</f>
        <v>0</v>
      </c>
      <c r="D11" s="4">
        <f>SUM(D3:D10)</f>
        <v>0</v>
      </c>
    </row>
  </sheetData>
  <mergeCells count="1">
    <mergeCell ref="A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Journal Comptable</vt:lpstr>
      <vt:lpstr>Balance Comptable</vt:lpstr>
      <vt:lpstr>Trésorerie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2025-04-23T23:38:04Z</dcterms:created>
  <dcterms:modified xsi:type="dcterms:W3CDTF">2025-04-23T23:38:04Z</dcterms:modified>
</cp:coreProperties>
</file>