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One Page" sheetId="1" state="visible" r:id="rId1"/>
    <sheet xmlns:r="http://schemas.openxmlformats.org/officeDocument/2006/relationships" name="DATA_QHSE" sheetId="2" state="visible" r:id="rId2"/>
    <sheet xmlns:r="http://schemas.openxmlformats.org/officeDocument/2006/relationships" name="Registre Actions" sheetId="3" state="visible" r:id="rId3"/>
    <sheet xmlns:r="http://schemas.openxmlformats.org/officeDocument/2006/relationships" name="Audits" sheetId="4" state="visible" r:id="rId4"/>
    <sheet xmlns:r="http://schemas.openxmlformats.org/officeDocument/2006/relationships" name="Incidents" sheetId="5" state="visible" r:id="rId5"/>
    <sheet xmlns:r="http://schemas.openxmlformats.org/officeDocument/2006/relationships" name="Paramètres" sheetId="6" state="visible" r:id="rId6"/>
  </sheets>
  <definedNames>
    <definedName name="_xlnm.Print_Area" localSheetId="0">'Dashboard One Page'!$A$1:$X$46</definedName>
    <definedName name="_xlnm._FilterDatabase" localSheetId="1" hidden="1">'DATA_QHSE'!$A$1:$R$13</definedName>
    <definedName name="_xlnm._FilterDatabase" localSheetId="2" hidden="1">'Registre Actions'!$A$1:$H$9</definedName>
    <definedName name="_xlnm._FilterDatabase" localSheetId="3" hidden="1">'Audits'!$A$1:$G$13</definedName>
    <definedName name="_xlnm._FilterDatabase" localSheetId="4" hidden="1">'Incidents'!$A$1:$G$13</definedName>
    <definedName name="_xlnm._FilterDatabase" localSheetId="5" hidden="1">'Paramètres'!$A$1:$C$6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16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20"/>
    </font>
    <font>
      <b val="1"/>
      <color rgb="0017365D"/>
      <sz val="11"/>
    </font>
    <font>
      <b val="1"/>
      <color rgb="00FFFFFF"/>
      <sz val="18"/>
    </font>
    <font>
      <b val="1"/>
      <color rgb="0017365D"/>
      <sz val="10"/>
    </font>
    <font>
      <b val="1"/>
      <color rgb="00FFFFFF"/>
      <sz val="12"/>
    </font>
    <font>
      <b val="1"/>
      <color rgb="0017365D"/>
    </font>
    <font>
      <b val="1"/>
      <color rgb="002E7D32"/>
      <sz val="14"/>
    </font>
    <font>
      <b val="1"/>
      <color rgb="00F39C12"/>
      <sz val="14"/>
    </font>
    <font>
      <name val="Calibri"/>
      <b val="1"/>
      <color rgb="00FFFFFF"/>
      <sz val="18"/>
    </font>
    <font>
      <name val="Calibri"/>
      <b val="1"/>
      <color rgb="0017365D"/>
      <sz val="10"/>
    </font>
    <font>
      <name val="Calibri"/>
      <b val="1"/>
      <color rgb="00FFFFFF"/>
      <sz val="12"/>
    </font>
    <font>
      <name val="Calibri"/>
      <b val="1"/>
      <color rgb="0017365D"/>
    </font>
    <font>
      <name val="Calibri"/>
      <b val="1"/>
      <color rgb="002E7D32"/>
      <sz val="14"/>
    </font>
    <font>
      <name val="Calibri"/>
      <b val="1"/>
      <color rgb="00F39C12"/>
      <sz val="14"/>
    </font>
  </fonts>
  <fills count="16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6A4C93"/>
      </patternFill>
    </fill>
    <fill>
      <patternFill patternType="solid">
        <fgColor rgb="0000A6A6"/>
      </patternFill>
    </fill>
    <fill>
      <patternFill patternType="solid">
        <fgColor rgb="001F77B4"/>
      </patternFill>
    </fill>
    <fill>
      <patternFill patternType="solid">
        <fgColor rgb="00C0392B"/>
      </patternFill>
    </fill>
    <fill>
      <patternFill patternType="solid">
        <fgColor rgb="00D9EAF7"/>
      </patternFill>
    </fill>
    <fill>
      <patternFill patternType="solid">
        <fgColor rgb="002E7D32"/>
      </patternFill>
    </fill>
    <fill>
      <patternFill patternType="solid">
        <fgColor rgb="00F3F6FA"/>
      </patternFill>
    </fill>
    <fill>
      <patternFill patternType="solid">
        <fgColor rgb="00F39C12"/>
      </patternFill>
    </fill>
    <fill>
      <patternFill patternType="solid">
        <fgColor rgb="00EAF4FF"/>
      </patternFill>
    </fill>
    <fill>
      <patternFill patternType="solid">
        <fgColor rgb="00D9EAD3"/>
      </patternFill>
    </fill>
    <fill>
      <patternFill patternType="solid">
        <fgColor rgb="00F4CCCC"/>
      </patternFill>
    </fill>
    <fill>
      <patternFill patternType="solid">
        <fgColor rgb="00E2F0D9"/>
      </patternFill>
    </fill>
    <fill>
      <patternFill patternType="solid">
        <fgColor rgb="00FCE4D6"/>
      </patternFill>
    </fill>
  </fills>
  <borders count="10">
    <border>
      <left/>
      <right/>
      <top/>
      <bottom/>
      <diagonal/>
    </border>
    <border>
      <bottom style="thin">
        <color rgb="00D9E2F3"/>
      </bottom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  <border>
      <left/>
      <right/>
      <top style="thin">
        <color rgb="00FFFFFF"/>
      </top>
      <bottom/>
      <diagonal/>
    </border>
    <border>
      <left style="thin">
        <color rgb="00FFFFFF"/>
      </left>
      <right/>
      <top/>
      <bottom/>
      <diagonal/>
    </border>
    <border>
      <left/>
      <right style="thin">
        <color rgb="00FFFFFF"/>
      </right>
      <top style="thin">
        <color rgb="00FFFFFF"/>
      </top>
      <bottom/>
      <diagonal/>
    </border>
    <border>
      <left/>
      <right style="thin">
        <color rgb="00FFFFFF"/>
      </right>
      <top/>
      <bottom/>
      <diagonal/>
    </border>
    <border>
      <left style="thin">
        <color rgb="00FFFFFF"/>
      </left>
      <right/>
      <top/>
      <bottom style="thin">
        <color rgb="00FFFFFF"/>
      </bottom>
      <diagonal/>
    </border>
    <border>
      <left/>
      <right/>
      <top/>
      <bottom style="thin">
        <color rgb="00FFFFFF"/>
      </bottom>
      <diagonal/>
    </border>
    <border>
      <left/>
      <right style="thin">
        <color rgb="00FFFFFF"/>
      </right>
      <top/>
      <bottom style="thin">
        <color rgb="00FFFFFF"/>
      </bottom>
      <diagonal/>
    </border>
  </borders>
  <cellStyleXfs count="1">
    <xf numFmtId="0" fontId="0" fillId="0" borderId="0"/>
  </cellStyleXfs>
  <cellXfs count="49">
    <xf numFmtId="0" fontId="0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3" fillId="7" borderId="0" applyAlignment="1" pivotButton="0" quotePrefix="0" xfId="0">
      <alignment horizontal="center" vertical="center" wrapText="1"/>
    </xf>
    <xf numFmtId="164" fontId="10" fillId="8" borderId="2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center" vertical="center" wrapText="1"/>
    </xf>
    <xf numFmtId="164" fontId="10" fillId="3" borderId="2" applyAlignment="1" pivotButton="0" quotePrefix="0" xfId="0">
      <alignment horizontal="center" vertical="center" wrapText="1"/>
    </xf>
    <xf numFmtId="1" fontId="10" fillId="5" borderId="2" applyAlignment="1" pivotButton="0" quotePrefix="0" xfId="0">
      <alignment horizontal="center" vertical="center" wrapText="1"/>
    </xf>
    <xf numFmtId="1" fontId="10" fillId="10" borderId="2" applyAlignment="1" pivotButton="0" quotePrefix="0" xfId="0">
      <alignment horizontal="center" vertical="center" wrapText="1"/>
    </xf>
    <xf numFmtId="1" fontId="10" fillId="6" borderId="2" applyAlignment="1" pivotButton="0" quotePrefix="0" xfId="0">
      <alignment horizontal="center" vertical="center" wrapText="1"/>
    </xf>
    <xf numFmtId="1" fontId="10" fillId="4" borderId="2" applyAlignment="1" pivotButton="0" quotePrefix="0" xfId="0">
      <alignment horizontal="center" vertical="center" wrapText="1"/>
    </xf>
    <xf numFmtId="0" fontId="11" fillId="9" borderId="0" applyAlignment="1" pivotButton="0" quotePrefix="0" xfId="0">
      <alignment horizontal="center" vertical="center" wrapText="1"/>
    </xf>
    <xf numFmtId="0" fontId="12" fillId="5" borderId="2" applyAlignment="1" pivotButton="0" quotePrefix="0" xfId="0">
      <alignment horizontal="center" vertical="center" wrapText="1"/>
    </xf>
    <xf numFmtId="0" fontId="12" fillId="4" borderId="2" applyAlignment="1" pivotButton="0" quotePrefix="0" xfId="0">
      <alignment horizontal="center" vertical="center" wrapText="1"/>
    </xf>
    <xf numFmtId="0" fontId="12" fillId="6" borderId="2" applyAlignment="1" pivotButton="0" quotePrefix="0" xfId="0">
      <alignment horizontal="center" vertical="center" wrapText="1"/>
    </xf>
    <xf numFmtId="0" fontId="13" fillId="11" borderId="1" applyAlignment="1" pivotButton="0" quotePrefix="0" xfId="0">
      <alignment horizontal="center" vertical="center" wrapText="1"/>
    </xf>
    <xf numFmtId="0" fontId="13" fillId="1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13" fillId="13" borderId="1" applyAlignment="1" pivotButton="0" quotePrefix="0" xfId="0">
      <alignment horizontal="center" vertical="center" wrapText="1"/>
    </xf>
    <xf numFmtId="0" fontId="14" fillId="0" borderId="1" applyAlignment="1" pivotButton="0" quotePrefix="0" xfId="0">
      <alignment horizontal="center" vertical="center" wrapText="1"/>
    </xf>
    <xf numFmtId="0" fontId="15" fillId="0" borderId="1" applyAlignment="1" pivotButton="0" quotePrefix="0" xfId="0">
      <alignment horizontal="center" vertical="center" wrapText="1"/>
    </xf>
    <xf numFmtId="0" fontId="12" fillId="8" borderId="2" applyAlignment="1" pivotButton="0" quotePrefix="0" xfId="0">
      <alignment horizontal="center" vertical="center" wrapText="1"/>
    </xf>
    <xf numFmtId="0" fontId="12" fillId="3" borderId="2" applyAlignment="1" pivotButton="0" quotePrefix="0" xfId="0">
      <alignment horizontal="center" vertical="center" wrapText="1"/>
    </xf>
    <xf numFmtId="0" fontId="12" fillId="10" borderId="2" applyAlignment="1" pivotButton="0" quotePrefix="0" xfId="0">
      <alignment horizontal="center" vertical="center" wrapText="1"/>
    </xf>
    <xf numFmtId="0" fontId="13" fillId="14" borderId="1" applyAlignment="1" pivotButton="0" quotePrefix="0" xfId="0">
      <alignment horizontal="center" vertical="center" wrapText="1"/>
    </xf>
    <xf numFmtId="0" fontId="13" fillId="15" borderId="1" applyAlignment="1" pivotButton="0" quotePrefix="0" xfId="0">
      <alignment horizontal="center" vertical="center" wrapText="1"/>
    </xf>
    <xf numFmtId="1" fontId="0" fillId="0" borderId="1" applyAlignment="1" pivotButton="0" quotePrefix="0" xfId="0">
      <alignment horizontal="center" vertical="center" wrapText="1"/>
    </xf>
    <xf numFmtId="9" fontId="0" fillId="0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 wrapText="1"/>
    </xf>
    <xf numFmtId="0" fontId="1" fillId="4" borderId="0" applyAlignment="1" pivotButton="0" quotePrefix="0" xfId="0">
      <alignment horizontal="center" vertical="center" wrapText="1"/>
    </xf>
    <xf numFmtId="9" fontId="0" fillId="0" borderId="1" applyAlignment="1" pivotButton="0" quotePrefix="0" xfId="0">
      <alignment vertical="center" wrapText="1"/>
    </xf>
    <xf numFmtId="0" fontId="1" fillId="5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center" wrapText="1"/>
    </xf>
    <xf numFmtId="0" fontId="1" fillId="6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64" fontId="10" fillId="8" borderId="2" applyAlignment="1" pivotButton="0" quotePrefix="0" xfId="0">
      <alignment horizontal="center" vertical="center" wrapText="1"/>
    </xf>
    <xf numFmtId="0" fontId="0" fillId="0" borderId="3" pivotButton="0" quotePrefix="0" xfId="0"/>
    <xf numFmtId="0" fontId="0" fillId="0" borderId="5" pivotButton="0" quotePrefix="0" xfId="0"/>
    <xf numFmtId="164" fontId="10" fillId="3" borderId="2" applyAlignment="1" pivotButton="0" quotePrefix="0" xfId="0">
      <alignment horizontal="center" vertical="center" wrapText="1"/>
    </xf>
    <xf numFmtId="0" fontId="0" fillId="0" borderId="4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164" fontId="0" fillId="0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vertical="center" wrapText="1"/>
    </xf>
  </cellXfs>
  <cellStyles count="1">
    <cellStyle name="Normal" xfId="0" builtinId="0" hidden="0"/>
  </cellStyles>
  <dxfs count="3">
    <dxf>
      <fill>
        <patternFill patternType="solid">
          <fgColor rgb="00E2F0D9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du score QHSE</a:t>
            </a:r>
          </a:p>
        </rich>
      </tx>
    </title>
    <plotArea>
      <lineChart>
        <grouping val="standard"/>
        <ser>
          <idx val="0"/>
          <order val="0"/>
          <tx>
            <strRef>
              <f>'DATA_QHSE'!R1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'DATA_QHSE'!$A$2:$A$13</f>
            </numRef>
          </cat>
          <val>
            <numRef>
              <f>'DATA_QHSE'!$R$2:$R$13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  <max val="100"/>
          <min val="70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Incidents &amp; presqu’accidents</a:t>
            </a:r>
          </a:p>
        </rich>
      </tx>
    </title>
    <plotArea>
      <lineChart>
        <grouping val="standard"/>
        <ser>
          <idx val="0"/>
          <order val="0"/>
          <tx>
            <strRef>
              <f>'Incidents'!B1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'Incidents'!$A$2:$A$13</f>
            </numRef>
          </cat>
          <val>
            <numRef>
              <f>'Incidents'!$B$2:$B$13</f>
            </numRef>
          </val>
        </ser>
        <ser>
          <idx val="1"/>
          <order val="1"/>
          <tx>
            <strRef>
              <f>'Incidents'!C1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'Incidents'!$A$2:$A$13</f>
            </numRef>
          </cat>
          <val>
            <numRef>
              <f>'Incidents'!$C$2:$C$13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Eau, énergie et CO₂</a:t>
            </a:r>
          </a:p>
        </rich>
      </tx>
    </title>
    <plotArea>
      <lineChart>
        <grouping val="standard"/>
        <ser>
          <idx val="0"/>
          <order val="0"/>
          <tx>
            <strRef>
              <f>'DATA_QHSE'!J1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'DATA_QHSE'!$A$2:$A$13</f>
            </numRef>
          </cat>
          <val>
            <numRef>
              <f>'DATA_QHSE'!$J$2:$J$13</f>
            </numRef>
          </val>
        </ser>
        <ser>
          <idx val="1"/>
          <order val="1"/>
          <tx>
            <strRef>
              <f>'DATA_QHSE'!K1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'DATA_QHSE'!$A$2:$A$13</f>
            </numRef>
          </cat>
          <val>
            <numRef>
              <f>'DATA_QHSE'!$K$2:$K$13</f>
            </numRef>
          </val>
        </ser>
        <ser>
          <idx val="2"/>
          <order val="2"/>
          <tx>
            <strRef>
              <f>'DATA_QHSE'!L1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'DATA_QHSE'!$A$2:$A$13</f>
            </numRef>
          </cat>
          <val>
            <numRef>
              <f>'DATA_QHSE'!$L$2:$L$13</f>
            </numRef>
          </val>
        </ser>
        <ser>
          <idx val="3"/>
          <order val="3"/>
          <tx>
            <strRef>
              <f>'DATA_QHSE'!M1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'DATA_QHSE'!$A$2:$A$13</f>
            </numRef>
          </cat>
          <val>
            <numRef>
              <f>'DATA_QHSE'!$M$2:$M$13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 globale</a:t>
            </a:r>
          </a:p>
        </rich>
      </tx>
    </title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 One Page'!$AA$10:$AB$10</f>
            </numRef>
          </cat>
          <val>
            <numRef>
              <f>'Dashboard One Page'!$AA$11:$AB$11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Radar QHSE</a:t>
            </a:r>
          </a:p>
        </rich>
      </tx>
    </title>
    <plotArea>
      <radarChart>
        <radarStyle val="standard"/>
        <ser>
          <idx val="0"/>
          <order val="0"/>
          <tx>
            <strRef>
              <f>'Dashboard One Page'!AB1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 One Page'!$AA$2:$AA$6</f>
            </numRef>
          </cat>
          <val>
            <numRef>
              <f>'Dashboard One Page'!$AB$2:$AB$6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A1" authorId="0" shapeId="0">
      <text>
        <t>Dashboard QHSE créé comme modèle One Page : données modifiables dans DATA_QHSE et registres associés.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/Relationships>
</file>

<file path=xl/drawings/drawing1.xml><?xml version="1.0" encoding="utf-8"?>
<wsDr xmlns="http://schemas.openxmlformats.org/drawingml/2006/spreadsheetDrawing">
  <oneCellAnchor>
    <from>
      <col>0</col>
      <colOff>0</colOff>
      <row>18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16</col>
      <colOff>0</colOff>
      <row>18</row>
      <rowOff>0</rowOff>
    </from>
    <ext cx="540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35</row>
      <rowOff>0</rowOff>
    </from>
    <ext cx="540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8</col>
      <colOff>0</colOff>
      <row>18</row>
      <rowOff>0</rowOff>
    </from>
    <ext cx="3960000" cy="252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  <oneCellAnchor>
    <from>
      <col>8</col>
      <colOff>0</colOff>
      <row>29</row>
      <rowOff>0</rowOff>
    </from>
    <ext cx="4680000" cy="2880000"/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AB47"/>
  <sheetViews>
    <sheetView showGridLines="0" zoomScale="8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7.2" customWidth="1" min="1" max="1"/>
    <col width="7.2" customWidth="1" min="2" max="2"/>
    <col width="7.2" customWidth="1" min="3" max="3"/>
    <col width="7.2" customWidth="1" min="4" max="4"/>
    <col width="7.2" customWidth="1" min="5" max="5"/>
    <col width="7.2" customWidth="1" min="6" max="6"/>
    <col width="7.2" customWidth="1" min="7" max="7"/>
    <col width="7.2" customWidth="1" min="8" max="8"/>
    <col width="7.2" customWidth="1" min="9" max="9"/>
    <col width="7.2" customWidth="1" min="10" max="10"/>
    <col width="7.2" customWidth="1" min="11" max="11"/>
    <col width="7.2" customWidth="1" min="12" max="12"/>
    <col width="7.2" customWidth="1" min="13" max="13"/>
    <col width="7.2" customWidth="1" min="14" max="14"/>
    <col width="7.2" customWidth="1" min="15" max="15"/>
    <col width="7.2" customWidth="1" min="16" max="16"/>
    <col width="7.2" customWidth="1" min="17" max="17"/>
    <col width="7.2" customWidth="1" min="18" max="18"/>
    <col width="7.2" customWidth="1" min="19" max="19"/>
    <col width="7.2" customWidth="1" min="20" max="20"/>
    <col width="7.2" customWidth="1" min="21" max="21"/>
    <col width="7.2" customWidth="1" min="22" max="22"/>
    <col width="7.2" customWidth="1" min="23" max="23"/>
    <col width="7.2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</cols>
  <sheetData>
    <row r="1" ht="28" customHeight="1">
      <c r="A1" s="1" t="inlineStr">
        <is>
          <t>TABLEAU DE BORD HSE ET QHSE ONE PAGE</t>
        </is>
      </c>
      <c r="AA1" t="inlineStr">
        <is>
          <t>Axe</t>
        </is>
      </c>
      <c r="AB1" t="inlineStr">
        <is>
          <t>Score</t>
        </is>
      </c>
    </row>
    <row r="2" ht="24" customHeight="1">
      <c r="AA2" t="inlineStr">
        <is>
          <t>Qualité</t>
        </is>
      </c>
      <c r="AB2">
        <f>DATA_QHSE!N13</f>
        <v/>
      </c>
    </row>
    <row r="3" ht="20" customHeight="1">
      <c r="A3" s="3" t="inlineStr">
        <is>
          <t>Qualité • Hygiène • Sécurité • Environnement | Vue exécutive semi-graphique, KPI automatisés et alertes visuelles</t>
        </is>
      </c>
      <c r="AA3" t="inlineStr">
        <is>
          <t>Hygiène</t>
        </is>
      </c>
      <c r="AB3">
        <f>DATA_QHSE!O13</f>
        <v/>
      </c>
    </row>
    <row r="4" ht="10" customHeight="1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AA4" t="inlineStr">
        <is>
          <t>Sécurité</t>
        </is>
      </c>
      <c r="AB4">
        <f>DATA_QHSE!P13</f>
        <v/>
      </c>
    </row>
    <row r="5" ht="20" customHeight="1">
      <c r="A5" s="38">
        <f>DATA_QHSE!B13/100</f>
        <v/>
      </c>
      <c r="B5" s="39" t="n"/>
      <c r="C5" s="39" t="n"/>
      <c r="D5" s="40" t="n"/>
      <c r="E5" s="41">
        <f>DATA_QHSE!R13/100</f>
        <v/>
      </c>
      <c r="F5" s="39" t="n"/>
      <c r="G5" s="39" t="n"/>
      <c r="H5" s="40" t="n"/>
      <c r="I5" s="7">
        <f>DATA_QHSE!C13</f>
        <v/>
      </c>
      <c r="J5" s="39" t="n"/>
      <c r="K5" s="39" t="n"/>
      <c r="L5" s="40" t="n"/>
      <c r="M5" s="8">
        <f>DATA_QHSE!E13</f>
        <v/>
      </c>
      <c r="N5" s="39" t="n"/>
      <c r="O5" s="39" t="n"/>
      <c r="P5" s="40" t="n"/>
      <c r="Q5" s="9">
        <f>DATA_QHSE!G13</f>
        <v/>
      </c>
      <c r="R5" s="39" t="n"/>
      <c r="S5" s="39" t="n"/>
      <c r="T5" s="40" t="n"/>
      <c r="U5" s="10">
        <f>DATA_QHSE!I13</f>
        <v/>
      </c>
      <c r="V5" s="39" t="n"/>
      <c r="W5" s="39" t="n"/>
      <c r="X5" s="40" t="n"/>
      <c r="AA5" t="inlineStr">
        <is>
          <t>Environnement</t>
        </is>
      </c>
      <c r="AB5">
        <f>DATA_QHSE!Q13</f>
        <v/>
      </c>
    </row>
    <row r="6" ht="20" customHeight="1">
      <c r="A6" s="42" t="n"/>
      <c r="D6" s="43" t="n"/>
      <c r="E6" s="42" t="n"/>
      <c r="H6" s="43" t="n"/>
      <c r="I6" s="42" t="n"/>
      <c r="L6" s="43" t="n"/>
      <c r="M6" s="42" t="n"/>
      <c r="P6" s="43" t="n"/>
      <c r="Q6" s="42" t="n"/>
      <c r="T6" s="43" t="n"/>
      <c r="U6" s="42" t="n"/>
      <c r="X6" s="43" t="n"/>
      <c r="AA6" t="inlineStr">
        <is>
          <t>QHSE Global</t>
        </is>
      </c>
      <c r="AB6">
        <f>DATA_QHSE!R13</f>
        <v/>
      </c>
    </row>
    <row r="7" ht="20" customHeight="1">
      <c r="A7" s="42" t="n"/>
      <c r="D7" s="43" t="n"/>
      <c r="E7" s="42" t="n"/>
      <c r="H7" s="43" t="n"/>
      <c r="I7" s="42" t="n"/>
      <c r="L7" s="43" t="n"/>
      <c r="M7" s="42" t="n"/>
      <c r="P7" s="43" t="n"/>
      <c r="Q7" s="42" t="n"/>
      <c r="T7" s="43" t="n"/>
      <c r="U7" s="42" t="n"/>
      <c r="X7" s="43" t="n"/>
    </row>
    <row r="8" ht="20" customHeight="1">
      <c r="A8" s="44" t="n"/>
      <c r="B8" s="45" t="n"/>
      <c r="C8" s="45" t="n"/>
      <c r="D8" s="46" t="n"/>
      <c r="E8" s="44" t="n"/>
      <c r="F8" s="45" t="n"/>
      <c r="G8" s="45" t="n"/>
      <c r="H8" s="46" t="n"/>
      <c r="I8" s="44" t="n"/>
      <c r="J8" s="45" t="n"/>
      <c r="K8" s="45" t="n"/>
      <c r="L8" s="46" t="n"/>
      <c r="M8" s="44" t="n"/>
      <c r="N8" s="45" t="n"/>
      <c r="O8" s="45" t="n"/>
      <c r="P8" s="46" t="n"/>
      <c r="Q8" s="44" t="n"/>
      <c r="R8" s="45" t="n"/>
      <c r="S8" s="45" t="n"/>
      <c r="T8" s="46" t="n"/>
      <c r="U8" s="44" t="n"/>
      <c r="V8" s="45" t="n"/>
      <c r="W8" s="45" t="n"/>
      <c r="X8" s="46" t="n"/>
    </row>
    <row r="9" ht="20" customHeight="1">
      <c r="A9" s="11" t="inlineStr">
        <is>
          <t>Taux conformité</t>
        </is>
      </c>
      <c r="E9" s="11" t="inlineStr">
        <is>
          <t>Score QHSE</t>
        </is>
      </c>
      <c r="I9" s="11" t="inlineStr">
        <is>
          <t>Audits réalisés</t>
        </is>
      </c>
      <c r="M9" s="11" t="inlineStr">
        <is>
          <t>Actions ouvertes</t>
        </is>
      </c>
      <c r="Q9" s="11" t="inlineStr">
        <is>
          <t>Incidents sécurité</t>
        </is>
      </c>
      <c r="U9" s="11" t="inlineStr">
        <is>
          <t>Jours sans accident</t>
        </is>
      </c>
    </row>
    <row r="10" ht="20" customHeight="1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  <c r="M10" s="2" t="n"/>
      <c r="N10" s="2" t="n"/>
      <c r="O10" s="2" t="n"/>
      <c r="P10" s="2" t="n"/>
      <c r="Q10" s="2" t="n"/>
      <c r="R10" s="2" t="n"/>
      <c r="S10" s="2" t="n"/>
      <c r="T10" s="2" t="n"/>
      <c r="U10" s="2" t="n"/>
      <c r="V10" s="2" t="n"/>
      <c r="W10" s="2" t="n"/>
      <c r="X10" s="2" t="n"/>
      <c r="AA10" t="inlineStr">
        <is>
          <t>Conforme</t>
        </is>
      </c>
      <c r="AB10" t="inlineStr">
        <is>
          <t>Écart</t>
        </is>
      </c>
    </row>
    <row r="11" ht="20" customHeight="1">
      <c r="A11" s="12" t="inlineStr">
        <is>
          <t>QUALITÉ</t>
        </is>
      </c>
      <c r="B11" s="39" t="n"/>
      <c r="C11" s="39" t="n"/>
      <c r="D11" s="39" t="n"/>
      <c r="E11" s="39" t="n"/>
      <c r="F11" s="39" t="n"/>
      <c r="G11" s="39" t="n"/>
      <c r="H11" s="40" t="n"/>
      <c r="I11" s="13" t="inlineStr">
        <is>
          <t>HYGIÈNE &amp; CONFORMITÉ</t>
        </is>
      </c>
      <c r="J11" s="39" t="n"/>
      <c r="K11" s="39" t="n"/>
      <c r="L11" s="39" t="n"/>
      <c r="M11" s="39" t="n"/>
      <c r="N11" s="39" t="n"/>
      <c r="O11" s="39" t="n"/>
      <c r="P11" s="40" t="n"/>
      <c r="Q11" s="14" t="inlineStr">
        <is>
          <t>SÉCURITÉ</t>
        </is>
      </c>
      <c r="R11" s="39" t="n"/>
      <c r="S11" s="39" t="n"/>
      <c r="T11" s="39" t="n"/>
      <c r="U11" s="39" t="n"/>
      <c r="V11" s="39" t="n"/>
      <c r="W11" s="39" t="n"/>
      <c r="X11" s="40" t="n"/>
      <c r="AA11">
        <f>DATA_QHSE!B13</f>
        <v/>
      </c>
      <c r="AB11">
        <f>100-DATA_QHSE!B13</f>
        <v/>
      </c>
    </row>
    <row r="12" ht="20" customHeight="1">
      <c r="A12" s="44" t="n"/>
      <c r="B12" s="45" t="n"/>
      <c r="C12" s="45" t="n"/>
      <c r="D12" s="45" t="n"/>
      <c r="E12" s="45" t="n"/>
      <c r="F12" s="45" t="n"/>
      <c r="G12" s="45" t="n"/>
      <c r="H12" s="46" t="n"/>
      <c r="I12" s="44" t="n"/>
      <c r="J12" s="45" t="n"/>
      <c r="K12" s="45" t="n"/>
      <c r="L12" s="45" t="n"/>
      <c r="M12" s="45" t="n"/>
      <c r="N12" s="45" t="n"/>
      <c r="O12" s="45" t="n"/>
      <c r="P12" s="46" t="n"/>
      <c r="Q12" s="44" t="n"/>
      <c r="R12" s="45" t="n"/>
      <c r="S12" s="45" t="n"/>
      <c r="T12" s="45" t="n"/>
      <c r="U12" s="45" t="n"/>
      <c r="V12" s="45" t="n"/>
      <c r="W12" s="45" t="n"/>
      <c r="X12" s="46" t="n"/>
    </row>
    <row r="13" ht="20" customHeight="1">
      <c r="A13" s="15" t="inlineStr">
        <is>
          <t>Indicateur</t>
        </is>
      </c>
      <c r="B13" s="15" t="inlineStr">
        <is>
          <t>Objectif</t>
        </is>
      </c>
      <c r="C13" s="15" t="inlineStr">
        <is>
          <t>Réel</t>
        </is>
      </c>
      <c r="D13" s="15" t="inlineStr">
        <is>
          <t>Statut</t>
        </is>
      </c>
      <c r="E13" s="2" t="n"/>
      <c r="F13" s="2" t="n"/>
      <c r="G13" s="2" t="n"/>
      <c r="H13" s="2" t="n"/>
      <c r="I13" s="16" t="inlineStr">
        <is>
          <t>Contrôle</t>
        </is>
      </c>
      <c r="J13" s="16" t="inlineStr">
        <is>
          <t>Résultat</t>
        </is>
      </c>
      <c r="K13" s="17" t="n"/>
      <c r="L13" s="2" t="n"/>
      <c r="M13" s="2" t="n"/>
      <c r="N13" s="2" t="n"/>
      <c r="O13" s="2" t="n"/>
      <c r="P13" s="2" t="n"/>
      <c r="Q13" s="18" t="inlineStr">
        <is>
          <t>KPI Sécurité</t>
        </is>
      </c>
      <c r="R13" s="18" t="inlineStr">
        <is>
          <t>Valeur</t>
        </is>
      </c>
      <c r="S13" s="18" t="inlineStr">
        <is>
          <t>Alerte</t>
        </is>
      </c>
      <c r="T13" s="2" t="n"/>
      <c r="U13" s="2" t="n"/>
      <c r="V13" s="2" t="n"/>
      <c r="W13" s="2" t="n"/>
      <c r="X13" s="2" t="n"/>
    </row>
    <row r="14" ht="20" customHeight="1">
      <c r="A14" s="17" t="inlineStr">
        <is>
          <t>Réclamations clients</t>
        </is>
      </c>
      <c r="B14" s="17" t="inlineStr">
        <is>
          <t>&lt;= 5</t>
        </is>
      </c>
      <c r="C14" s="17" t="n">
        <v>2</v>
      </c>
      <c r="D14" s="17">
        <f>IF(C14&lt;&gt;"","OK","")</f>
        <v/>
      </c>
      <c r="E14" s="2" t="n"/>
      <c r="F14" s="2" t="n"/>
      <c r="G14" s="2" t="n"/>
      <c r="H14" s="2" t="n"/>
      <c r="I14" s="17" t="inlineStr">
        <is>
          <t>Plan nettoyage</t>
        </is>
      </c>
      <c r="J14" s="17" t="inlineStr">
        <is>
          <t>Conforme</t>
        </is>
      </c>
      <c r="K14" s="19" t="inlineStr">
        <is>
          <t>●</t>
        </is>
      </c>
      <c r="L14" s="2" t="n"/>
      <c r="M14" s="2" t="n"/>
      <c r="N14" s="2" t="n"/>
      <c r="O14" s="2" t="n"/>
      <c r="P14" s="2" t="n"/>
      <c r="Q14" s="17" t="inlineStr">
        <is>
          <t>Accidents avec arrêt</t>
        </is>
      </c>
      <c r="R14" s="17">
        <f>Incidents!B13</f>
        <v/>
      </c>
      <c r="S14" s="17">
        <f>IF(R14&lt;=1,"Vert",IF(R14&lt;=3,"Orange","Rouge"))</f>
        <v/>
      </c>
      <c r="T14" s="2" t="n"/>
      <c r="U14" s="2" t="n"/>
      <c r="V14" s="2" t="n"/>
      <c r="W14" s="2" t="n"/>
      <c r="X14" s="2" t="n"/>
    </row>
    <row r="15" ht="20" customHeight="1">
      <c r="A15" s="17" t="inlineStr">
        <is>
          <t>Non-conformités</t>
        </is>
      </c>
      <c r="B15" s="17" t="inlineStr">
        <is>
          <t>&lt;= 10</t>
        </is>
      </c>
      <c r="C15" s="17">
        <f>DATA_QHSE!D13</f>
        <v/>
      </c>
      <c r="D15" s="17">
        <f>IF(C15&lt;=10,"OK","Alerte")</f>
        <v/>
      </c>
      <c r="E15" s="2" t="n"/>
      <c r="F15" s="2" t="n"/>
      <c r="G15" s="2" t="n"/>
      <c r="H15" s="2" t="n"/>
      <c r="I15" s="17" t="inlineStr">
        <is>
          <t>Températures froid</t>
        </is>
      </c>
      <c r="J15" s="17" t="inlineStr">
        <is>
          <t>Conforme</t>
        </is>
      </c>
      <c r="K15" s="19" t="inlineStr">
        <is>
          <t>●</t>
        </is>
      </c>
      <c r="L15" s="2" t="n"/>
      <c r="M15" s="2" t="n"/>
      <c r="N15" s="2" t="n"/>
      <c r="O15" s="2" t="n"/>
      <c r="P15" s="2" t="n"/>
      <c r="Q15" s="17" t="inlineStr">
        <is>
          <t>Presqu’accidents</t>
        </is>
      </c>
      <c r="R15" s="17">
        <f>Incidents!C13</f>
        <v/>
      </c>
      <c r="S15" s="17">
        <f>IF(R15&lt;=1,"Vert",IF(R15&lt;=3,"Orange","Rouge"))</f>
        <v/>
      </c>
      <c r="T15" s="2" t="n"/>
      <c r="U15" s="2" t="n"/>
      <c r="V15" s="2" t="n"/>
      <c r="W15" s="2" t="n"/>
      <c r="X15" s="2" t="n"/>
    </row>
    <row r="16" ht="20" customHeight="1">
      <c r="A16" s="17" t="inlineStr">
        <is>
          <t>Audits qualité</t>
        </is>
      </c>
      <c r="B16" s="17" t="inlineStr">
        <is>
          <t>&gt;= 12</t>
        </is>
      </c>
      <c r="C16" s="17">
        <f>Audits!B13</f>
        <v/>
      </c>
      <c r="D16" s="17">
        <f>IF(C16&lt;&gt;"","OK","")</f>
        <v/>
      </c>
      <c r="E16" s="2" t="n"/>
      <c r="F16" s="2" t="n"/>
      <c r="G16" s="2" t="n"/>
      <c r="H16" s="2" t="n"/>
      <c r="I16" s="17" t="inlineStr">
        <is>
          <t>Traçabilité</t>
        </is>
      </c>
      <c r="J16" s="17" t="inlineStr">
        <is>
          <t>Conforme</t>
        </is>
      </c>
      <c r="K16" s="19" t="inlineStr">
        <is>
          <t>●</t>
        </is>
      </c>
      <c r="L16" s="2" t="n"/>
      <c r="M16" s="2" t="n"/>
      <c r="N16" s="2" t="n"/>
      <c r="O16" s="2" t="n"/>
      <c r="P16" s="2" t="n"/>
      <c r="Q16" s="17" t="inlineStr">
        <is>
          <t>Situations dangereuses</t>
        </is>
      </c>
      <c r="R16" s="17">
        <f>Incidents!D13</f>
        <v/>
      </c>
      <c r="S16" s="17">
        <f>IF(R16&lt;=1,"Vert",IF(R16&lt;=3,"Orange","Rouge"))</f>
        <v/>
      </c>
      <c r="T16" s="2" t="n"/>
      <c r="U16" s="2" t="n"/>
      <c r="V16" s="2" t="n"/>
      <c r="W16" s="2" t="n"/>
      <c r="X16" s="2" t="n"/>
    </row>
    <row r="17" ht="20" customHeight="1">
      <c r="A17" s="17" t="inlineStr">
        <is>
          <t>Actions clôturées</t>
        </is>
      </c>
      <c r="B17" s="17" t="inlineStr">
        <is>
          <t>&gt;= 90%</t>
        </is>
      </c>
      <c r="C17" s="17">
        <f>DATA_QHSE!F13</f>
        <v/>
      </c>
      <c r="D17" s="17">
        <f>IF(C17&lt;&gt;"","OK","")</f>
        <v/>
      </c>
      <c r="E17" s="2" t="n"/>
      <c r="F17" s="2" t="n"/>
      <c r="G17" s="2" t="n"/>
      <c r="H17" s="2" t="n"/>
      <c r="I17" s="17" t="inlineStr">
        <is>
          <t>Contrôle nuisibles</t>
        </is>
      </c>
      <c r="J17" s="17" t="inlineStr">
        <is>
          <t>À surveiller</t>
        </is>
      </c>
      <c r="K17" s="20" t="inlineStr">
        <is>
          <t>●</t>
        </is>
      </c>
      <c r="L17" s="2" t="n"/>
      <c r="M17" s="2" t="n"/>
      <c r="N17" s="2" t="n"/>
      <c r="O17" s="2" t="n"/>
      <c r="P17" s="2" t="n"/>
      <c r="Q17" s="17" t="inlineStr">
        <is>
          <t>Formations SST</t>
        </is>
      </c>
      <c r="R17" s="17">
        <f>Incidents!E13</f>
        <v/>
      </c>
      <c r="S17" s="17">
        <f>IF(R17&lt;=1,"Vert",IF(R17&lt;=3,"Orange","Rouge"))</f>
        <v/>
      </c>
      <c r="T17" s="2" t="n"/>
      <c r="U17" s="2" t="n"/>
      <c r="V17" s="2" t="n"/>
      <c r="W17" s="2" t="n"/>
      <c r="X17" s="2" t="n"/>
    </row>
    <row r="18" ht="20" customHeight="1">
      <c r="A18" s="2" t="n"/>
      <c r="B18" s="2" t="n"/>
      <c r="C18" s="2" t="n"/>
      <c r="D18" s="2" t="n"/>
      <c r="E18" s="2" t="n"/>
      <c r="F18" s="2" t="n"/>
      <c r="G18" s="2" t="n"/>
      <c r="H18" s="2" t="n"/>
      <c r="I18" s="17" t="inlineStr">
        <is>
          <t>EPI disponibles</t>
        </is>
      </c>
      <c r="J18" s="17" t="inlineStr">
        <is>
          <t>Conforme</t>
        </is>
      </c>
      <c r="K18" s="19" t="inlineStr">
        <is>
          <t>●</t>
        </is>
      </c>
      <c r="L18" s="2" t="n"/>
      <c r="M18" s="2" t="n"/>
      <c r="N18" s="2" t="n"/>
      <c r="O18" s="2" t="n"/>
      <c r="P18" s="2" t="n"/>
      <c r="Q18" s="17" t="inlineStr">
        <is>
          <t>Taux fréquence</t>
        </is>
      </c>
      <c r="R18" s="17">
        <f>Incidents!F13</f>
        <v/>
      </c>
      <c r="S18" s="17">
        <f>IF(R18&lt;=1,"Vert",IF(R18&lt;=3,"Orange","Rouge"))</f>
        <v/>
      </c>
      <c r="T18" s="2" t="n"/>
      <c r="U18" s="2" t="n"/>
      <c r="V18" s="2" t="n"/>
      <c r="W18" s="2" t="n"/>
      <c r="X18" s="2" t="n"/>
    </row>
    <row r="19" ht="20" customHeight="1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  <c r="M19" s="2" t="n"/>
      <c r="N19" s="2" t="n"/>
      <c r="O19" s="2" t="n"/>
      <c r="P19" s="2" t="n"/>
      <c r="Q19" s="17" t="inlineStr">
        <is>
          <t>Taux gravité</t>
        </is>
      </c>
      <c r="R19" s="17">
        <f>Incidents!G13</f>
        <v/>
      </c>
      <c r="S19" s="17">
        <f>IF(R19&lt;=1,"Vert",IF(R19&lt;=3,"Orange","Rouge"))</f>
        <v/>
      </c>
      <c r="T19" s="2" t="n"/>
      <c r="U19" s="2" t="n"/>
      <c r="V19" s="2" t="n"/>
      <c r="W19" s="2" t="n"/>
      <c r="X19" s="2" t="n"/>
    </row>
    <row r="20" ht="20" customHeight="1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  <c r="N20" s="2" t="n"/>
      <c r="O20" s="2" t="n"/>
      <c r="P20" s="2" t="n"/>
      <c r="Q20" s="2" t="n"/>
      <c r="R20" s="2" t="n"/>
      <c r="S20" s="2" t="n"/>
      <c r="T20" s="2" t="n"/>
      <c r="U20" s="2" t="n"/>
      <c r="V20" s="2" t="n"/>
      <c r="W20" s="2" t="n"/>
      <c r="X20" s="2" t="n"/>
    </row>
    <row r="21" ht="20" customHeight="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  <c r="M21" s="2" t="n"/>
      <c r="N21" s="2" t="n"/>
      <c r="O21" s="2" t="n"/>
      <c r="P21" s="2" t="n"/>
      <c r="Q21" s="2" t="n"/>
      <c r="R21" s="2" t="n"/>
      <c r="S21" s="2" t="n"/>
      <c r="T21" s="2" t="n"/>
      <c r="U21" s="2" t="n"/>
      <c r="V21" s="2" t="n"/>
      <c r="W21" s="2" t="n"/>
      <c r="X21" s="2" t="n"/>
    </row>
    <row r="22" ht="20" customHeight="1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  <c r="N22" s="2" t="n"/>
      <c r="O22" s="2" t="n"/>
      <c r="P22" s="2" t="n"/>
      <c r="Q22" s="2" t="n"/>
      <c r="R22" s="2" t="n"/>
      <c r="S22" s="2" t="n"/>
      <c r="T22" s="2" t="n"/>
      <c r="U22" s="2" t="n"/>
      <c r="V22" s="2" t="n"/>
      <c r="W22" s="2" t="n"/>
      <c r="X22" s="2" t="n"/>
    </row>
    <row r="23" ht="20" customHeight="1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  <c r="N23" s="2" t="n"/>
      <c r="O23" s="2" t="n"/>
      <c r="P23" s="2" t="n"/>
      <c r="Q23" s="2" t="n"/>
      <c r="R23" s="2" t="n"/>
      <c r="S23" s="2" t="n"/>
      <c r="T23" s="2" t="n"/>
      <c r="U23" s="2" t="n"/>
      <c r="V23" s="2" t="n"/>
      <c r="W23" s="2" t="n"/>
      <c r="X23" s="2" t="n"/>
    </row>
    <row r="24" ht="20" customHeight="1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  <c r="N24" s="2" t="n"/>
      <c r="O24" s="2" t="n"/>
      <c r="P24" s="2" t="n"/>
      <c r="Q24" s="2" t="n"/>
      <c r="R24" s="2" t="n"/>
      <c r="S24" s="2" t="n"/>
      <c r="T24" s="2" t="n"/>
      <c r="U24" s="2" t="n"/>
      <c r="V24" s="2" t="n"/>
      <c r="W24" s="2" t="n"/>
      <c r="X24" s="2" t="n"/>
    </row>
    <row r="25" ht="20" customHeight="1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  <c r="N25" s="2" t="n"/>
      <c r="O25" s="2" t="n"/>
      <c r="P25" s="2" t="n"/>
      <c r="Q25" s="2" t="n"/>
      <c r="R25" s="2" t="n"/>
      <c r="S25" s="2" t="n"/>
      <c r="T25" s="2" t="n"/>
      <c r="U25" s="2" t="n"/>
      <c r="V25" s="2" t="n"/>
      <c r="W25" s="2" t="n"/>
      <c r="X25" s="2" t="n"/>
    </row>
    <row r="26" ht="20" customHeight="1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  <c r="N26" s="2" t="n"/>
      <c r="O26" s="2" t="n"/>
      <c r="P26" s="2" t="n"/>
      <c r="Q26" s="2" t="n"/>
      <c r="R26" s="2" t="n"/>
      <c r="S26" s="2" t="n"/>
      <c r="T26" s="2" t="n"/>
      <c r="U26" s="2" t="n"/>
      <c r="V26" s="2" t="n"/>
      <c r="W26" s="2" t="n"/>
      <c r="X26" s="2" t="n"/>
    </row>
    <row r="27" ht="20" customHeight="1">
      <c r="A27" s="2" t="n"/>
      <c r="B27" s="2" t="n"/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  <c r="M27" s="2" t="n"/>
      <c r="N27" s="2" t="n"/>
      <c r="O27" s="2" t="n"/>
      <c r="P27" s="2" t="n"/>
      <c r="Q27" s="2" t="n"/>
      <c r="R27" s="2" t="n"/>
      <c r="S27" s="2" t="n"/>
      <c r="T27" s="2" t="n"/>
      <c r="U27" s="2" t="n"/>
      <c r="V27" s="2" t="n"/>
      <c r="W27" s="2" t="n"/>
      <c r="X27" s="2" t="n"/>
    </row>
    <row r="28" ht="20" customHeight="1">
      <c r="A28" s="21" t="inlineStr">
        <is>
          <t>ENVIRONNEMENT</t>
        </is>
      </c>
      <c r="B28" s="39" t="n"/>
      <c r="C28" s="39" t="n"/>
      <c r="D28" s="39" t="n"/>
      <c r="E28" s="39" t="n"/>
      <c r="F28" s="39" t="n"/>
      <c r="G28" s="39" t="n"/>
      <c r="H28" s="40" t="n"/>
      <c r="I28" s="22" t="inlineStr">
        <is>
          <t>RADAR SCORE QHSE</t>
        </is>
      </c>
      <c r="J28" s="39" t="n"/>
      <c r="K28" s="39" t="n"/>
      <c r="L28" s="39" t="n"/>
      <c r="M28" s="39" t="n"/>
      <c r="N28" s="39" t="n"/>
      <c r="O28" s="39" t="n"/>
      <c r="P28" s="40" t="n"/>
      <c r="Q28" s="23" t="inlineStr">
        <is>
          <t>PLAN D’ACTIONS PRIORITAIRE</t>
        </is>
      </c>
      <c r="R28" s="39" t="n"/>
      <c r="S28" s="39" t="n"/>
      <c r="T28" s="39" t="n"/>
      <c r="U28" s="39" t="n"/>
      <c r="V28" s="39" t="n"/>
      <c r="W28" s="39" t="n"/>
      <c r="X28" s="40" t="n"/>
    </row>
    <row r="29" ht="20" customHeight="1">
      <c r="A29" s="44" t="n"/>
      <c r="B29" s="45" t="n"/>
      <c r="C29" s="45" t="n"/>
      <c r="D29" s="45" t="n"/>
      <c r="E29" s="45" t="n"/>
      <c r="F29" s="45" t="n"/>
      <c r="G29" s="45" t="n"/>
      <c r="H29" s="46" t="n"/>
      <c r="I29" s="44" t="n"/>
      <c r="J29" s="45" t="n"/>
      <c r="K29" s="45" t="n"/>
      <c r="L29" s="45" t="n"/>
      <c r="M29" s="45" t="n"/>
      <c r="N29" s="45" t="n"/>
      <c r="O29" s="45" t="n"/>
      <c r="P29" s="46" t="n"/>
      <c r="Q29" s="44" t="n"/>
      <c r="R29" s="45" t="n"/>
      <c r="S29" s="45" t="n"/>
      <c r="T29" s="45" t="n"/>
      <c r="U29" s="45" t="n"/>
      <c r="V29" s="45" t="n"/>
      <c r="W29" s="45" t="n"/>
      <c r="X29" s="46" t="n"/>
    </row>
    <row r="30" ht="20" customHeight="1">
      <c r="A30" s="24" t="inlineStr">
        <is>
          <t>KPI Environnement</t>
        </is>
      </c>
      <c r="B30" s="24" t="inlineStr">
        <is>
          <t>Réel</t>
        </is>
      </c>
      <c r="C30" s="24" t="inlineStr">
        <is>
          <t>Objectif</t>
        </is>
      </c>
      <c r="D30" s="24" t="inlineStr">
        <is>
          <t>Tendance</t>
        </is>
      </c>
      <c r="E30" s="2" t="n"/>
      <c r="F30" s="2" t="n"/>
      <c r="G30" s="2" t="n"/>
      <c r="H30" s="2" t="n"/>
      <c r="I30" s="2" t="n"/>
      <c r="J30" s="2" t="n"/>
      <c r="K30" s="2" t="n"/>
      <c r="L30" s="2" t="n"/>
      <c r="M30" s="2" t="n"/>
      <c r="N30" s="2" t="n"/>
      <c r="O30" s="2" t="n"/>
      <c r="P30" s="2" t="n"/>
      <c r="Q30" s="25" t="inlineStr">
        <is>
          <t>Action</t>
        </is>
      </c>
      <c r="R30" s="25" t="inlineStr">
        <is>
          <t>Responsable</t>
        </is>
      </c>
      <c r="S30" s="25" t="inlineStr">
        <is>
          <t>Échéance</t>
        </is>
      </c>
      <c r="T30" s="25" t="inlineStr">
        <is>
          <t>Avancement</t>
        </is>
      </c>
      <c r="U30" s="2" t="n"/>
      <c r="V30" s="2" t="n"/>
      <c r="W30" s="2" t="n"/>
      <c r="X30" s="2" t="n"/>
    </row>
    <row r="31" ht="20" customHeight="1">
      <c r="A31" s="17" t="inlineStr">
        <is>
          <t>Eau m³</t>
        </is>
      </c>
      <c r="B31" s="26">
        <f>DATA_QHSE!J13</f>
        <v/>
      </c>
      <c r="C31" s="26" t="n">
        <v>110</v>
      </c>
      <c r="D31" s="17" t="inlineStr">
        <is>
          <t>↓</t>
        </is>
      </c>
      <c r="E31" s="2" t="n"/>
      <c r="F31" s="2" t="n"/>
      <c r="G31" s="2" t="n"/>
      <c r="H31" s="2" t="n"/>
      <c r="I31" s="2" t="n"/>
      <c r="J31" s="2" t="n"/>
      <c r="K31" s="2" t="n"/>
      <c r="L31" s="2" t="n"/>
      <c r="M31" s="2" t="n"/>
      <c r="N31" s="2" t="n"/>
      <c r="O31" s="2" t="n"/>
      <c r="P31" s="2" t="n"/>
      <c r="Q31" s="17">
        <f>'Registre Actions'!C2</f>
        <v/>
      </c>
      <c r="R31" s="17">
        <f>'Registre Actions'!D2</f>
        <v/>
      </c>
      <c r="S31" s="17">
        <f>'Registre Actions'!E2</f>
        <v/>
      </c>
      <c r="T31" s="27">
        <f>'Registre Actions'!G2</f>
        <v/>
      </c>
      <c r="U31" s="2" t="n"/>
      <c r="V31" s="2" t="n"/>
      <c r="W31" s="2" t="n"/>
      <c r="X31" s="2" t="n"/>
    </row>
    <row r="32" ht="20" customHeight="1">
      <c r="A32" s="17" t="inlineStr">
        <is>
          <t>Électricité kWh</t>
        </is>
      </c>
      <c r="B32" s="26">
        <f>DATA_QHSE!K13</f>
        <v/>
      </c>
      <c r="C32" s="26" t="n">
        <v>4300</v>
      </c>
      <c r="D32" s="17" t="inlineStr">
        <is>
          <t>↓</t>
        </is>
      </c>
      <c r="E32" s="2" t="n"/>
      <c r="F32" s="2" t="n"/>
      <c r="G32" s="2" t="n"/>
      <c r="H32" s="2" t="n"/>
      <c r="I32" s="2" t="n"/>
      <c r="J32" s="2" t="n"/>
      <c r="K32" s="2" t="n"/>
      <c r="L32" s="2" t="n"/>
      <c r="M32" s="2" t="n"/>
      <c r="N32" s="2" t="n"/>
      <c r="O32" s="2" t="n"/>
      <c r="P32" s="2" t="n"/>
      <c r="Q32" s="17">
        <f>'Registre Actions'!C3</f>
        <v/>
      </c>
      <c r="R32" s="17">
        <f>'Registre Actions'!D3</f>
        <v/>
      </c>
      <c r="S32" s="17">
        <f>'Registre Actions'!E3</f>
        <v/>
      </c>
      <c r="T32" s="27">
        <f>'Registre Actions'!G3</f>
        <v/>
      </c>
      <c r="U32" s="2" t="n"/>
      <c r="V32" s="2" t="n"/>
      <c r="W32" s="2" t="n"/>
      <c r="X32" s="2" t="n"/>
    </row>
    <row r="33" ht="20" customHeight="1">
      <c r="A33" s="17" t="inlineStr">
        <is>
          <t>Déchets recyclés</t>
        </is>
      </c>
      <c r="B33" s="47">
        <f>DATA_QHSE!L13/100</f>
        <v/>
      </c>
      <c r="C33" s="47" t="n">
        <v>0.8</v>
      </c>
      <c r="D33" s="17" t="inlineStr">
        <is>
          <t>↑</t>
        </is>
      </c>
      <c r="E33" s="2" t="n"/>
      <c r="F33" s="2" t="n"/>
      <c r="G33" s="2" t="n"/>
      <c r="H33" s="2" t="n"/>
      <c r="I33" s="2" t="n"/>
      <c r="J33" s="2" t="n"/>
      <c r="K33" s="2" t="n"/>
      <c r="L33" s="2" t="n"/>
      <c r="M33" s="2" t="n"/>
      <c r="N33" s="2" t="n"/>
      <c r="O33" s="2" t="n"/>
      <c r="P33" s="2" t="n"/>
      <c r="Q33" s="17">
        <f>'Registre Actions'!C4</f>
        <v/>
      </c>
      <c r="R33" s="17">
        <f>'Registre Actions'!D4</f>
        <v/>
      </c>
      <c r="S33" s="17">
        <f>'Registre Actions'!E4</f>
        <v/>
      </c>
      <c r="T33" s="27">
        <f>'Registre Actions'!G4</f>
        <v/>
      </c>
      <c r="U33" s="2" t="n"/>
      <c r="V33" s="2" t="n"/>
      <c r="W33" s="2" t="n"/>
      <c r="X33" s="2" t="n"/>
    </row>
    <row r="34" ht="20" customHeight="1">
      <c r="A34" s="17" t="inlineStr">
        <is>
          <t>CO₂ kg</t>
        </is>
      </c>
      <c r="B34" s="26">
        <f>DATA_QHSE!M13</f>
        <v/>
      </c>
      <c r="C34" s="26" t="n">
        <v>800</v>
      </c>
      <c r="D34" s="17" t="inlineStr">
        <is>
          <t>↓</t>
        </is>
      </c>
      <c r="E34" s="2" t="n"/>
      <c r="F34" s="2" t="n"/>
      <c r="G34" s="2" t="n"/>
      <c r="H34" s="2" t="n"/>
      <c r="I34" s="2" t="n"/>
      <c r="J34" s="2" t="n"/>
      <c r="K34" s="2" t="n"/>
      <c r="L34" s="2" t="n"/>
      <c r="M34" s="2" t="n"/>
      <c r="N34" s="2" t="n"/>
      <c r="O34" s="2" t="n"/>
      <c r="P34" s="2" t="n"/>
      <c r="Q34" s="17">
        <f>'Registre Actions'!C5</f>
        <v/>
      </c>
      <c r="R34" s="17">
        <f>'Registre Actions'!D5</f>
        <v/>
      </c>
      <c r="S34" s="17">
        <f>'Registre Actions'!E5</f>
        <v/>
      </c>
      <c r="T34" s="27">
        <f>'Registre Actions'!G5</f>
        <v/>
      </c>
      <c r="U34" s="2" t="n"/>
      <c r="V34" s="2" t="n"/>
      <c r="W34" s="2" t="n"/>
      <c r="X34" s="2" t="n"/>
    </row>
    <row r="35" ht="20" customHeight="1">
      <c r="A35" s="2" t="n"/>
      <c r="B35" s="2" t="n"/>
      <c r="C35" s="2" t="n"/>
      <c r="D35" s="2" t="n"/>
      <c r="E35" s="2" t="n"/>
      <c r="F35" s="2" t="n"/>
      <c r="G35" s="2" t="n"/>
      <c r="H35" s="2" t="n"/>
      <c r="I35" s="2" t="n"/>
      <c r="J35" s="2" t="n"/>
      <c r="K35" s="2" t="n"/>
      <c r="L35" s="2" t="n"/>
      <c r="M35" s="2" t="n"/>
      <c r="N35" s="2" t="n"/>
      <c r="O35" s="2" t="n"/>
      <c r="P35" s="2" t="n"/>
      <c r="Q35" s="17">
        <f>'Registre Actions'!C6</f>
        <v/>
      </c>
      <c r="R35" s="17">
        <f>'Registre Actions'!D6</f>
        <v/>
      </c>
      <c r="S35" s="17">
        <f>'Registre Actions'!E6</f>
        <v/>
      </c>
      <c r="T35" s="27">
        <f>'Registre Actions'!G6</f>
        <v/>
      </c>
      <c r="U35" s="2" t="n"/>
      <c r="V35" s="2" t="n"/>
      <c r="W35" s="2" t="n"/>
      <c r="X35" s="2" t="n"/>
    </row>
    <row r="36" ht="20" customHeight="1">
      <c r="A36" s="2" t="n"/>
      <c r="B36" s="2" t="n"/>
      <c r="C36" s="2" t="n"/>
      <c r="D36" s="2" t="n"/>
      <c r="E36" s="2" t="n"/>
      <c r="F36" s="2" t="n"/>
      <c r="G36" s="2" t="n"/>
      <c r="H36" s="2" t="n"/>
      <c r="I36" s="2" t="n"/>
      <c r="J36" s="2" t="n"/>
      <c r="K36" s="2" t="n"/>
      <c r="L36" s="2" t="n"/>
      <c r="M36" s="2" t="n"/>
      <c r="N36" s="2" t="n"/>
      <c r="O36" s="2" t="n"/>
      <c r="P36" s="2" t="n"/>
      <c r="Q36" s="17">
        <f>'Registre Actions'!C7</f>
        <v/>
      </c>
      <c r="R36" s="17">
        <f>'Registre Actions'!D7</f>
        <v/>
      </c>
      <c r="S36" s="17">
        <f>'Registre Actions'!E7</f>
        <v/>
      </c>
      <c r="T36" s="27">
        <f>'Registre Actions'!G7</f>
        <v/>
      </c>
      <c r="U36" s="2" t="n"/>
      <c r="V36" s="2" t="n"/>
      <c r="W36" s="2" t="n"/>
      <c r="X36" s="2" t="n"/>
    </row>
    <row r="37" ht="20" customHeight="1">
      <c r="A37" s="2" t="n"/>
      <c r="B37" s="2" t="n"/>
      <c r="C37" s="2" t="n"/>
      <c r="D37" s="2" t="n"/>
      <c r="E37" s="2" t="n"/>
      <c r="F37" s="2" t="n"/>
      <c r="G37" s="2" t="n"/>
      <c r="H37" s="2" t="n"/>
      <c r="I37" s="2" t="n"/>
      <c r="J37" s="2" t="n"/>
      <c r="K37" s="2" t="n"/>
      <c r="L37" s="2" t="n"/>
      <c r="M37" s="2" t="n"/>
      <c r="N37" s="2" t="n"/>
      <c r="O37" s="2" t="n"/>
      <c r="P37" s="2" t="n"/>
      <c r="Q37" s="2" t="n"/>
      <c r="R37" s="2" t="n"/>
      <c r="S37" s="2" t="n"/>
      <c r="T37" s="2" t="n"/>
      <c r="U37" s="2" t="n"/>
      <c r="V37" s="2" t="n"/>
      <c r="W37" s="2" t="n"/>
      <c r="X37" s="2" t="n"/>
    </row>
    <row r="38" ht="20" customHeight="1">
      <c r="A38" s="2" t="n"/>
      <c r="B38" s="2" t="n"/>
      <c r="C38" s="2" t="n"/>
      <c r="D38" s="2" t="n"/>
      <c r="E38" s="2" t="n"/>
      <c r="F38" s="2" t="n"/>
      <c r="G38" s="2" t="n"/>
      <c r="H38" s="2" t="n"/>
      <c r="I38" s="2" t="n"/>
      <c r="J38" s="2" t="n"/>
      <c r="K38" s="2" t="n"/>
      <c r="L38" s="2" t="n"/>
      <c r="M38" s="2" t="n"/>
      <c r="N38" s="2" t="n"/>
      <c r="O38" s="2" t="n"/>
      <c r="P38" s="2" t="n"/>
      <c r="Q38" s="2" t="n"/>
      <c r="R38" s="2" t="n"/>
      <c r="S38" s="2" t="n"/>
      <c r="T38" s="2" t="n"/>
      <c r="U38" s="2" t="n"/>
      <c r="V38" s="2" t="n"/>
      <c r="W38" s="2" t="n"/>
      <c r="X38" s="2" t="n"/>
    </row>
    <row r="39" ht="20" customHeight="1">
      <c r="A39" s="2" t="n"/>
      <c r="B39" s="2" t="n"/>
      <c r="C39" s="2" t="n"/>
      <c r="D39" s="2" t="n"/>
      <c r="E39" s="2" t="n"/>
      <c r="F39" s="2" t="n"/>
      <c r="G39" s="2" t="n"/>
      <c r="H39" s="2" t="n"/>
      <c r="I39" s="2" t="n"/>
      <c r="J39" s="2" t="n"/>
      <c r="K39" s="2" t="n"/>
      <c r="L39" s="2" t="n"/>
      <c r="M39" s="2" t="n"/>
      <c r="N39" s="2" t="n"/>
      <c r="O39" s="2" t="n"/>
      <c r="P39" s="2" t="n"/>
      <c r="Q39" s="2" t="n"/>
      <c r="R39" s="2" t="n"/>
      <c r="S39" s="2" t="n"/>
      <c r="T39" s="2" t="n"/>
      <c r="U39" s="2" t="n"/>
      <c r="V39" s="2" t="n"/>
      <c r="W39" s="2" t="n"/>
      <c r="X39" s="2" t="n"/>
    </row>
    <row r="40" ht="20" customHeight="1">
      <c r="A40" s="2" t="n"/>
      <c r="B40" s="2" t="n"/>
      <c r="C40" s="2" t="n"/>
      <c r="D40" s="2" t="n"/>
      <c r="E40" s="2" t="n"/>
      <c r="F40" s="2" t="n"/>
      <c r="G40" s="2" t="n"/>
      <c r="H40" s="2" t="n"/>
      <c r="I40" s="2" t="n"/>
      <c r="J40" s="2" t="n"/>
      <c r="K40" s="2" t="n"/>
      <c r="L40" s="2" t="n"/>
      <c r="M40" s="2" t="n"/>
      <c r="N40" s="2" t="n"/>
      <c r="O40" s="2" t="n"/>
      <c r="P40" s="2" t="n"/>
      <c r="Q40" s="2" t="n"/>
      <c r="R40" s="2" t="n"/>
      <c r="S40" s="2" t="n"/>
      <c r="T40" s="2" t="n"/>
      <c r="U40" s="2" t="n"/>
      <c r="V40" s="2" t="n"/>
      <c r="W40" s="2" t="n"/>
      <c r="X40" s="2" t="n"/>
    </row>
    <row r="41" ht="20" customHeight="1">
      <c r="A41" s="2" t="n"/>
      <c r="B41" s="2" t="n"/>
      <c r="C41" s="2" t="n"/>
      <c r="D41" s="2" t="n"/>
      <c r="E41" s="2" t="n"/>
      <c r="F41" s="2" t="n"/>
      <c r="G41" s="2" t="n"/>
      <c r="H41" s="2" t="n"/>
      <c r="I41" s="2" t="n"/>
      <c r="J41" s="2" t="n"/>
      <c r="K41" s="2" t="n"/>
      <c r="L41" s="2" t="n"/>
      <c r="M41" s="2" t="n"/>
      <c r="N41" s="2" t="n"/>
      <c r="O41" s="2" t="n"/>
      <c r="P41" s="2" t="n"/>
      <c r="Q41" s="2" t="n"/>
      <c r="R41" s="2" t="n"/>
      <c r="S41" s="2" t="n"/>
      <c r="T41" s="2" t="n"/>
      <c r="U41" s="2" t="n"/>
      <c r="V41" s="2" t="n"/>
      <c r="W41" s="2" t="n"/>
      <c r="X41" s="2" t="n"/>
    </row>
    <row r="42" ht="20" customHeight="1">
      <c r="A42" s="2" t="n"/>
      <c r="B42" s="2" t="n"/>
      <c r="C42" s="2" t="n"/>
      <c r="D42" s="2" t="n"/>
      <c r="E42" s="2" t="n"/>
      <c r="F42" s="2" t="n"/>
      <c r="G42" s="2" t="n"/>
      <c r="H42" s="2" t="n"/>
      <c r="I42" s="2" t="n"/>
      <c r="J42" s="2" t="n"/>
      <c r="K42" s="2" t="n"/>
      <c r="L42" s="2" t="n"/>
      <c r="M42" s="2" t="n"/>
      <c r="N42" s="2" t="n"/>
      <c r="O42" s="2" t="n"/>
      <c r="P42" s="2" t="n"/>
      <c r="Q42" s="2" t="n"/>
      <c r="R42" s="2" t="n"/>
      <c r="S42" s="2" t="n"/>
      <c r="T42" s="2" t="n"/>
      <c r="U42" s="2" t="n"/>
      <c r="V42" s="2" t="n"/>
      <c r="W42" s="2" t="n"/>
      <c r="X42" s="2" t="n"/>
    </row>
    <row r="43" ht="20" customHeight="1">
      <c r="A43" s="2" t="n"/>
      <c r="B43" s="2" t="n"/>
      <c r="C43" s="2" t="n"/>
      <c r="D43" s="2" t="n"/>
      <c r="E43" s="2" t="n"/>
      <c r="F43" s="2" t="n"/>
      <c r="G43" s="2" t="n"/>
      <c r="H43" s="2" t="n"/>
      <c r="I43" s="2" t="n"/>
      <c r="J43" s="2" t="n"/>
      <c r="K43" s="2" t="n"/>
      <c r="L43" s="2" t="n"/>
      <c r="M43" s="2" t="n"/>
      <c r="N43" s="2" t="n"/>
      <c r="O43" s="2" t="n"/>
      <c r="P43" s="2" t="n"/>
      <c r="Q43" s="2" t="n"/>
      <c r="R43" s="2" t="n"/>
      <c r="S43" s="2" t="n"/>
      <c r="T43" s="2" t="n"/>
      <c r="U43" s="2" t="n"/>
      <c r="V43" s="2" t="n"/>
      <c r="W43" s="2" t="n"/>
      <c r="X43" s="2" t="n"/>
    </row>
    <row r="44" ht="20" customHeight="1">
      <c r="A44" s="2" t="n"/>
      <c r="B44" s="2" t="n"/>
      <c r="C44" s="2" t="n"/>
      <c r="D44" s="2" t="n"/>
      <c r="E44" s="2" t="n"/>
      <c r="F44" s="2" t="n"/>
      <c r="G44" s="2" t="n"/>
      <c r="H44" s="2" t="n"/>
      <c r="I44" s="2" t="n"/>
      <c r="J44" s="2" t="n"/>
      <c r="K44" s="2" t="n"/>
      <c r="L44" s="2" t="n"/>
      <c r="M44" s="2" t="n"/>
      <c r="N44" s="2" t="n"/>
      <c r="O44" s="2" t="n"/>
      <c r="P44" s="2" t="n"/>
      <c r="Q44" s="2" t="n"/>
      <c r="R44" s="2" t="n"/>
      <c r="S44" s="2" t="n"/>
      <c r="T44" s="2" t="n"/>
      <c r="U44" s="2" t="n"/>
      <c r="V44" s="2" t="n"/>
      <c r="W44" s="2" t="n"/>
      <c r="X44" s="2" t="n"/>
    </row>
    <row r="45" ht="20" customHeight="1">
      <c r="A45" s="2" t="n"/>
      <c r="B45" s="2" t="n"/>
      <c r="C45" s="2" t="n"/>
      <c r="D45" s="2" t="n"/>
      <c r="E45" s="2" t="n"/>
      <c r="F45" s="2" t="n"/>
      <c r="G45" s="2" t="n"/>
      <c r="H45" s="2" t="n"/>
      <c r="I45" s="2" t="n"/>
      <c r="J45" s="2" t="n"/>
      <c r="K45" s="2" t="n"/>
      <c r="L45" s="2" t="n"/>
      <c r="M45" s="2" t="n"/>
      <c r="N45" s="2" t="n"/>
      <c r="O45" s="2" t="n"/>
      <c r="P45" s="2" t="n"/>
      <c r="Q45" s="2" t="n"/>
      <c r="R45" s="2" t="n"/>
      <c r="S45" s="2" t="n"/>
      <c r="T45" s="2" t="n"/>
      <c r="U45" s="2" t="n"/>
      <c r="V45" s="2" t="n"/>
      <c r="W45" s="2" t="n"/>
      <c r="X45" s="2" t="n"/>
    </row>
    <row r="46" ht="20" customHeight="1">
      <c r="A46" s="2" t="n"/>
      <c r="B46" s="2" t="n"/>
      <c r="C46" s="2" t="n"/>
      <c r="D46" s="2" t="n"/>
      <c r="E46" s="2" t="n"/>
      <c r="F46" s="2" t="n"/>
      <c r="G46" s="2" t="n"/>
      <c r="H46" s="2" t="n"/>
      <c r="I46" s="2" t="n"/>
      <c r="J46" s="2" t="n"/>
      <c r="K46" s="2" t="n"/>
      <c r="L46" s="2" t="n"/>
      <c r="M46" s="2" t="n"/>
      <c r="N46" s="2" t="n"/>
      <c r="O46" s="2" t="n"/>
      <c r="P46" s="2" t="n"/>
      <c r="Q46" s="2" t="n"/>
      <c r="R46" s="2" t="n"/>
      <c r="S46" s="2" t="n"/>
      <c r="T46" s="2" t="n"/>
      <c r="U46" s="2" t="n"/>
      <c r="V46" s="2" t="n"/>
      <c r="W46" s="2" t="n"/>
      <c r="X46" s="2" t="n"/>
    </row>
    <row r="47" ht="20" customHeight="1">
      <c r="A47" s="2" t="n"/>
      <c r="B47" s="2" t="n"/>
      <c r="C47" s="2" t="n"/>
      <c r="D47" s="2" t="n"/>
      <c r="E47" s="2" t="n"/>
      <c r="F47" s="2" t="n"/>
      <c r="G47" s="2" t="n"/>
      <c r="H47" s="2" t="n"/>
      <c r="I47" s="2" t="n"/>
      <c r="J47" s="2" t="n"/>
      <c r="K47" s="2" t="n"/>
      <c r="L47" s="2" t="n"/>
      <c r="M47" s="2" t="n"/>
      <c r="N47" s="2" t="n"/>
      <c r="O47" s="2" t="n"/>
      <c r="P47" s="2" t="n"/>
      <c r="Q47" s="2" t="n"/>
      <c r="R47" s="2" t="n"/>
      <c r="S47" s="2" t="n"/>
      <c r="T47" s="2" t="n"/>
      <c r="U47" s="2" t="n"/>
      <c r="V47" s="2" t="n"/>
      <c r="W47" s="2" t="n"/>
      <c r="X47" s="2" t="n"/>
    </row>
  </sheetData>
  <mergeCells count="20">
    <mergeCell ref="Q9:T9"/>
    <mergeCell ref="M5:P8"/>
    <mergeCell ref="E5:H8"/>
    <mergeCell ref="Q5:T8"/>
    <mergeCell ref="A3:X3"/>
    <mergeCell ref="A9:D9"/>
    <mergeCell ref="I9:L9"/>
    <mergeCell ref="Q11:X12"/>
    <mergeCell ref="U9:X9"/>
    <mergeCell ref="A1:X2"/>
    <mergeCell ref="M9:P9"/>
    <mergeCell ref="A28:H29"/>
    <mergeCell ref="I5:L8"/>
    <mergeCell ref="Q28:X29"/>
    <mergeCell ref="I11:P12"/>
    <mergeCell ref="A11:H12"/>
    <mergeCell ref="A5:D8"/>
    <mergeCell ref="U5:X8"/>
    <mergeCell ref="E9:H9"/>
    <mergeCell ref="I28:P29"/>
  </mergeCells>
  <conditionalFormatting sqref="T31:T36">
    <cfRule type="dataBar" priority="1">
      <dataBar>
        <cfvo type="num" val="0"/>
        <cfvo type="num" val="1"/>
        <color rgb="00F39C12"/>
      </dataBar>
    </cfRule>
  </conditionalFormatting>
  <conditionalFormatting sqref="S14:S19">
    <cfRule type="cellIs" priority="2" operator="equal" dxfId="0">
      <formula>"Vert"</formula>
    </cfRule>
    <cfRule type="cellIs" priority="3" operator="equal" dxfId="1">
      <formula>"Orange"</formula>
    </cfRule>
    <cfRule type="cellIs" priority="4" operator="equal" dxfId="2">
      <formula>"Rouge"</formula>
    </cfRule>
  </conditionalFormatting>
  <pageMargins left="0.75" right="0.75" top="1" bottom="1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R13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  <col width="16" customWidth="1" min="18" max="18"/>
  </cols>
  <sheetData>
    <row r="1">
      <c r="A1" s="29" t="inlineStr">
        <is>
          <t>Mois</t>
        </is>
      </c>
      <c r="B1" s="29" t="inlineStr">
        <is>
          <t>Conformité %</t>
        </is>
      </c>
      <c r="C1" s="29" t="inlineStr">
        <is>
          <t>Audits réalisés</t>
        </is>
      </c>
      <c r="D1" s="29" t="inlineStr">
        <is>
          <t>Non-conformités</t>
        </is>
      </c>
      <c r="E1" s="29" t="inlineStr">
        <is>
          <t>Actions ouvertes</t>
        </is>
      </c>
      <c r="F1" s="29" t="inlineStr">
        <is>
          <t>Actions clôturées</t>
        </is>
      </c>
      <c r="G1" s="29" t="inlineStr">
        <is>
          <t>Incidents</t>
        </is>
      </c>
      <c r="H1" s="29" t="inlineStr">
        <is>
          <t>Presqu’accidents</t>
        </is>
      </c>
      <c r="I1" s="29" t="inlineStr">
        <is>
          <t>Jours sans accident</t>
        </is>
      </c>
      <c r="J1" s="29" t="inlineStr">
        <is>
          <t>Eau m³</t>
        </is>
      </c>
      <c r="K1" s="29" t="inlineStr">
        <is>
          <t>Électricité kWh</t>
        </is>
      </c>
      <c r="L1" s="29" t="inlineStr">
        <is>
          <t>Déchets recyclés %</t>
        </is>
      </c>
      <c r="M1" s="29" t="inlineStr">
        <is>
          <t>CO2 kg</t>
        </is>
      </c>
      <c r="N1" s="29" t="inlineStr">
        <is>
          <t>Score Qualité</t>
        </is>
      </c>
      <c r="O1" s="29" t="inlineStr">
        <is>
          <t>Score Hygiène</t>
        </is>
      </c>
      <c r="P1" s="29" t="inlineStr">
        <is>
          <t>Score Sécurité</t>
        </is>
      </c>
      <c r="Q1" s="29" t="inlineStr">
        <is>
          <t>Score Environnement</t>
        </is>
      </c>
      <c r="R1" s="29" t="inlineStr">
        <is>
          <t>Score QHSE</t>
        </is>
      </c>
    </row>
    <row r="2">
      <c r="A2" s="30" t="inlineStr">
        <is>
          <t>Jan</t>
        </is>
      </c>
      <c r="B2" s="48" t="n">
        <v>94</v>
      </c>
      <c r="C2" s="30" t="n">
        <v>5</v>
      </c>
      <c r="D2" s="30" t="n">
        <v>8</v>
      </c>
      <c r="E2" s="30" t="n">
        <v>14</v>
      </c>
      <c r="F2" s="30" t="n">
        <v>10</v>
      </c>
      <c r="G2" s="30" t="n">
        <v>3</v>
      </c>
      <c r="H2" s="30" t="n">
        <v>7</v>
      </c>
      <c r="I2" s="30" t="n">
        <v>32</v>
      </c>
      <c r="J2" s="30" t="n">
        <v>142</v>
      </c>
      <c r="K2" s="30" t="n">
        <v>5650</v>
      </c>
      <c r="L2" s="48" t="n">
        <v>62</v>
      </c>
      <c r="M2" s="30" t="n">
        <v>1230</v>
      </c>
      <c r="N2" s="48" t="n">
        <v>88</v>
      </c>
      <c r="O2" s="48" t="n">
        <v>84</v>
      </c>
      <c r="P2" s="48" t="n">
        <v>82</v>
      </c>
      <c r="Q2" s="48" t="n">
        <v>79</v>
      </c>
      <c r="R2" s="48">
        <f>AVERAGE(N2:Q2)</f>
        <v/>
      </c>
    </row>
    <row r="3">
      <c r="A3" s="30" t="inlineStr">
        <is>
          <t>Fév</t>
        </is>
      </c>
      <c r="B3" s="48" t="n">
        <v>95</v>
      </c>
      <c r="C3" s="30" t="n">
        <v>6</v>
      </c>
      <c r="D3" s="30" t="n">
        <v>7</v>
      </c>
      <c r="E3" s="30" t="n">
        <v>12</v>
      </c>
      <c r="F3" s="30" t="n">
        <v>11</v>
      </c>
      <c r="G3" s="30" t="n">
        <v>2</v>
      </c>
      <c r="H3" s="30" t="n">
        <v>6</v>
      </c>
      <c r="I3" s="30" t="n">
        <v>61</v>
      </c>
      <c r="J3" s="30" t="n">
        <v>138</v>
      </c>
      <c r="K3" s="30" t="n">
        <v>5480</v>
      </c>
      <c r="L3" s="48" t="n">
        <v>65</v>
      </c>
      <c r="M3" s="30" t="n">
        <v>1190</v>
      </c>
      <c r="N3" s="48" t="n">
        <v>90</v>
      </c>
      <c r="O3" s="48" t="n">
        <v>86</v>
      </c>
      <c r="P3" s="48" t="n">
        <v>85</v>
      </c>
      <c r="Q3" s="48" t="n">
        <v>81</v>
      </c>
      <c r="R3" s="48">
        <f>AVERAGE(N3:Q3)</f>
        <v/>
      </c>
    </row>
    <row r="4">
      <c r="A4" s="30" t="inlineStr">
        <is>
          <t>Mar</t>
        </is>
      </c>
      <c r="B4" s="48" t="n">
        <v>96</v>
      </c>
      <c r="C4" s="30" t="n">
        <v>7</v>
      </c>
      <c r="D4" s="30" t="n">
        <v>6</v>
      </c>
      <c r="E4" s="30" t="n">
        <v>11</v>
      </c>
      <c r="F4" s="30" t="n">
        <v>13</v>
      </c>
      <c r="G4" s="30" t="n">
        <v>2</v>
      </c>
      <c r="H4" s="30" t="n">
        <v>5</v>
      </c>
      <c r="I4" s="30" t="n">
        <v>89</v>
      </c>
      <c r="J4" s="30" t="n">
        <v>132</v>
      </c>
      <c r="K4" s="30" t="n">
        <v>5300</v>
      </c>
      <c r="L4" s="48" t="n">
        <v>68</v>
      </c>
      <c r="M4" s="30" t="n">
        <v>1130</v>
      </c>
      <c r="N4" s="48" t="n">
        <v>91</v>
      </c>
      <c r="O4" s="48" t="n">
        <v>88</v>
      </c>
      <c r="P4" s="48" t="n">
        <v>86</v>
      </c>
      <c r="Q4" s="48" t="n">
        <v>84</v>
      </c>
      <c r="R4" s="48">
        <f>AVERAGE(N4:Q4)</f>
        <v/>
      </c>
    </row>
    <row r="5">
      <c r="A5" s="30" t="inlineStr">
        <is>
          <t>Avr</t>
        </is>
      </c>
      <c r="B5" s="48" t="n">
        <v>97</v>
      </c>
      <c r="C5" s="30" t="n">
        <v>8</v>
      </c>
      <c r="D5" s="30" t="n">
        <v>5</v>
      </c>
      <c r="E5" s="30" t="n">
        <v>10</v>
      </c>
      <c r="F5" s="30" t="n">
        <v>14</v>
      </c>
      <c r="G5" s="30" t="n">
        <v>1</v>
      </c>
      <c r="H5" s="30" t="n">
        <v>4</v>
      </c>
      <c r="I5" s="30" t="n">
        <v>118</v>
      </c>
      <c r="J5" s="30" t="n">
        <v>127</v>
      </c>
      <c r="K5" s="30" t="n">
        <v>5120</v>
      </c>
      <c r="L5" s="48" t="n">
        <v>70</v>
      </c>
      <c r="M5" s="30" t="n">
        <v>1070</v>
      </c>
      <c r="N5" s="48" t="n">
        <v>93</v>
      </c>
      <c r="O5" s="48" t="n">
        <v>90</v>
      </c>
      <c r="P5" s="48" t="n">
        <v>89</v>
      </c>
      <c r="Q5" s="48" t="n">
        <v>86</v>
      </c>
      <c r="R5" s="48">
        <f>AVERAGE(N5:Q5)</f>
        <v/>
      </c>
    </row>
    <row r="6">
      <c r="A6" s="30" t="inlineStr">
        <is>
          <t>Mai</t>
        </is>
      </c>
      <c r="B6" s="48" t="n">
        <v>98</v>
      </c>
      <c r="C6" s="30" t="n">
        <v>9</v>
      </c>
      <c r="D6" s="30" t="n">
        <v>4</v>
      </c>
      <c r="E6" s="30" t="n">
        <v>9</v>
      </c>
      <c r="F6" s="30" t="n">
        <v>15</v>
      </c>
      <c r="G6" s="30" t="n">
        <v>1</v>
      </c>
      <c r="H6" s="30" t="n">
        <v>3</v>
      </c>
      <c r="I6" s="30" t="n">
        <v>149</v>
      </c>
      <c r="J6" s="30" t="n">
        <v>121</v>
      </c>
      <c r="K6" s="30" t="n">
        <v>4950</v>
      </c>
      <c r="L6" s="48" t="n">
        <v>72</v>
      </c>
      <c r="M6" s="30" t="n">
        <v>1010</v>
      </c>
      <c r="N6" s="48" t="n">
        <v>94</v>
      </c>
      <c r="O6" s="48" t="n">
        <v>91</v>
      </c>
      <c r="P6" s="48" t="n">
        <v>91</v>
      </c>
      <c r="Q6" s="48" t="n">
        <v>88</v>
      </c>
      <c r="R6" s="48">
        <f>AVERAGE(N6:Q6)</f>
        <v/>
      </c>
    </row>
    <row r="7">
      <c r="A7" s="30" t="inlineStr">
        <is>
          <t>Juin</t>
        </is>
      </c>
      <c r="B7" s="48" t="n">
        <v>98.59999999999999</v>
      </c>
      <c r="C7" s="30" t="n">
        <v>10</v>
      </c>
      <c r="D7" s="30" t="n">
        <v>4</v>
      </c>
      <c r="E7" s="30" t="n">
        <v>8</v>
      </c>
      <c r="F7" s="30" t="n">
        <v>17</v>
      </c>
      <c r="G7" s="30" t="n">
        <v>1</v>
      </c>
      <c r="H7" s="30" t="n">
        <v>3</v>
      </c>
      <c r="I7" s="30" t="n">
        <v>187</v>
      </c>
      <c r="J7" s="30" t="n">
        <v>118</v>
      </c>
      <c r="K7" s="30" t="n">
        <v>4820</v>
      </c>
      <c r="L7" s="48" t="n">
        <v>75</v>
      </c>
      <c r="M7" s="30" t="n">
        <v>960</v>
      </c>
      <c r="N7" s="48" t="n">
        <v>96</v>
      </c>
      <c r="O7" s="48" t="n">
        <v>93</v>
      </c>
      <c r="P7" s="48" t="n">
        <v>92</v>
      </c>
      <c r="Q7" s="48" t="n">
        <v>90</v>
      </c>
      <c r="R7" s="48">
        <f>AVERAGE(N7:Q7)</f>
        <v/>
      </c>
    </row>
    <row r="8">
      <c r="A8" s="30" t="inlineStr">
        <is>
          <t>Juil</t>
        </is>
      </c>
      <c r="B8" s="48" t="n">
        <v>97.5</v>
      </c>
      <c r="C8" s="30" t="n">
        <v>9</v>
      </c>
      <c r="D8" s="30" t="n">
        <v>5</v>
      </c>
      <c r="E8" s="30" t="n">
        <v>9</v>
      </c>
      <c r="F8" s="30" t="n">
        <v>16</v>
      </c>
      <c r="G8" s="30" t="n">
        <v>2</v>
      </c>
      <c r="H8" s="30" t="n">
        <v>4</v>
      </c>
      <c r="I8" s="30" t="n">
        <v>32</v>
      </c>
      <c r="J8" s="30" t="n">
        <v>120</v>
      </c>
      <c r="K8" s="30" t="n">
        <v>4900</v>
      </c>
      <c r="L8" s="48" t="n">
        <v>74</v>
      </c>
      <c r="M8" s="30" t="n">
        <v>990</v>
      </c>
      <c r="N8" s="48" t="n">
        <v>94</v>
      </c>
      <c r="O8" s="48" t="n">
        <v>91</v>
      </c>
      <c r="P8" s="48" t="n">
        <v>89</v>
      </c>
      <c r="Q8" s="48" t="n">
        <v>89</v>
      </c>
      <c r="R8" s="48">
        <f>AVERAGE(N8:Q8)</f>
        <v/>
      </c>
    </row>
    <row r="9">
      <c r="A9" s="30" t="inlineStr">
        <is>
          <t>Août</t>
        </is>
      </c>
      <c r="B9" s="48" t="n">
        <v>98.2</v>
      </c>
      <c r="C9" s="30" t="n">
        <v>11</v>
      </c>
      <c r="D9" s="30" t="n">
        <v>3</v>
      </c>
      <c r="E9" s="30" t="n">
        <v>7</v>
      </c>
      <c r="F9" s="30" t="n">
        <v>18</v>
      </c>
      <c r="G9" s="30" t="n">
        <v>1</v>
      </c>
      <c r="H9" s="30" t="n">
        <v>3</v>
      </c>
      <c r="I9" s="30" t="n">
        <v>61</v>
      </c>
      <c r="J9" s="30" t="n">
        <v>116</v>
      </c>
      <c r="K9" s="30" t="n">
        <v>4750</v>
      </c>
      <c r="L9" s="48" t="n">
        <v>78</v>
      </c>
      <c r="M9" s="30" t="n">
        <v>930</v>
      </c>
      <c r="N9" s="48" t="n">
        <v>96</v>
      </c>
      <c r="O9" s="48" t="n">
        <v>94</v>
      </c>
      <c r="P9" s="48" t="n">
        <v>93</v>
      </c>
      <c r="Q9" s="48" t="n">
        <v>91</v>
      </c>
      <c r="R9" s="48">
        <f>AVERAGE(N9:Q9)</f>
        <v/>
      </c>
    </row>
    <row r="10">
      <c r="A10" s="30" t="inlineStr">
        <is>
          <t>Sep</t>
        </is>
      </c>
      <c r="B10" s="48" t="n">
        <v>98.8</v>
      </c>
      <c r="C10" s="30" t="n">
        <v>12</v>
      </c>
      <c r="D10" s="30" t="n">
        <v>3</v>
      </c>
      <c r="E10" s="30" t="n">
        <v>6</v>
      </c>
      <c r="F10" s="30" t="n">
        <v>20</v>
      </c>
      <c r="G10" s="30" t="n">
        <v>0</v>
      </c>
      <c r="H10" s="30" t="n">
        <v>2</v>
      </c>
      <c r="I10" s="30" t="n">
        <v>92</v>
      </c>
      <c r="J10" s="30" t="n">
        <v>112</v>
      </c>
      <c r="K10" s="30" t="n">
        <v>4620</v>
      </c>
      <c r="L10" s="48" t="n">
        <v>80</v>
      </c>
      <c r="M10" s="30" t="n">
        <v>890</v>
      </c>
      <c r="N10" s="48" t="n">
        <v>97</v>
      </c>
      <c r="O10" s="48" t="n">
        <v>95</v>
      </c>
      <c r="P10" s="48" t="n">
        <v>95</v>
      </c>
      <c r="Q10" s="48" t="n">
        <v>93</v>
      </c>
      <c r="R10" s="48">
        <f>AVERAGE(N10:Q10)</f>
        <v/>
      </c>
    </row>
    <row r="11">
      <c r="A11" s="30" t="inlineStr">
        <is>
          <t>Oct</t>
        </is>
      </c>
      <c r="B11" s="48" t="n">
        <v>99.09999999999999</v>
      </c>
      <c r="C11" s="30" t="n">
        <v>13</v>
      </c>
      <c r="D11" s="30" t="n">
        <v>2</v>
      </c>
      <c r="E11" s="30" t="n">
        <v>5</v>
      </c>
      <c r="F11" s="30" t="n">
        <v>22</v>
      </c>
      <c r="G11" s="30" t="n">
        <v>0</v>
      </c>
      <c r="H11" s="30" t="n">
        <v>2</v>
      </c>
      <c r="I11" s="30" t="n">
        <v>122</v>
      </c>
      <c r="J11" s="30" t="n">
        <v>109</v>
      </c>
      <c r="K11" s="30" t="n">
        <v>4510</v>
      </c>
      <c r="L11" s="48" t="n">
        <v>82</v>
      </c>
      <c r="M11" s="30" t="n">
        <v>860</v>
      </c>
      <c r="N11" s="48" t="n">
        <v>98</v>
      </c>
      <c r="O11" s="48" t="n">
        <v>96</v>
      </c>
      <c r="P11" s="48" t="n">
        <v>96</v>
      </c>
      <c r="Q11" s="48" t="n">
        <v>94</v>
      </c>
      <c r="R11" s="48">
        <f>AVERAGE(N11:Q11)</f>
        <v/>
      </c>
    </row>
    <row r="12">
      <c r="A12" s="30" t="inlineStr">
        <is>
          <t>Nov</t>
        </is>
      </c>
      <c r="B12" s="48" t="n">
        <v>98.90000000000001</v>
      </c>
      <c r="C12" s="30" t="n">
        <v>12</v>
      </c>
      <c r="D12" s="30" t="n">
        <v>2</v>
      </c>
      <c r="E12" s="30" t="n">
        <v>4</v>
      </c>
      <c r="F12" s="30" t="n">
        <v>21</v>
      </c>
      <c r="G12" s="30" t="n">
        <v>0</v>
      </c>
      <c r="H12" s="30" t="n">
        <v>1</v>
      </c>
      <c r="I12" s="30" t="n">
        <v>153</v>
      </c>
      <c r="J12" s="30" t="n">
        <v>106</v>
      </c>
      <c r="K12" s="30" t="n">
        <v>4380</v>
      </c>
      <c r="L12" s="48" t="n">
        <v>84</v>
      </c>
      <c r="M12" s="30" t="n">
        <v>820</v>
      </c>
      <c r="N12" s="48" t="n">
        <v>97</v>
      </c>
      <c r="O12" s="48" t="n">
        <v>96</v>
      </c>
      <c r="P12" s="48" t="n">
        <v>97</v>
      </c>
      <c r="Q12" s="48" t="n">
        <v>95</v>
      </c>
      <c r="R12" s="48">
        <f>AVERAGE(N12:Q12)</f>
        <v/>
      </c>
    </row>
    <row r="13">
      <c r="A13" s="30" t="inlineStr">
        <is>
          <t>Déc</t>
        </is>
      </c>
      <c r="B13" s="48" t="n">
        <v>99.3</v>
      </c>
      <c r="C13" s="30" t="n">
        <v>14</v>
      </c>
      <c r="D13" s="30" t="n">
        <v>1</v>
      </c>
      <c r="E13" s="30" t="n">
        <v>3</v>
      </c>
      <c r="F13" s="30" t="n">
        <v>25</v>
      </c>
      <c r="G13" s="30" t="n">
        <v>0</v>
      </c>
      <c r="H13" s="30" t="n">
        <v>1</v>
      </c>
      <c r="I13" s="30" t="n">
        <v>187</v>
      </c>
      <c r="J13" s="30" t="n">
        <v>102</v>
      </c>
      <c r="K13" s="30" t="n">
        <v>4250</v>
      </c>
      <c r="L13" s="48" t="n">
        <v>86</v>
      </c>
      <c r="M13" s="30" t="n">
        <v>780</v>
      </c>
      <c r="N13" s="48" t="n">
        <v>99</v>
      </c>
      <c r="O13" s="48" t="n">
        <v>97</v>
      </c>
      <c r="P13" s="48" t="n">
        <v>98</v>
      </c>
      <c r="Q13" s="48" t="n">
        <v>96</v>
      </c>
      <c r="R13" s="48">
        <f>AVERAGE(N13:Q13)</f>
        <v/>
      </c>
    </row>
  </sheetData>
  <autoFilter ref="A1:R13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9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48" customWidth="1" min="3" max="3"/>
    <col width="24" customWidth="1" min="4" max="4"/>
    <col width="16" customWidth="1" min="5" max="5"/>
    <col width="14" customWidth="1" min="6" max="6"/>
    <col width="14" customWidth="1" min="7" max="7"/>
    <col width="16" customWidth="1" min="8" max="8"/>
  </cols>
  <sheetData>
    <row r="1">
      <c r="A1" s="32" t="inlineStr">
        <is>
          <t>ID</t>
        </is>
      </c>
      <c r="B1" s="32" t="inlineStr">
        <is>
          <t>Domaine</t>
        </is>
      </c>
      <c r="C1" s="32" t="inlineStr">
        <is>
          <t>Action corrective / préventive</t>
        </is>
      </c>
      <c r="D1" s="32" t="inlineStr">
        <is>
          <t>Responsable</t>
        </is>
      </c>
      <c r="E1" s="32" t="inlineStr">
        <is>
          <t>Échéance</t>
        </is>
      </c>
      <c r="F1" s="32" t="inlineStr">
        <is>
          <t>Priorité</t>
        </is>
      </c>
      <c r="G1" s="32" t="inlineStr">
        <is>
          <t>Avancement %</t>
        </is>
      </c>
      <c r="H1" s="32" t="inlineStr">
        <is>
          <t>Statut</t>
        </is>
      </c>
    </row>
    <row r="2">
      <c r="A2" s="30" t="inlineStr">
        <is>
          <t>AC-001</t>
        </is>
      </c>
      <c r="B2" s="30" t="inlineStr">
        <is>
          <t>Qualité</t>
        </is>
      </c>
      <c r="C2" s="30" t="inlineStr">
        <is>
          <t>Traiter les causes racines des non-conformités récurrentes</t>
        </is>
      </c>
      <c r="D2" s="30" t="inlineStr">
        <is>
          <t>Responsable Qualité</t>
        </is>
      </c>
      <c r="E2" s="30" t="inlineStr">
        <is>
          <t>2026-06-15</t>
        </is>
      </c>
      <c r="F2" s="30" t="inlineStr">
        <is>
          <t>Haute</t>
        </is>
      </c>
      <c r="G2" s="33" t="n">
        <v>0.85</v>
      </c>
      <c r="H2" s="30" t="inlineStr">
        <is>
          <t>En cours</t>
        </is>
      </c>
    </row>
    <row r="3">
      <c r="A3" s="30" t="inlineStr">
        <is>
          <t>AC-002</t>
        </is>
      </c>
      <c r="B3" s="30" t="inlineStr">
        <is>
          <t>Sécurité</t>
        </is>
      </c>
      <c r="C3" s="30" t="inlineStr">
        <is>
          <t>Renforcer le balisage de la zone de circulation interne</t>
        </is>
      </c>
      <c r="D3" s="30" t="inlineStr">
        <is>
          <t>HSE Manager</t>
        </is>
      </c>
      <c r="E3" s="30" t="inlineStr">
        <is>
          <t>2026-06-20</t>
        </is>
      </c>
      <c r="F3" s="30" t="inlineStr">
        <is>
          <t>Critique</t>
        </is>
      </c>
      <c r="G3" s="33" t="n">
        <v>0.55</v>
      </c>
      <c r="H3" s="30" t="inlineStr">
        <is>
          <t>En retard</t>
        </is>
      </c>
    </row>
    <row r="4">
      <c r="A4" s="30" t="inlineStr">
        <is>
          <t>AC-003</t>
        </is>
      </c>
      <c r="B4" s="30" t="inlineStr">
        <is>
          <t>Hygiène</t>
        </is>
      </c>
      <c r="C4" s="30" t="inlineStr">
        <is>
          <t>Réviser la check-list de nettoyage hebdomadaire</t>
        </is>
      </c>
      <c r="D4" s="30" t="inlineStr">
        <is>
          <t>Chef Production</t>
        </is>
      </c>
      <c r="E4" s="30" t="inlineStr">
        <is>
          <t>2026-06-12</t>
        </is>
      </c>
      <c r="F4" s="30" t="inlineStr">
        <is>
          <t>Moyenne</t>
        </is>
      </c>
      <c r="G4" s="33" t="n">
        <v>1</v>
      </c>
      <c r="H4" s="30" t="inlineStr">
        <is>
          <t>Clôturée</t>
        </is>
      </c>
    </row>
    <row r="5">
      <c r="A5" s="30" t="inlineStr">
        <is>
          <t>AC-004</t>
        </is>
      </c>
      <c r="B5" s="30" t="inlineStr">
        <is>
          <t>Environnement</t>
        </is>
      </c>
      <c r="C5" s="30" t="inlineStr">
        <is>
          <t>Réduire la consommation électrique des lignes non utilisées</t>
        </is>
      </c>
      <c r="D5" s="30" t="inlineStr">
        <is>
          <t>Responsable Maintenance</t>
        </is>
      </c>
      <c r="E5" s="30" t="inlineStr">
        <is>
          <t>2026-07-05</t>
        </is>
      </c>
      <c r="F5" s="30" t="inlineStr">
        <is>
          <t>Haute</t>
        </is>
      </c>
      <c r="G5" s="33" t="n">
        <v>0.4</v>
      </c>
      <c r="H5" s="30" t="inlineStr">
        <is>
          <t>En cours</t>
        </is>
      </c>
    </row>
    <row r="6">
      <c r="A6" s="30" t="inlineStr">
        <is>
          <t>AC-005</t>
        </is>
      </c>
      <c r="B6" s="30" t="inlineStr">
        <is>
          <t>QHSE</t>
        </is>
      </c>
      <c r="C6" s="30" t="inlineStr">
        <is>
          <t>Former les équipes aux écarts d’audit interne</t>
        </is>
      </c>
      <c r="D6" s="30" t="inlineStr">
        <is>
          <t>RH / QHSE</t>
        </is>
      </c>
      <c r="E6" s="30" t="inlineStr">
        <is>
          <t>2026-06-30</t>
        </is>
      </c>
      <c r="F6" s="30" t="inlineStr">
        <is>
          <t>Moyenne</t>
        </is>
      </c>
      <c r="G6" s="33" t="n">
        <v>0.7</v>
      </c>
      <c r="H6" s="30" t="inlineStr">
        <is>
          <t>En cours</t>
        </is>
      </c>
    </row>
    <row r="7">
      <c r="A7" s="30" t="inlineStr">
        <is>
          <t>AC-006</t>
        </is>
      </c>
      <c r="B7" s="30" t="inlineStr">
        <is>
          <t>Sécurité</t>
        </is>
      </c>
      <c r="C7" s="30" t="inlineStr">
        <is>
          <t>Mettre à jour le registre des EPI obligatoires</t>
        </is>
      </c>
      <c r="D7" s="30" t="inlineStr">
        <is>
          <t>Superviseur Atelier</t>
        </is>
      </c>
      <c r="E7" s="30" t="inlineStr">
        <is>
          <t>2026-06-10</t>
        </is>
      </c>
      <c r="F7" s="30" t="inlineStr">
        <is>
          <t>Haute</t>
        </is>
      </c>
      <c r="G7" s="33" t="n">
        <v>1</v>
      </c>
      <c r="H7" s="30" t="inlineStr">
        <is>
          <t>Clôturée</t>
        </is>
      </c>
    </row>
    <row r="8">
      <c r="A8" s="30" t="inlineStr">
        <is>
          <t>AC-007</t>
        </is>
      </c>
      <c r="B8" s="30" t="inlineStr">
        <is>
          <t>Environnement</t>
        </is>
      </c>
      <c r="C8" s="30" t="inlineStr">
        <is>
          <t>Optimiser le tri des déchets cartons et plastiques</t>
        </is>
      </c>
      <c r="D8" s="30" t="inlineStr">
        <is>
          <t>Responsable Environnement</t>
        </is>
      </c>
      <c r="E8" s="30" t="inlineStr">
        <is>
          <t>2026-07-15</t>
        </is>
      </c>
      <c r="F8" s="30" t="inlineStr">
        <is>
          <t>Moyenne</t>
        </is>
      </c>
      <c r="G8" s="33" t="n">
        <v>0.3</v>
      </c>
      <c r="H8" s="30" t="inlineStr">
        <is>
          <t>Planifiée</t>
        </is>
      </c>
    </row>
    <row r="9">
      <c r="A9" s="30" t="inlineStr">
        <is>
          <t>AC-008</t>
        </is>
      </c>
      <c r="B9" s="30" t="inlineStr">
        <is>
          <t>Qualité</t>
        </is>
      </c>
      <c r="C9" s="30" t="inlineStr">
        <is>
          <t>Standardiser le contrôle final avant expédition</t>
        </is>
      </c>
      <c r="D9" s="30" t="inlineStr">
        <is>
          <t>Responsable Qualité</t>
        </is>
      </c>
      <c r="E9" s="30" t="inlineStr">
        <is>
          <t>2026-07-01</t>
        </is>
      </c>
      <c r="F9" s="30" t="inlineStr">
        <is>
          <t>Haute</t>
        </is>
      </c>
      <c r="G9" s="33" t="n">
        <v>0.62</v>
      </c>
      <c r="H9" s="30" t="inlineStr">
        <is>
          <t>En cours</t>
        </is>
      </c>
    </row>
  </sheetData>
  <autoFilter ref="A1:H9"/>
  <conditionalFormatting sqref="G2:G200">
    <cfRule type="dataBar" priority="1">
      <dataBar>
        <cfvo type="num" val="0"/>
        <cfvo type="num" val="1"/>
        <color rgb="0063C384"/>
      </dataBar>
    </cfRule>
  </conditionalFormatting>
  <dataValidations count="2">
    <dataValidation sqref="H2:H200" showDropDown="0" showInputMessage="0" showErrorMessage="0" allowBlank="0" type="list">
      <formula1>"Planifiée,En cours,En retard,Clôturée"</formula1>
    </dataValidation>
    <dataValidation sqref="F2:F200" showDropDown="0" showInputMessage="0" showErrorMessage="0" allowBlank="0" type="list">
      <formula1>"Faible,Moyenne,Haute,Critique"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3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34" t="inlineStr">
        <is>
          <t>Mois</t>
        </is>
      </c>
      <c r="B1" s="34" t="inlineStr">
        <is>
          <t>Audits qualité</t>
        </is>
      </c>
      <c r="C1" s="34" t="inlineStr">
        <is>
          <t>Audits sécurité</t>
        </is>
      </c>
      <c r="D1" s="34" t="inlineStr">
        <is>
          <t>Audits environnement</t>
        </is>
      </c>
      <c r="E1" s="34" t="inlineStr">
        <is>
          <t>Taux clôture actions %</t>
        </is>
      </c>
      <c r="F1" s="34" t="inlineStr">
        <is>
          <t>Écarts majeurs</t>
        </is>
      </c>
      <c r="G1" s="34" t="inlineStr">
        <is>
          <t>Écarts mineurs</t>
        </is>
      </c>
    </row>
    <row r="2">
      <c r="A2" s="35" t="inlineStr">
        <is>
          <t>Jan</t>
        </is>
      </c>
      <c r="B2" s="35" t="n">
        <v>2</v>
      </c>
      <c r="C2" s="35" t="n">
        <v>1</v>
      </c>
      <c r="D2" s="35" t="n">
        <v>2</v>
      </c>
      <c r="E2" s="35" t="n">
        <v>78</v>
      </c>
      <c r="F2" s="35" t="n">
        <v>1</v>
      </c>
      <c r="G2" s="35" t="n">
        <v>7</v>
      </c>
    </row>
    <row r="3">
      <c r="A3" s="35" t="inlineStr">
        <is>
          <t>Fév</t>
        </is>
      </c>
      <c r="B3" s="35" t="n">
        <v>3</v>
      </c>
      <c r="C3" s="35" t="n">
        <v>1</v>
      </c>
      <c r="D3" s="35" t="n">
        <v>2</v>
      </c>
      <c r="E3" s="35" t="n">
        <v>82</v>
      </c>
      <c r="F3" s="35" t="n">
        <v>1</v>
      </c>
      <c r="G3" s="35" t="n">
        <v>6</v>
      </c>
    </row>
    <row r="4">
      <c r="A4" s="35" t="inlineStr">
        <is>
          <t>Mar</t>
        </is>
      </c>
      <c r="B4" s="35" t="n">
        <v>3</v>
      </c>
      <c r="C4" s="35" t="n">
        <v>2</v>
      </c>
      <c r="D4" s="35" t="n">
        <v>2</v>
      </c>
      <c r="E4" s="35" t="n">
        <v>86</v>
      </c>
      <c r="F4" s="35" t="n">
        <v>0</v>
      </c>
      <c r="G4" s="35" t="n">
        <v>6</v>
      </c>
    </row>
    <row r="5">
      <c r="A5" s="35" t="inlineStr">
        <is>
          <t>Avr</t>
        </is>
      </c>
      <c r="B5" s="35" t="n">
        <v>4</v>
      </c>
      <c r="C5" s="35" t="n">
        <v>2</v>
      </c>
      <c r="D5" s="35" t="n">
        <v>2</v>
      </c>
      <c r="E5" s="35" t="n">
        <v>88</v>
      </c>
      <c r="F5" s="35" t="n">
        <v>0</v>
      </c>
      <c r="G5" s="35" t="n">
        <v>5</v>
      </c>
    </row>
    <row r="6">
      <c r="A6" s="35" t="inlineStr">
        <is>
          <t>Mai</t>
        </is>
      </c>
      <c r="B6" s="35" t="n">
        <v>4</v>
      </c>
      <c r="C6" s="35" t="n">
        <v>3</v>
      </c>
      <c r="D6" s="35" t="n">
        <v>2</v>
      </c>
      <c r="E6" s="35" t="n">
        <v>90</v>
      </c>
      <c r="F6" s="35" t="n">
        <v>0</v>
      </c>
      <c r="G6" s="35" t="n">
        <v>4</v>
      </c>
    </row>
    <row r="7">
      <c r="A7" s="35" t="inlineStr">
        <is>
          <t>Juin</t>
        </is>
      </c>
      <c r="B7" s="35" t="n">
        <v>5</v>
      </c>
      <c r="C7" s="35" t="n">
        <v>3</v>
      </c>
      <c r="D7" s="35" t="n">
        <v>2</v>
      </c>
      <c r="E7" s="35" t="n">
        <v>93</v>
      </c>
      <c r="F7" s="35" t="n">
        <v>0</v>
      </c>
      <c r="G7" s="35" t="n">
        <v>4</v>
      </c>
    </row>
    <row r="8">
      <c r="A8" s="35" t="inlineStr">
        <is>
          <t>Juil</t>
        </is>
      </c>
      <c r="B8" s="35" t="n">
        <v>4</v>
      </c>
      <c r="C8" s="35" t="n">
        <v>3</v>
      </c>
      <c r="D8" s="35" t="n">
        <v>2</v>
      </c>
      <c r="E8" s="35" t="n">
        <v>91</v>
      </c>
      <c r="F8" s="35" t="n">
        <v>0</v>
      </c>
      <c r="G8" s="35" t="n">
        <v>5</v>
      </c>
    </row>
    <row r="9">
      <c r="A9" s="35" t="inlineStr">
        <is>
          <t>Août</t>
        </is>
      </c>
      <c r="B9" s="35" t="n">
        <v>5</v>
      </c>
      <c r="C9" s="35" t="n">
        <v>3</v>
      </c>
      <c r="D9" s="35" t="n">
        <v>3</v>
      </c>
      <c r="E9" s="35" t="n">
        <v>94</v>
      </c>
      <c r="F9" s="35" t="n">
        <v>0</v>
      </c>
      <c r="G9" s="35" t="n">
        <v>3</v>
      </c>
    </row>
    <row r="10">
      <c r="A10" s="35" t="inlineStr">
        <is>
          <t>Sep</t>
        </is>
      </c>
      <c r="B10" s="35" t="n">
        <v>5</v>
      </c>
      <c r="C10" s="35" t="n">
        <v>4</v>
      </c>
      <c r="D10" s="35" t="n">
        <v>3</v>
      </c>
      <c r="E10" s="35" t="n">
        <v>96</v>
      </c>
      <c r="F10" s="35" t="n">
        <v>0</v>
      </c>
      <c r="G10" s="35" t="n">
        <v>3</v>
      </c>
    </row>
    <row r="11">
      <c r="A11" s="35" t="inlineStr">
        <is>
          <t>Oct</t>
        </is>
      </c>
      <c r="B11" s="35" t="n">
        <v>6</v>
      </c>
      <c r="C11" s="35" t="n">
        <v>4</v>
      </c>
      <c r="D11" s="35" t="n">
        <v>3</v>
      </c>
      <c r="E11" s="35" t="n">
        <v>97</v>
      </c>
      <c r="F11" s="35" t="n">
        <v>0</v>
      </c>
      <c r="G11" s="35" t="n">
        <v>2</v>
      </c>
    </row>
    <row r="12">
      <c r="A12" s="35" t="inlineStr">
        <is>
          <t>Nov</t>
        </is>
      </c>
      <c r="B12" s="35" t="n">
        <v>5</v>
      </c>
      <c r="C12" s="35" t="n">
        <v>4</v>
      </c>
      <c r="D12" s="35" t="n">
        <v>3</v>
      </c>
      <c r="E12" s="35" t="n">
        <v>96</v>
      </c>
      <c r="F12" s="35" t="n">
        <v>0</v>
      </c>
      <c r="G12" s="35" t="n">
        <v>2</v>
      </c>
    </row>
    <row r="13">
      <c r="A13" s="35" t="inlineStr">
        <is>
          <t>Déc</t>
        </is>
      </c>
      <c r="B13" s="35" t="n">
        <v>6</v>
      </c>
      <c r="C13" s="35" t="n">
        <v>5</v>
      </c>
      <c r="D13" s="35" t="n">
        <v>3</v>
      </c>
      <c r="E13" s="35" t="n">
        <v>98</v>
      </c>
      <c r="F13" s="35" t="n">
        <v>0</v>
      </c>
      <c r="G13" s="35" t="n">
        <v>1</v>
      </c>
    </row>
  </sheetData>
  <autoFilter ref="A1:G13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3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36" t="inlineStr">
        <is>
          <t>Mois</t>
        </is>
      </c>
      <c r="B1" s="36" t="inlineStr">
        <is>
          <t>Accidents avec arrêt</t>
        </is>
      </c>
      <c r="C1" s="36" t="inlineStr">
        <is>
          <t>Presqu’accidents</t>
        </is>
      </c>
      <c r="D1" s="36" t="inlineStr">
        <is>
          <t>Situations dangereuses</t>
        </is>
      </c>
      <c r="E1" s="36" t="inlineStr">
        <is>
          <t>Formations SST</t>
        </is>
      </c>
      <c r="F1" s="36" t="inlineStr">
        <is>
          <t>Taux fréquence</t>
        </is>
      </c>
      <c r="G1" s="36" t="inlineStr">
        <is>
          <t>Taux gravité</t>
        </is>
      </c>
    </row>
    <row r="2">
      <c r="A2" s="35" t="inlineStr">
        <is>
          <t>Jan</t>
        </is>
      </c>
      <c r="B2" s="35" t="n">
        <v>3</v>
      </c>
      <c r="C2" s="35" t="n">
        <v>7</v>
      </c>
      <c r="D2" s="35" t="n">
        <v>18</v>
      </c>
      <c r="E2" s="35" t="n">
        <v>18</v>
      </c>
      <c r="F2" s="35" t="n">
        <v>4.1</v>
      </c>
      <c r="G2" s="35" t="n">
        <v>0.9</v>
      </c>
    </row>
    <row r="3">
      <c r="A3" s="35" t="inlineStr">
        <is>
          <t>Fév</t>
        </is>
      </c>
      <c r="B3" s="35" t="n">
        <v>2</v>
      </c>
      <c r="C3" s="35" t="n">
        <v>6</v>
      </c>
      <c r="D3" s="35" t="n">
        <v>16</v>
      </c>
      <c r="E3" s="35" t="n">
        <v>20</v>
      </c>
      <c r="F3" s="35" t="n">
        <v>3.6</v>
      </c>
      <c r="G3" s="35" t="n">
        <v>0.8</v>
      </c>
    </row>
    <row r="4">
      <c r="A4" s="35" t="inlineStr">
        <is>
          <t>Mar</t>
        </is>
      </c>
      <c r="B4" s="35" t="n">
        <v>2</v>
      </c>
      <c r="C4" s="35" t="n">
        <v>5</v>
      </c>
      <c r="D4" s="35" t="n">
        <v>14</v>
      </c>
      <c r="E4" s="35" t="n">
        <v>22</v>
      </c>
      <c r="F4" s="35" t="n">
        <v>3</v>
      </c>
      <c r="G4" s="35" t="n">
        <v>0.7</v>
      </c>
    </row>
    <row r="5">
      <c r="A5" s="35" t="inlineStr">
        <is>
          <t>Avr</t>
        </is>
      </c>
      <c r="B5" s="35" t="n">
        <v>1</v>
      </c>
      <c r="C5" s="35" t="n">
        <v>4</v>
      </c>
      <c r="D5" s="35" t="n">
        <v>12</v>
      </c>
      <c r="E5" s="35" t="n">
        <v>25</v>
      </c>
      <c r="F5" s="35" t="n">
        <v>2.3</v>
      </c>
      <c r="G5" s="35" t="n">
        <v>0.5</v>
      </c>
    </row>
    <row r="6">
      <c r="A6" s="35" t="inlineStr">
        <is>
          <t>Mai</t>
        </is>
      </c>
      <c r="B6" s="35" t="n">
        <v>1</v>
      </c>
      <c r="C6" s="35" t="n">
        <v>3</v>
      </c>
      <c r="D6" s="35" t="n">
        <v>10</v>
      </c>
      <c r="E6" s="35" t="n">
        <v>27</v>
      </c>
      <c r="F6" s="35" t="n">
        <v>2</v>
      </c>
      <c r="G6" s="35" t="n">
        <v>0.4</v>
      </c>
    </row>
    <row r="7">
      <c r="A7" s="35" t="inlineStr">
        <is>
          <t>Juin</t>
        </is>
      </c>
      <c r="B7" s="35" t="n">
        <v>1</v>
      </c>
      <c r="C7" s="35" t="n">
        <v>3</v>
      </c>
      <c r="D7" s="35" t="n">
        <v>9</v>
      </c>
      <c r="E7" s="35" t="n">
        <v>28</v>
      </c>
      <c r="F7" s="35" t="n">
        <v>1.8</v>
      </c>
      <c r="G7" s="35" t="n">
        <v>0.4</v>
      </c>
    </row>
    <row r="8">
      <c r="A8" s="35" t="inlineStr">
        <is>
          <t>Juil</t>
        </is>
      </c>
      <c r="B8" s="35" t="n">
        <v>2</v>
      </c>
      <c r="C8" s="35" t="n">
        <v>4</v>
      </c>
      <c r="D8" s="35" t="n">
        <v>11</v>
      </c>
      <c r="E8" s="35" t="n">
        <v>25</v>
      </c>
      <c r="F8" s="35" t="n">
        <v>2.5</v>
      </c>
      <c r="G8" s="35" t="n">
        <v>0.6</v>
      </c>
    </row>
    <row r="9">
      <c r="A9" s="35" t="inlineStr">
        <is>
          <t>Août</t>
        </is>
      </c>
      <c r="B9" s="35" t="n">
        <v>1</v>
      </c>
      <c r="C9" s="35" t="n">
        <v>3</v>
      </c>
      <c r="D9" s="35" t="n">
        <v>8</v>
      </c>
      <c r="E9" s="35" t="n">
        <v>30</v>
      </c>
      <c r="F9" s="35" t="n">
        <v>1.6</v>
      </c>
      <c r="G9" s="35" t="n">
        <v>0.3</v>
      </c>
    </row>
    <row r="10">
      <c r="A10" s="35" t="inlineStr">
        <is>
          <t>Sep</t>
        </is>
      </c>
      <c r="B10" s="35" t="n">
        <v>0</v>
      </c>
      <c r="C10" s="35" t="n">
        <v>2</v>
      </c>
      <c r="D10" s="35" t="n">
        <v>7</v>
      </c>
      <c r="E10" s="35" t="n">
        <v>32</v>
      </c>
      <c r="F10" s="35" t="n">
        <v>0.9</v>
      </c>
      <c r="G10" s="35" t="n">
        <v>0.2</v>
      </c>
    </row>
    <row r="11">
      <c r="A11" s="35" t="inlineStr">
        <is>
          <t>Oct</t>
        </is>
      </c>
      <c r="B11" s="35" t="n">
        <v>0</v>
      </c>
      <c r="C11" s="35" t="n">
        <v>2</v>
      </c>
      <c r="D11" s="35" t="n">
        <v>6</v>
      </c>
      <c r="E11" s="35" t="n">
        <v>35</v>
      </c>
      <c r="F11" s="35" t="n">
        <v>0.7</v>
      </c>
      <c r="G11" s="35" t="n">
        <v>0.2</v>
      </c>
    </row>
    <row r="12">
      <c r="A12" s="35" t="inlineStr">
        <is>
          <t>Nov</t>
        </is>
      </c>
      <c r="B12" s="35" t="n">
        <v>0</v>
      </c>
      <c r="C12" s="35" t="n">
        <v>1</v>
      </c>
      <c r="D12" s="35" t="n">
        <v>5</v>
      </c>
      <c r="E12" s="35" t="n">
        <v>34</v>
      </c>
      <c r="F12" s="35" t="n">
        <v>0.6</v>
      </c>
      <c r="G12" s="35" t="n">
        <v>0.1</v>
      </c>
    </row>
    <row r="13">
      <c r="A13" s="35" t="inlineStr">
        <is>
          <t>Déc</t>
        </is>
      </c>
      <c r="B13" s="35" t="n">
        <v>0</v>
      </c>
      <c r="C13" s="35" t="n">
        <v>1</v>
      </c>
      <c r="D13" s="35" t="n">
        <v>4</v>
      </c>
      <c r="E13" s="35" t="n">
        <v>36</v>
      </c>
      <c r="F13" s="35" t="n">
        <v>0.5</v>
      </c>
      <c r="G13" s="35" t="n">
        <v>0.1</v>
      </c>
    </row>
  </sheetData>
  <autoFilter ref="A1:G13"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6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</cols>
  <sheetData>
    <row r="1">
      <c r="A1" s="37" t="inlineStr">
        <is>
          <t>Paramètre</t>
        </is>
      </c>
      <c r="B1" s="37" t="inlineStr">
        <is>
          <t>Valeur</t>
        </is>
      </c>
      <c r="C1" s="37" t="inlineStr">
        <is>
          <t>Utilisation</t>
        </is>
      </c>
    </row>
    <row r="2">
      <c r="A2" s="35" t="inlineStr">
        <is>
          <t>Objectif conformité</t>
        </is>
      </c>
      <c r="B2" s="35" t="n">
        <v>98</v>
      </c>
      <c r="C2" s="35" t="inlineStr">
        <is>
          <t>Seuil vert conformité</t>
        </is>
      </c>
    </row>
    <row r="3">
      <c r="A3" s="35" t="inlineStr">
        <is>
          <t>Objectif actions clôturées</t>
        </is>
      </c>
      <c r="B3" s="35" t="n">
        <v>90</v>
      </c>
      <c r="C3" s="35" t="inlineStr">
        <is>
          <t>Suivi actions</t>
        </is>
      </c>
    </row>
    <row r="4">
      <c r="A4" s="35" t="inlineStr">
        <is>
          <t>Seuil incidents critique</t>
        </is>
      </c>
      <c r="B4" s="35" t="n">
        <v>3</v>
      </c>
      <c r="C4" s="35" t="inlineStr">
        <is>
          <t>Alerte sécurité</t>
        </is>
      </c>
    </row>
    <row r="5">
      <c r="A5" s="35" t="inlineStr">
        <is>
          <t>Objectif déchets recyclés</t>
        </is>
      </c>
      <c r="B5" s="35" t="n">
        <v>80</v>
      </c>
      <c r="C5" s="35" t="inlineStr">
        <is>
          <t>Performance environnement</t>
        </is>
      </c>
    </row>
    <row r="6">
      <c r="A6" s="35" t="inlineStr">
        <is>
          <t>Objectif score QHSE</t>
        </is>
      </c>
      <c r="B6" s="35" t="n">
        <v>92</v>
      </c>
      <c r="C6" s="35" t="inlineStr">
        <is>
          <t>Score global</t>
        </is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2026-05-29T19:52:03Z</dcterms:created>
  <dcterms:modified xmlns:dcterms="http://purl.org/dc/terms/" xmlns:xsi="http://www.w3.org/2001/XMLSchema-instance" xsi:type="dcterms:W3CDTF">2026-05-29T19:52:03Z</dcterms:modified>
</cp:coreProperties>
</file>