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46f0bfc46c493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Action QHSE France" sheetId="1" r:id="R7d1d5c0e25be452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%"/>
    <x:numFmt numFmtId="201" formatCode="dd/mm/yyyy"/>
  </x:numFmts>
  <x:fonts count="14">
    <x:font>
      <x:sz val="11"/>
      <x:name val="Carlito"/>
    </x:font>
    <x:font>
      <x:b/>
      <x:sz val="20"/>
      <x:color rgb="FFFFFF"/>
      <x:name val="Carlito"/>
    </x:font>
    <x:font>
      <x:b/>
      <x:sz val="11"/>
      <x:color rgb="FFFFFF"/>
      <x:name val="Carlito"/>
    </x:font>
    <x:font>
      <x:sz val="9"/>
      <x:name val="Carlito"/>
    </x:font>
    <x:font>
      <x:b/>
      <x:sz val="9"/>
      <x:color rgb="0F3C68"/>
      <x:name val="Carlito"/>
    </x:font>
    <x:font>
      <x:b/>
      <x:sz val="10"/>
      <x:color rgb="FFFFFF"/>
      <x:name val="Carlito"/>
    </x:font>
    <x:font>
      <x:b/>
      <x:sz val="18"/>
      <x:color rgb="FFFFFF"/>
      <x:name val="Carlito"/>
    </x:font>
    <x:font>
      <x:b/>
      <x:sz val="12"/>
      <x:color rgb="FFFFFF"/>
      <x:name val="Carlito"/>
    </x:font>
    <x:font>
      <x:b/>
      <x:sz val="9"/>
      <x:color rgb="FFFFFF"/>
      <x:name val="Carlito"/>
    </x:font>
    <x:font>
      <x:sz val="8"/>
      <x:name val="Carlito"/>
    </x:font>
    <x:font>
      <x:b/>
      <x:sz val="8"/>
      <x:color rgb="0F3C68"/>
      <x:name val="Carlito"/>
    </x:font>
    <x:font>
      <x:sz val="8"/>
      <x:color rgb="27AE60"/>
      <x:name val="Carlito"/>
    </x:font>
    <x:font>
      <x:sz val="8"/>
      <x:color rgb="2E86DE"/>
      <x:name val="Carlito"/>
    </x:font>
    <x:font>
      <x:i/>
      <x:sz val="8"/>
      <x:color rgb="566573"/>
      <x:name val="Carlito"/>
    </x:font>
  </x:fonts>
  <x:fills count="14">
    <x:fill>
      <x:patternFill patternType="none"/>
    </x:fill>
    <x:fill>
      <x:patternFill patternType="gray125"/>
    </x:fill>
    <x:fill>
      <x:patternFill patternType="solid">
        <x:fgColor rgb="0F3C68"/>
      </x:patternFill>
    </x:fill>
    <x:fill>
      <x:patternFill patternType="solid">
        <x:fgColor rgb="2E86DE"/>
      </x:patternFill>
    </x:fill>
    <x:fill>
      <x:patternFill patternType="solid">
        <x:fgColor rgb="F4F6F7"/>
      </x:patternFill>
    </x:fill>
    <x:fill>
      <x:patternFill patternType="solid">
        <x:fgColor rgb="D9EAF7"/>
      </x:patternFill>
    </x:fill>
    <x:fill>
      <x:patternFill patternType="solid">
        <x:fgColor rgb="E74C3C"/>
      </x:patternFill>
    </x:fill>
    <x:fill>
      <x:patternFill patternType="solid">
        <x:fgColor rgb="27AE60"/>
      </x:patternFill>
    </x:fill>
    <x:fill>
      <x:patternFill patternType="solid">
        <x:fgColor rgb="F39C12"/>
      </x:patternFill>
    </x:fill>
    <x:fill>
      <x:patternFill patternType="solid">
        <x:fgColor rgb="7D3C98"/>
      </x:patternFill>
    </x:fill>
    <x:fill>
      <x:patternFill patternType="solid">
        <x:fgColor rgb="1F4E78"/>
      </x:patternFill>
    </x:fill>
    <x:fill>
      <x:patternFill patternType="solid">
        <x:fgColor rgb="F8FBFD"/>
      </x:patternFill>
    </x:fill>
    <x:fill>
      <x:patternFill patternType="solid">
        <x:fgColor rgb="FFFFFF"/>
      </x:patternFill>
    </x:fill>
    <x:fill>
      <x:patternFill patternType="solid">
        <x:fgColor rgb="F9E79F"/>
      </x:patternFill>
    </x:fill>
  </x:fills>
  <x:borders count="2">
    <x:border/>
    <x:border/>
  </x:borders>
  <x:cellStyleXfs count="1">
    <x:xf numFmtId="0" fontId="0" fillId="0" borderId="0"/>
  </x:cellStyleXfs>
  <x:cellXfs count="14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vertical="center"/>
    </x:xf>
    <x:xf numFmtId="0" fontId="3" fillId="5" borderId="0" xfId="0" applyNumberFormat="1" applyFont="1" applyFill="1" applyBorder="1" applyAlignment="1">
      <x:alignment vertical="center"/>
    </x:xf>
    <x:xf numFmtId="0" fontId="4" fillId="5" borderId="0" xfId="0" applyNumberFormat="1" applyFont="1" applyFill="1" applyBorder="1" applyAlignment="1">
      <x:alignment vertic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3" fillId="5" borderId="1" xfId="0" applyNumberFormat="1" applyFont="1" applyFill="1" applyBorder="1" applyAlignment="1">
      <x:alignment vertical="center"/>
    </x:xf>
    <x:xf numFmtId="0" fontId="4" fillId="5" borderId="1" xfId="0" applyNumberFormat="1" applyFont="1" applyFill="1" applyBorder="1" applyAlignment="1">
      <x:alignment vertic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6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5" fillId="7" borderId="1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 vertical="center"/>
    </x:xf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horizontal="center"/>
    </x:xf>
    <x:xf numFmtId="0" fontId="5" fillId="3" borderId="0" xfId="0" applyNumberFormat="1" applyFont="1" applyFill="1" applyBorder="1" applyAlignment="1">
      <x:alignment horizontal="center" vertical="center"/>
    </x:xf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horizontal="center"/>
    </x:xf>
    <x:xf numFmtId="0" fontId="5" fillId="3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6" fillId="9" borderId="1" xfId="0" applyNumberFormat="1" applyFont="1" applyFill="1" applyBorder="1" applyAlignment="1">
      <x:alignment horizontal="center" vertical="center"/>
    </x:xf>
    <x:xf numFmtId="200" fontId="6" fillId="9" borderId="0" xfId="0" applyNumberFormat="1" applyFont="1" applyFill="1" applyBorder="1" applyAlignment="1">
      <x:alignment horizontal="center" vertical="center"/>
    </x:xf>
    <x:xf numFmtId="200" fontId="6" fillId="9" borderId="1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/>
    <x:xf numFmtId="0" fontId="7" fillId="2" borderId="0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/>
    <x:xf numFmtId="0" fontId="7" fillId="2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8" fillId="10" borderId="0" xfId="0" applyNumberFormat="1" applyFont="1" applyFill="1" applyBorder="1"/>
    <x:xf numFmtId="0" fontId="8" fillId="10" borderId="0" xfId="0" applyNumberFormat="1" applyFont="1" applyFill="1" applyBorder="1" applyAlignment="1">
      <x:alignment wrapText="1"/>
    </x:xf>
    <x:xf numFmtId="0" fontId="8" fillId="10" borderId="0" xfId="0" applyNumberFormat="1" applyFont="1" applyFill="1" applyBorder="1" applyAlignment="1">
      <x:alignment horizontal="center" wrapText="1"/>
    </x:xf>
    <x:xf numFmtId="0" fontId="8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/>
    <x:xf numFmtId="0" fontId="8" fillId="10" borderId="1" xfId="0" applyNumberFormat="1" applyFont="1" applyFill="1" applyBorder="1"/>
    <x:xf numFmtId="0" fontId="8" fillId="10" borderId="1" xfId="0" applyNumberFormat="1" applyFont="1" applyFill="1" applyBorder="1" applyAlignment="1">
      <x:alignment wrapText="1"/>
    </x:xf>
    <x:xf numFmtId="0" fontId="8" fillId="10" borderId="1" xfId="0" applyNumberFormat="1" applyFont="1" applyFill="1" applyBorder="1" applyAlignment="1">
      <x:alignment horizontal="center" wrapText="1"/>
    </x:xf>
    <x:xf numFmtId="0" fontId="8" fillId="10" borderId="1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/>
    <x:xf numFmtId="0" fontId="9" fillId="0" borderId="0" xfId="0" applyNumberFormat="1" applyFont="1" applyFill="1" applyBorder="1" applyAlignment="1">
      <x:alignment wrapText="1"/>
    </x:xf>
    <x:xf numFmtId="0" fontId="9" fillId="0" borderId="0" xfId="0" applyNumberFormat="1" applyFont="1" applyFill="1" applyBorder="1" applyAlignment="1">
      <x:alignment vertical="center" wrapText="1"/>
    </x:xf>
    <x:xf numFmtId="0" fontId="9" fillId="0" borderId="1" xfId="0" applyNumberFormat="1" applyFont="1" applyFill="1" applyBorder="1"/>
    <x:xf numFmtId="0" fontId="9" fillId="0" borderId="1" xfId="0" applyNumberFormat="1" applyFont="1" applyFill="1" applyBorder="1" applyAlignment="1">
      <x:alignment wrapText="1"/>
    </x:xf>
    <x:xf numFmtId="0" fontId="9" fillId="0" borderId="1" xfId="0" applyNumberFormat="1" applyFont="1" applyFill="1" applyBorder="1" applyAlignment="1">
      <x:alignment vertical="center" wrapText="1"/>
    </x:xf>
    <x:xf numFmtId="0" fontId="9" fillId="11" borderId="0" xfId="0" applyNumberFormat="1" applyFont="1" applyFill="1" applyBorder="1" applyAlignment="1">
      <x:alignment vertical="center" wrapText="1"/>
    </x:xf>
    <x:xf numFmtId="0" fontId="9" fillId="11" borderId="1" xfId="0" applyNumberFormat="1" applyFont="1" applyFill="1" applyBorder="1" applyAlignment="1">
      <x:alignment vertical="center" wrapText="1"/>
    </x:xf>
    <x:xf numFmtId="0" fontId="9" fillId="12" borderId="0" xfId="0" applyNumberFormat="1" applyFont="1" applyFill="1" applyBorder="1" applyAlignment="1">
      <x:alignment vertical="center" wrapText="1"/>
    </x:xf>
    <x:xf numFmtId="0" fontId="9" fillId="12" borderId="1" xfId="0" applyNumberFormat="1" applyFont="1" applyFill="1" applyBorder="1" applyAlignment="1">
      <x:alignment vertical="center" wrapText="1"/>
    </x:xf>
    <x:xf numFmtId="201" fontId="9" fillId="11" borderId="0" xfId="0" applyNumberFormat="1" applyFont="1" applyFill="1" applyBorder="1" applyAlignment="1">
      <x:alignment vertical="center" wrapText="1"/>
    </x:xf>
    <x:xf numFmtId="201" fontId="9" fillId="12" borderId="0" xfId="0" applyNumberFormat="1" applyFont="1" applyFill="1" applyBorder="1" applyAlignment="1">
      <x:alignment vertical="center" wrapText="1"/>
    </x:xf>
    <x:xf numFmtId="201" fontId="9" fillId="11" borderId="1" xfId="0" applyNumberFormat="1" applyFont="1" applyFill="1" applyBorder="1" applyAlignment="1">
      <x:alignment vertical="center" wrapText="1"/>
    </x:xf>
    <x:xf numFmtId="201" fontId="9" fillId="12" borderId="1" xfId="0" applyNumberFormat="1" applyFont="1" applyFill="1" applyBorder="1" applyAlignment="1">
      <x:alignment vertical="center" wrapText="1"/>
    </x:xf>
    <x:xf numFmtId="200" fontId="9" fillId="11" borderId="0" xfId="0" applyNumberFormat="1" applyFont="1" applyFill="1" applyBorder="1" applyAlignment="1">
      <x:alignment vertical="center" wrapText="1"/>
    </x:xf>
    <x:xf numFmtId="200" fontId="9" fillId="12" borderId="0" xfId="0" applyNumberFormat="1" applyFont="1" applyFill="1" applyBorder="1" applyAlignment="1">
      <x:alignment vertical="center" wrapText="1"/>
    </x:xf>
    <x:xf numFmtId="200" fontId="9" fillId="11" borderId="1" xfId="0" applyNumberFormat="1" applyFont="1" applyFill="1" applyBorder="1" applyAlignment="1">
      <x:alignment vertical="center" wrapText="1"/>
    </x:xf>
    <x:xf numFmtId="200" fontId="9" fillId="12" borderId="1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9" fillId="0" borderId="0" xfId="0" applyNumberFormat="1" applyFont="1" applyFill="1" applyBorder="1" applyAlignment="1">
      <x:alignment horizontal="center" wrapText="1"/>
    </x:xf>
    <x:xf numFmtId="0" fontId="9" fillId="0" borderId="0" xfId="0" applyNumberFormat="1" applyFont="1" applyFill="1" applyBorder="1" applyAlignment="1">
      <x:alignment horizontal="center" vertical="center" wrapText="1"/>
    </x:xf>
    <x:xf numFmtId="0" fontId="9" fillId="0" borderId="1" xfId="0" applyNumberFormat="1" applyFont="1" applyFill="1" applyBorder="1" applyAlignment="1">
      <x:alignment horizontal="center" wrapText="1"/>
    </x:xf>
    <x:xf numFmtId="0" fontId="9" fillId="0" borderId="1" xfId="0" applyNumberFormat="1" applyFont="1" applyFill="1" applyBorder="1" applyAlignment="1">
      <x:alignment horizontal="center" vertical="center" wrapText="1"/>
    </x:xf>
    <x:xf numFmtId="0" fontId="9" fillId="5" borderId="0" xfId="0" applyNumberFormat="1" applyFont="1" applyFill="1" applyBorder="1" applyAlignment="1">
      <x:alignment horizontal="center" vertical="center" wrapText="1"/>
    </x:xf>
    <x:xf numFmtId="0" fontId="10" fillId="5" borderId="0" xfId="0" applyNumberFormat="1" applyFont="1" applyFill="1" applyBorder="1" applyAlignment="1">
      <x:alignment horizontal="center" vertical="center" wrapText="1"/>
    </x:xf>
    <x:xf numFmtId="0" fontId="9" fillId="5" borderId="1" xfId="0" applyNumberFormat="1" applyFont="1" applyFill="1" applyBorder="1" applyAlignment="1">
      <x:alignment horizontal="center" vertical="center" wrapText="1"/>
    </x:xf>
    <x:xf numFmtId="0" fontId="10" fillId="5" borderId="1" xfId="0" applyNumberFormat="1" applyFont="1" applyFill="1" applyBorder="1" applyAlignment="1">
      <x:alignment horizontal="center" vertical="center" wrapText="1"/>
    </x:xf>
    <x:xf numFmtId="0" fontId="9" fillId="7" borderId="0" xfId="0" applyNumberFormat="1" applyFont="1" applyFill="1" applyBorder="1" applyAlignment="1">
      <x:alignment horizontal="center" vertical="center" wrapText="1"/>
    </x:xf>
    <x:xf numFmtId="0" fontId="9" fillId="7" borderId="1" xfId="0" applyNumberFormat="1" applyFont="1" applyFill="1" applyBorder="1" applyAlignment="1">
      <x:alignment horizontal="center" vertical="center" wrapText="1"/>
    </x:xf>
    <x:xf numFmtId="0" fontId="9" fillId="13" borderId="0" xfId="0" applyNumberFormat="1" applyFont="1" applyFill="1" applyBorder="1" applyAlignment="1">
      <x:alignment horizontal="center" vertical="center" wrapText="1"/>
    </x:xf>
    <x:xf numFmtId="0" fontId="9" fillId="13" borderId="1" xfId="0" applyNumberFormat="1" applyFont="1" applyFill="1" applyBorder="1" applyAlignment="1">
      <x:alignment horizontal="center" vertical="center" wrapText="1"/>
    </x:xf>
    <x:xf numFmtId="0" fontId="9" fillId="8" borderId="0" xfId="0" applyNumberFormat="1" applyFont="1" applyFill="1" applyBorder="1" applyAlignment="1">
      <x:alignment horizontal="center" vertical="center" wrapText="1"/>
    </x:xf>
    <x:xf numFmtId="0" fontId="9" fillId="8" borderId="1" xfId="0" applyNumberFormat="1" applyFont="1" applyFill="1" applyBorder="1" applyAlignment="1">
      <x:alignment horizontal="center" vertical="center" wrapText="1"/>
    </x:xf>
    <x:xf numFmtId="0" fontId="9" fillId="6" borderId="0" xfId="0" applyNumberFormat="1" applyFont="1" applyFill="1" applyBorder="1" applyAlignment="1">
      <x:alignment horizontal="center" vertical="center" wrapText="1"/>
    </x:xf>
    <x:xf numFmtId="0" fontId="9" fillId="6" borderId="1" xfId="0" applyNumberFormat="1" applyFont="1" applyFill="1" applyBorder="1" applyAlignment="1">
      <x:alignment horizontal="center" vertical="center" wrapText="1"/>
    </x:xf>
    <x:xf numFmtId="0" fontId="11" fillId="0" borderId="0" xfId="0" applyNumberFormat="1" applyFont="1" applyFill="1" applyBorder="1" applyAlignment="1">
      <x:alignment horizontal="center" vertical="center" wrapText="1"/>
    </x:xf>
    <x:xf numFmtId="0" fontId="11" fillId="0" borderId="0" xfId="0" applyNumberFormat="1" applyFont="1" applyFill="1" applyBorder="1" applyAlignment="1">
      <x:alignment horizontal="left" vertical="center" wrapText="1"/>
    </x:xf>
    <x:xf numFmtId="0" fontId="11" fillId="0" borderId="1" xfId="0" applyNumberFormat="1" applyFont="1" applyFill="1" applyBorder="1" applyAlignment="1">
      <x:alignment horizontal="center" vertical="center" wrapText="1"/>
    </x:xf>
    <x:xf numFmtId="0" fontId="11" fillId="0" borderId="1" xfId="0" applyNumberFormat="1" applyFont="1" applyFill="1" applyBorder="1" applyAlignment="1">
      <x:alignment horizontal="left" vertical="center" wrapText="1"/>
    </x:xf>
    <x:xf numFmtId="0" fontId="12" fillId="0" borderId="0" xfId="0" applyNumberFormat="1" applyFont="1" applyFill="1" applyBorder="1" applyAlignment="1">
      <x:alignment horizontal="center" vertical="center" wrapText="1"/>
    </x:xf>
    <x:xf numFmtId="0" fontId="12" fillId="0" borderId="0" xfId="0" applyNumberFormat="1" applyFont="1" applyFill="1" applyBorder="1" applyAlignment="1">
      <x:alignment horizontal="left" vertical="center" wrapText="1"/>
    </x:xf>
    <x:xf numFmtId="0" fontId="12" fillId="0" borderId="1" xfId="0" applyNumberFormat="1" applyFont="1" applyFill="1" applyBorder="1" applyAlignment="1">
      <x:alignment horizontal="center" vertical="center" wrapText="1"/>
    </x:xf>
    <x:xf numFmtId="0" fontId="12" fillId="0" borderId="1" xfId="0" applyNumberFormat="1" applyFont="1" applyFill="1" applyBorder="1" applyAlignment="1">
      <x:alignment horizontal="left" vertical="center" wrapText="1"/>
    </x:xf>
    <x:xf numFmtId="0" fontId="13" fillId="4" borderId="0" xfId="0" applyNumberFormat="1" applyFont="1" applyFill="1" applyBorder="1"/>
    <x:xf numFmtId="0" fontId="13" fillId="4" borderId="0" xfId="0" applyNumberFormat="1" applyFont="1" applyFill="1" applyBorder="1" applyAlignment="1">
      <x:alignment horizontal="center"/>
    </x:xf>
  </x:cellXfs>
  <x:cellStyles count="1">
    <x:cellStyle name="Normal" xfId="0"/>
  </x:cellStyles>
  <x:dxfs count="7">
    <x:dxf>
      <x:font>
        <x:b/>
        <x:color rgb="FFFFFF"/>
      </x:font>
      <x:fill>
        <x:patternFill patternType="solid">
          <x:bgColor rgb="E74C3C"/>
        </x:patternFill>
      </x:fill>
    </x:dxf>
    <x:dxf>
      <x:font>
        <x:b/>
        <x:color rgb="FFFFFF"/>
      </x:font>
      <x:fill>
        <x:patternFill patternType="solid">
          <x:bgColor rgb="F39C12"/>
        </x:patternFill>
      </x:fill>
    </x:dxf>
    <x:dxf>
      <x:font>
        <x:b/>
        <x:color rgb="FFFFFF"/>
      </x:font>
      <x:fill>
        <x:patternFill patternType="solid">
          <x:bgColor rgb="27AE60"/>
        </x:patternFill>
      </x:fill>
    </x:dxf>
    <x:dxf>
      <x:font>
        <x:b/>
        <x:color rgb="7D6608"/>
      </x:font>
      <x:fill>
        <x:patternFill patternType="solid">
          <x:bgColor rgb="F9E79F"/>
        </x:patternFill>
      </x:fill>
    </x:dxf>
    <x:dxf>
      <x:font>
        <x:b/>
        <x:color rgb="922B21"/>
      </x:font>
      <x:fill>
        <x:patternFill patternType="solid">
          <x:bgColor rgb="FADBD8"/>
        </x:patternFill>
      </x:fill>
    </x:dxf>
    <x:dxf>
      <x:font>
        <x:b/>
        <x:color rgb="154360"/>
      </x:font>
      <x:fill>
        <x:patternFill patternType="solid">
          <x:bgColor rgb="D6EAF8"/>
        </x:patternFill>
      </x:fill>
    </x:dxf>
    <x:dxf>
      <x:font>
        <x:b/>
        <x:color rgb="FFFFFF"/>
      </x:font>
      <x:fill>
        <x:patternFill patternType="solid">
          <x:bgColor rgb="E74C3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925d14e9ad142f0" /><Relationship Type="http://schemas.openxmlformats.org/officeDocument/2006/relationships/theme" Target="/xl/theme/theme1.xml" Id="R585b9600be684667" /><Relationship Type="http://schemas.openxmlformats.org/officeDocument/2006/relationships/sharedStrings" Target="/xl/sharedStrings.xml" Id="R008a08fc8b4b4ee6" /><Relationship Type="http://schemas.openxmlformats.org/officeDocument/2006/relationships/worksheet" Target="/xl/worksheets/sheet1.xml" Id="R7d1d5c0e25be4521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5" hidden="0" customWidth="1"/>
    <x:col min="2" max="2" width="13" hidden="0" customWidth="1"/>
    <x:col min="3" max="3" width="15" hidden="0" customWidth="1"/>
    <x:col min="4" max="4" width="13" hidden="0" customWidth="1"/>
    <x:col min="5" max="5" width="24" hidden="0" customWidth="1"/>
    <x:col min="6" max="6" width="32" hidden="0" customWidth="1"/>
    <x:col min="7" max="7" width="12" hidden="0" customWidth="1"/>
    <x:col min="8" max="8" width="13" hidden="0" customWidth="1"/>
    <x:col min="9" max="9" width="12" hidden="0" customWidth="1"/>
    <x:col min="10" max="10" width="18" hidden="0" customWidth="1"/>
    <x:col min="11" max="11" width="12" hidden="0" customWidth="1"/>
    <x:col min="12" max="12" width="9" hidden="0" customWidth="1"/>
    <x:col min="13" max="13" width="12" hidden="0" customWidth="1"/>
    <x:col min="14" max="14" width="20" hidden="0" customWidth="1"/>
    <x:col min="15" max="15" width="8" hidden="0" customWidth="1"/>
    <x:col min="16" max="16" width="10" hidden="0" customWidth="1"/>
  </x:cols>
  <x:sheetData>
    <x:row r="1" ht="28" customHeight="1">
      <x:c r="A1" s="5" t="str">
        <x:v>PLAN D’ACTION QHSE 2026 — FRANCE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</x:row>
    <x:row r="2" ht="28" customHeight="1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5"/>
      <x:c r="O2" s="5"/>
      <x:c r="P2" s="5"/>
    </x:row>
    <x:row r="3" ht="22" customHeight="1">
      <x:c r="A3" s="13" t="str">
        <x:v>Qualité • Hygiène • Sécurité • Environnement | Tableau de bord one-page localisé France</x:v>
      </x:c>
      <x:c r="B3" s="13"/>
      <x:c r="C3" s="13"/>
      <x:c r="D3" s="13"/>
      <x:c r="E3" s="13"/>
      <x:c r="F3" s="13"/>
      <x:c r="G3" s="13"/>
      <x:c r="H3" s="13"/>
      <x:c r="I3" s="13"/>
      <x:c r="J3" s="13"/>
      <x:c r="K3" s="13"/>
      <x:c r="L3" s="13"/>
      <x:c r="M3" s="13"/>
      <x:c r="N3" s="13"/>
      <x:c r="O3" s="13"/>
      <x:c r="P3" s="13"/>
    </x:row>
    <x:row r="4">
      <x:c r="A4" s="26" t="str">
        <x:v>Société</x:v>
      </x:c>
      <x:c r="B4" s="20" t="str">
        <x:v>DURAND INDUSTRIE SAS</x:v>
      </x:c>
      <x:c r="C4" s="20" t="str"/>
      <x:c r="D4" s="26" t="str">
        <x:v>Site</x:v>
      </x:c>
      <x:c r="E4" s="20" t="str">
        <x:v>Lyon (69)</x:v>
      </x:c>
      <x:c r="F4" s="20" t="str"/>
      <x:c r="G4" s="26" t="str">
        <x:v>Responsable QHSE</x:v>
      </x:c>
      <x:c r="H4" s="20" t="str">
        <x:v>Sophie Martin</x:v>
      </x:c>
      <x:c r="I4" s="20" t="str"/>
      <x:c r="J4" s="26" t="str">
        <x:v>SIRET</x:v>
      </x:c>
      <x:c r="K4" s="20" t="str">
        <x:v>542 789 456 00018</x:v>
      </x:c>
      <x:c r="L4" s="20" t="str"/>
      <x:c r="M4" s="26" t="str">
        <x:v>Référence</x:v>
      </x:c>
      <x:c r="N4" s="20" t="str">
        <x:v>PA-QHSE-2026-001</x:v>
      </x:c>
      <x:c r="O4" s="20" t="str"/>
      <x:c r="P4" s="20" t="str"/>
    </x:row>
    <x:row r="5">
      <x:c r="A5" s="26" t="str">
        <x:v>Activité</x:v>
      </x:c>
      <x:c r="B5" s="20" t="str">
        <x:v>Industrie mécanique</x:v>
      </x:c>
      <x:c r="C5" s="20" t="str"/>
      <x:c r="D5" s="26" t="str">
        <x:v>Période</x:v>
      </x:c>
      <x:c r="E5" s="20" t="str">
        <x:v>Janv. - Déc. 2026</x:v>
      </x:c>
      <x:c r="F5" s="20" t="str"/>
      <x:c r="G5" s="26" t="str">
        <x:v>Direction</x:v>
      </x:c>
      <x:c r="H5" s="20" t="str">
        <x:v>Opérations France</x:v>
      </x:c>
      <x:c r="I5" s="20" t="str"/>
      <x:c r="J5" s="26" t="str">
        <x:v>Effectif</x:v>
      </x:c>
      <x:c r="K5" s="20" t="str">
        <x:v>185 salariés</x:v>
      </x:c>
      <x:c r="L5" s="20" t="str"/>
      <x:c r="M5" s="26" t="str">
        <x:v>Version</x:v>
      </x:c>
      <x:c r="N5" s="20" t="str">
        <x:v>V1 - 13/06/2026</x:v>
      </x:c>
      <x:c r="O5" s="20" t="str"/>
      <x:c r="P5" s="20" t="str"/>
    </x:row>
    <x:row r="7" ht="22" customHeight="1">
      <x:c r="A7" s="33" t="str">
        <x:v>ACTIONS</x:v>
      </x:c>
      <x:c r="B7" s="33"/>
      <x:c r="C7" s="33"/>
      <x:c r="D7" s="43" t="str">
        <x:v>ACTIONS</x:v>
      </x:c>
      <x:c r="E7" s="43"/>
      <x:c r="F7" s="43"/>
      <x:c r="G7" s="53" t="str">
        <x:v>RISQUES</x:v>
      </x:c>
      <x:c r="H7" s="53"/>
      <x:c r="I7" s="53"/>
      <x:c r="J7" s="62" t="str">
        <x:v>AUDITS</x:v>
      </x:c>
      <x:c r="K7" s="62"/>
      <x:c r="L7" s="62"/>
      <x:c r="M7" s="71" t="str">
        <x:v>TAUX</x:v>
      </x:c>
      <x:c r="N7" s="71"/>
      <x:c r="O7" s="71"/>
    </x:row>
    <x:row r="8" ht="22" customHeight="1">
      <x:c r="A8" s="33" t="str">
        <x:v>OUVERTES</x:v>
      </x:c>
      <x:c r="B8" s="33"/>
      <x:c r="C8" s="33"/>
      <x:c r="D8" s="43" t="str">
        <x:v>CLÔTURÉES</x:v>
      </x:c>
      <x:c r="E8" s="43"/>
      <x:c r="F8" s="43"/>
      <x:c r="G8" s="53" t="str">
        <x:v>CRITIQUES</x:v>
      </x:c>
      <x:c r="H8" s="53"/>
      <x:c r="I8" s="53"/>
      <x:c r="J8" s="62" t="str">
        <x:v>RÉALISÉS</x:v>
      </x:c>
      <x:c r="K8" s="62"/>
      <x:c r="L8" s="62"/>
      <x:c r="M8" s="71" t="str">
        <x:v>AVANCEMENT</x:v>
      </x:c>
      <x:c r="N8" s="71"/>
      <x:c r="O8" s="71"/>
    </x:row>
    <x:row r="9" ht="22" customHeight="1">
      <x:c r="A9" s="38" t="n">
        <x:f>COUNTIFS($H$15:$H$26,"&lt;&gt;Terminé")</x:f>
        <x:v>9</x:v>
      </x:c>
      <x:c r="B9" s="33"/>
      <x:c r="C9" s="33"/>
      <x:c r="D9" s="48" t="n">
        <x:f>COUNTIF($H$15:$H$26,"Terminé")</x:f>
        <x:v>3</x:v>
      </x:c>
      <x:c r="E9" s="43"/>
      <x:c r="F9" s="43"/>
      <x:c r="G9" s="58" t="n">
        <x:f>COUNTIF($G$15:$G$26,"Critique")</x:f>
        <x:v>2</x:v>
      </x:c>
      <x:c r="H9" s="53"/>
      <x:c r="I9" s="53"/>
      <x:c r="J9" s="66" t="n">
        <x:f>COUNTIF($D$15:$D$26,"Audit")</x:f>
        <x:v>3</x:v>
      </x:c>
      <x:c r="K9" s="62"/>
      <x:c r="L9" s="62"/>
      <x:c r="M9" s="78" t="n">
        <x:f>AVERAGE($I$15:$I$26)</x:f>
        <x:v>0.4916666666666667</x:v>
      </x:c>
      <x:c r="N9" s="71"/>
      <x:c r="O9" s="71"/>
    </x:row>
    <x:row r="12" ht="22" customHeight="1">
      <x:c r="A12" s="81" t="str">
        <x:v>SUIVI DES ACTIONS QHSE — ENTREPRISE FRANÇAISE</x:v>
      </x:c>
      <x:c r="B12" s="81"/>
      <x:c r="C12" s="81"/>
      <x:c r="D12" s="81"/>
      <x:c r="E12" s="81"/>
      <x:c r="F12" s="81"/>
      <x:c r="G12" s="81"/>
      <x:c r="H12" s="81"/>
      <x:c r="I12" s="81"/>
      <x:c r="J12" s="81"/>
      <x:c r="K12" s="81"/>
      <x:c r="L12" s="81"/>
      <x:c r="M12" s="81"/>
      <x:c r="N12" s="81"/>
      <x:c r="O12" s="81"/>
      <x:c r="P12" s="81"/>
    </x:row>
    <x:row r="14" ht="22" customHeight="1">
      <x:c r="A14" s="88" t="str">
        <x:v>N°</x:v>
      </x:c>
      <x:c r="B14" s="88" t="str">
        <x:v>Domaine</x:v>
      </x:c>
      <x:c r="C14" s="88" t="str">
        <x:v>Site</x:v>
      </x:c>
      <x:c r="D14" s="88" t="str">
        <x:v>Type</x:v>
      </x:c>
      <x:c r="E14" s="88" t="str">
        <x:v>Risque / constat</x:v>
      </x:c>
      <x:c r="F14" s="88" t="str">
        <x:v>Action corrective / préventive</x:v>
      </x:c>
      <x:c r="G14" s="88" t="str">
        <x:v>Priorité</x:v>
      </x:c>
      <x:c r="H14" s="88" t="str">
        <x:v>Statut</x:v>
      </x:c>
      <x:c r="I14" s="88" t="str">
        <x:v>Avancement</x:v>
      </x:c>
      <x:c r="J14" s="88" t="str">
        <x:v>Responsable</x:v>
      </x:c>
      <x:c r="K14" s="88" t="str">
        <x:v>Échéance</x:v>
      </x:c>
      <x:c r="L14" s="88" t="str">
        <x:v>Mois</x:v>
      </x:c>
      <x:c r="M14" s="88" t="str">
        <x:v>ISO</x:v>
      </x:c>
      <x:c r="N14" s="88" t="str">
        <x:v>Preuve attendue</x:v>
      </x:c>
      <x:c r="O14" s="88" t="str">
        <x:v>Score</x:v>
      </x:c>
      <x:c r="P14" s="88" t="str">
        <x:v>Alerte</x:v>
      </x:c>
    </x:row>
    <x:row r="15" ht="34" customHeight="1">
      <x:c r="A15" s="100" t="str">
        <x:v>001</x:v>
      </x:c>
      <x:c r="B15" s="100" t="str">
        <x:v>Sécurité</x:v>
      </x:c>
      <x:c r="C15" s="100" t="str">
        <x:v>Lyon (69)</x:v>
      </x:c>
      <x:c r="D15" s="100" t="str">
        <x:v>Terrain</x:v>
      </x:c>
      <x:c r="E15" s="100" t="str">
        <x:v>Chute de plain-pied atelier</x:v>
      </x:c>
      <x:c r="F15" s="100" t="str">
        <x:v>Marquage au sol + rangement 5S</x:v>
      </x:c>
      <x:c r="G15" s="100" t="str">
        <x:v>Élevée</x:v>
      </x:c>
      <x:c r="H15" s="100" t="str">
        <x:v>Terminé</x:v>
      </x:c>
      <x:c r="I15" s="108" t="n">
        <x:v>1</x:v>
      </x:c>
      <x:c r="J15" s="100" t="str">
        <x:v>Sophie Martin</x:v>
      </x:c>
      <x:c r="K15" s="104" t="n">
        <x:v>46068</x:v>
      </x:c>
      <x:c r="L15" s="100" t="str">
        <x:v>Fév</x:v>
      </x:c>
      <x:c r="M15" s="100" t="str">
        <x:v>ISO 45001</x:v>
      </x:c>
      <x:c r="N15" s="100" t="str">
        <x:v>Photo + fiche contrôle</x:v>
      </x:c>
      <x:c r="O15" s="100" t="n">
        <x:v>9</x:v>
      </x:c>
      <x:c r="P15" s="100" t="str">
        <x:v>OK</x:v>
      </x:c>
    </x:row>
    <x:row r="16" ht="34" customHeight="1">
      <x:c r="A16" s="102" t="str">
        <x:v>002</x:v>
      </x:c>
      <x:c r="B16" s="102" t="str">
        <x:v>Environnement</x:v>
      </x:c>
      <x:c r="C16" s="102" t="str">
        <x:v>Nantes (44)</x:v>
      </x:c>
      <x:c r="D16" s="102" t="str">
        <x:v>Conformité</x:v>
      </x:c>
      <x:c r="E16" s="102" t="str">
        <x:v>Tri déchets non homogène</x:v>
      </x:c>
      <x:c r="F16" s="102" t="str">
        <x:v>Contrat prestataire agréé + consignes bennes</x:v>
      </x:c>
      <x:c r="G16" s="102" t="str">
        <x:v>Moyenne</x:v>
      </x:c>
      <x:c r="H16" s="102" t="str">
        <x:v>En cours</x:v>
      </x:c>
      <x:c r="I16" s="109" t="n">
        <x:v>0.7</x:v>
      </x:c>
      <x:c r="J16" s="102" t="str">
        <x:v>Julien Bernard</x:v>
      </x:c>
      <x:c r="K16" s="105" t="n">
        <x:v>46111</x:v>
      </x:c>
      <x:c r="L16" s="102" t="str">
        <x:v>Mar</x:v>
      </x:c>
      <x:c r="M16" s="102" t="str">
        <x:v>ISO 14001</x:v>
      </x:c>
      <x:c r="N16" s="102" t="str">
        <x:v>Bordereaux + registre</x:v>
      </x:c>
      <x:c r="O16" s="102" t="n">
        <x:v>6</x:v>
      </x:c>
      <x:c r="P16" s="102" t="str">
        <x:v>À suivre</x:v>
      </x:c>
    </x:row>
    <x:row r="17" ht="34" customHeight="1">
      <x:c r="A17" s="100" t="str">
        <x:v>003</x:v>
      </x:c>
      <x:c r="B17" s="100" t="str">
        <x:v>Sécurité</x:v>
      </x:c>
      <x:c r="C17" s="100" t="str">
        <x:v>Toulouse (31)</x:v>
      </x:c>
      <x:c r="D17" s="100" t="str">
        <x:v>Terrain</x:v>
      </x:c>
      <x:c r="E17" s="100" t="str">
        <x:v>Bruit excessif en production</x:v>
      </x:c>
      <x:c r="F17" s="100" t="str">
        <x:v>Audit EPI + campagne port protections</x:v>
      </x:c>
      <x:c r="G17" s="100" t="str">
        <x:v>Élevée</x:v>
      </x:c>
      <x:c r="H17" s="100" t="str">
        <x:v>En cours</x:v>
      </x:c>
      <x:c r="I17" s="108" t="n">
        <x:v>0.6</x:v>
      </x:c>
      <x:c r="J17" s="100" t="str">
        <x:v>Claire Dubois</x:v>
      </x:c>
      <x:c r="K17" s="104" t="n">
        <x:v>46122</x:v>
      </x:c>
      <x:c r="L17" s="100" t="str">
        <x:v>Avr</x:v>
      </x:c>
      <x:c r="M17" s="100" t="str">
        <x:v>ISO 45001</x:v>
      </x:c>
      <x:c r="N17" s="100" t="str">
        <x:v>Feuilles émargement</x:v>
      </x:c>
      <x:c r="O17" s="100" t="n">
        <x:v>8</x:v>
      </x:c>
      <x:c r="P17" s="100" t="str">
        <x:v>À suivre</x:v>
      </x:c>
    </x:row>
    <x:row r="18" ht="34" customHeight="1">
      <x:c r="A18" s="102" t="str">
        <x:v>004</x:v>
      </x:c>
      <x:c r="B18" s="102" t="str">
        <x:v>Qualité</x:v>
      </x:c>
      <x:c r="C18" s="102" t="str">
        <x:v>Lille (59)</x:v>
      </x:c>
      <x:c r="D18" s="102" t="str">
        <x:v>Client</x:v>
      </x:c>
      <x:c r="E18" s="102" t="str">
        <x:v>Réclamation client récurrente</x:v>
      </x:c>
      <x:c r="F18" s="102" t="str">
        <x:v>Révision procédure contrôle final</x:v>
      </x:c>
      <x:c r="G18" s="102" t="str">
        <x:v>Critique</x:v>
      </x:c>
      <x:c r="H18" s="102" t="str">
        <x:v>Non démarré</x:v>
      </x:c>
      <x:c r="I18" s="109" t="n">
        <x:v>0</x:v>
      </x:c>
      <x:c r="J18" s="102" t="str">
        <x:v>Thomas Moreau</x:v>
      </x:c>
      <x:c r="K18" s="105" t="n">
        <x:v>46157</x:v>
      </x:c>
      <x:c r="L18" s="102" t="str">
        <x:v>Mai</x:v>
      </x:c>
      <x:c r="M18" s="102" t="str">
        <x:v>ISO 9001</x:v>
      </x:c>
      <x:c r="N18" s="102" t="str">
        <x:v>Procédure validée</x:v>
      </x:c>
      <x:c r="O18" s="102" t="n">
        <x:v>12</x:v>
      </x:c>
      <x:c r="P18" s="102" t="str">
        <x:v>Urgent</x:v>
      </x:c>
    </x:row>
    <x:row r="19" ht="34" customHeight="1">
      <x:c r="A19" s="100" t="str">
        <x:v>005</x:v>
      </x:c>
      <x:c r="B19" s="100" t="str">
        <x:v>Environnement</x:v>
      </x:c>
      <x:c r="C19" s="100" t="str">
        <x:v>Bordeaux (33)</x:v>
      </x:c>
      <x:c r="D19" s="100" t="str">
        <x:v>Énergie</x:v>
      </x:c>
      <x:c r="E19" s="100" t="str">
        <x:v>Consommation électrique élevée</x:v>
      </x:c>
      <x:c r="F19" s="100" t="str">
        <x:v>Remplacement éclairage atelier par LED</x:v>
      </x:c>
      <x:c r="G19" s="100" t="str">
        <x:v>Moyenne</x:v>
      </x:c>
      <x:c r="H19" s="100" t="str">
        <x:v>Planifié</x:v>
      </x:c>
      <x:c r="I19" s="108" t="n">
        <x:v>0.2</x:v>
      </x:c>
      <x:c r="J19" s="100" t="str">
        <x:v>Nicolas Laurent</x:v>
      </x:c>
      <x:c r="K19" s="104" t="n">
        <x:v>46203</x:v>
      </x:c>
      <x:c r="L19" s="100" t="str">
        <x:v>Juin</x:v>
      </x:c>
      <x:c r="M19" s="100" t="str">
        <x:v>ISO 14001</x:v>
      </x:c>
      <x:c r="N19" s="100" t="str">
        <x:v>Factures + relevés</x:v>
      </x:c>
      <x:c r="O19" s="100" t="n">
        <x:v>5</x:v>
      </x:c>
      <x:c r="P19" s="100" t="str">
        <x:v>À suivre</x:v>
      </x:c>
    </x:row>
    <x:row r="20" ht="34" customHeight="1">
      <x:c r="A20" s="102" t="str">
        <x:v>006</x:v>
      </x:c>
      <x:c r="B20" s="102" t="str">
        <x:v>Hygiène</x:v>
      </x:c>
      <x:c r="C20" s="102" t="str">
        <x:v>Marseille (13)</x:v>
      </x:c>
      <x:c r="D20" s="102" t="str">
        <x:v>Audit</x:v>
      </x:c>
      <x:c r="E20" s="102" t="str">
        <x:v>Stock produits chimiques incomplet</x:v>
      </x:c>
      <x:c r="F20" s="102" t="str">
        <x:v>Inventaire + FDS disponibles sur site</x:v>
      </x:c>
      <x:c r="G20" s="102" t="str">
        <x:v>Élevée</x:v>
      </x:c>
      <x:c r="H20" s="102" t="str">
        <x:v>En cours</x:v>
      </x:c>
      <x:c r="I20" s="109" t="n">
        <x:v>0.5</x:v>
      </x:c>
      <x:c r="J20" s="102" t="str">
        <x:v>Camille Petit</x:v>
      </x:c>
      <x:c r="K20" s="105" t="n">
        <x:v>46137</x:v>
      </x:c>
      <x:c r="L20" s="102" t="str">
        <x:v>Avr</x:v>
      </x:c>
      <x:c r="M20" s="102" t="str">
        <x:v>QHSE</x:v>
      </x:c>
      <x:c r="N20" s="102" t="str">
        <x:v>Liste FDS signée</x:v>
      </x:c>
      <x:c r="O20" s="102" t="n">
        <x:v>8</x:v>
      </x:c>
      <x:c r="P20" s="102" t="str">
        <x:v>À suivre</x:v>
      </x:c>
    </x:row>
    <x:row r="21" ht="34" customHeight="1">
      <x:c r="A21" s="100" t="str">
        <x:v>007</x:v>
      </x:c>
      <x:c r="B21" s="100" t="str">
        <x:v>Qualité</x:v>
      </x:c>
      <x:c r="C21" s="100" t="str">
        <x:v>Strasbourg (67)</x:v>
      </x:c>
      <x:c r="D21" s="100" t="str">
        <x:v>Audit</x:v>
      </x:c>
      <x:c r="E21" s="100" t="str">
        <x:v>Écart documentaire procédure achat</x:v>
      </x:c>
      <x:c r="F21" s="100" t="str">
        <x:v>Mise à jour procédure fournisseurs</x:v>
      </x:c>
      <x:c r="G21" s="100" t="str">
        <x:v>Faible</x:v>
      </x:c>
      <x:c r="H21" s="100" t="str">
        <x:v>Terminé</x:v>
      </x:c>
      <x:c r="I21" s="108" t="n">
        <x:v>1</x:v>
      </x:c>
      <x:c r="J21" s="100" t="str">
        <x:v>Émilie Robert</x:v>
      </x:c>
      <x:c r="K21" s="104" t="n">
        <x:v>46081</x:v>
      </x:c>
      <x:c r="L21" s="100" t="str">
        <x:v>Fév</x:v>
      </x:c>
      <x:c r="M21" s="100" t="str">
        <x:v>ISO 9001</x:v>
      </x:c>
      <x:c r="N21" s="100" t="str">
        <x:v>Version contrôlée</x:v>
      </x:c>
      <x:c r="O21" s="100" t="n">
        <x:v>3</x:v>
      </x:c>
      <x:c r="P21" s="100" t="str">
        <x:v>OK</x:v>
      </x:c>
    </x:row>
    <x:row r="22" ht="34" customHeight="1">
      <x:c r="A22" s="102" t="str">
        <x:v>008</x:v>
      </x:c>
      <x:c r="B22" s="102" t="str">
        <x:v>Sécurité</x:v>
      </x:c>
      <x:c r="C22" s="102" t="str">
        <x:v>Rennes (35)</x:v>
      </x:c>
      <x:c r="D22" s="102" t="str">
        <x:v>Formation</x:v>
      </x:c>
      <x:c r="E22" s="102" t="str">
        <x:v>Accueil sécurité intérimaires insuffisant</x:v>
      </x:c>
      <x:c r="F22" s="102" t="str">
        <x:v>Module accueil + quiz sécurité</x:v>
      </x:c>
      <x:c r="G22" s="102" t="str">
        <x:v>Moyenne</x:v>
      </x:c>
      <x:c r="H22" s="102" t="str">
        <x:v>En cours</x:v>
      </x:c>
      <x:c r="I22" s="109" t="n">
        <x:v>0.4</x:v>
      </x:c>
      <x:c r="J22" s="102" t="str">
        <x:v>Hugo Leroy</x:v>
      </x:c>
      <x:c r="K22" s="105" t="n">
        <x:v>46147</x:v>
      </x:c>
      <x:c r="L22" s="102" t="str">
        <x:v>Mai</x:v>
      </x:c>
      <x:c r="M22" s="102" t="str">
        <x:v>ISO 45001</x:v>
      </x:c>
      <x:c r="N22" s="102" t="str">
        <x:v>Quiz + signatures</x:v>
      </x:c>
      <x:c r="O22" s="102" t="n">
        <x:v>6</x:v>
      </x:c>
      <x:c r="P22" s="102" t="str">
        <x:v>À suivre</x:v>
      </x:c>
    </x:row>
    <x:row r="23" ht="34" customHeight="1">
      <x:c r="A23" s="100" t="str">
        <x:v>009</x:v>
      </x:c>
      <x:c r="B23" s="100" t="str">
        <x:v>Environnement</x:v>
      </x:c>
      <x:c r="C23" s="100" t="str">
        <x:v>Lyon (69)</x:v>
      </x:c>
      <x:c r="D23" s="100" t="str">
        <x:v>Conformité</x:v>
      </x:c>
      <x:c r="E23" s="100" t="str">
        <x:v>Suivi rejets non centralisé</x:v>
      </x:c>
      <x:c r="F23" s="100" t="str">
        <x:v>Tableau de suivi mensuel des rejets</x:v>
      </x:c>
      <x:c r="G23" s="100" t="str">
        <x:v>Critique</x:v>
      </x:c>
      <x:c r="H23" s="100" t="str">
        <x:v>En cours</x:v>
      </x:c>
      <x:c r="I23" s="108" t="n">
        <x:v>0.35</x:v>
      </x:c>
      <x:c r="J23" s="100" t="str">
        <x:v>Sophie Martin</x:v>
      </x:c>
      <x:c r="K23" s="104" t="n">
        <x:v>46130</x:v>
      </x:c>
      <x:c r="L23" s="100" t="str">
        <x:v>Avr</x:v>
      </x:c>
      <x:c r="M23" s="100" t="str">
        <x:v>ISO 14001</x:v>
      </x:c>
      <x:c r="N23" s="100" t="str">
        <x:v>Registre contrôlé</x:v>
      </x:c>
      <x:c r="O23" s="100" t="n">
        <x:v>11</x:v>
      </x:c>
      <x:c r="P23" s="100" t="str">
        <x:v>Urgent</x:v>
      </x:c>
    </x:row>
    <x:row r="24" ht="34" customHeight="1">
      <x:c r="A24" s="102" t="str">
        <x:v>010</x:v>
      </x:c>
      <x:c r="B24" s="102" t="str">
        <x:v>Qualité</x:v>
      </x:c>
      <x:c r="C24" s="102" t="str">
        <x:v>Nantes (44)</x:v>
      </x:c>
      <x:c r="D24" s="102" t="str">
        <x:v>Client</x:v>
      </x:c>
      <x:c r="E24" s="102" t="str">
        <x:v>Taux retours produits élevé</x:v>
      </x:c>
      <x:c r="F24" s="102" t="str">
        <x:v>Plan d’analyse causes racines 5 Pourquoi</x:v>
      </x:c>
      <x:c r="G24" s="102" t="str">
        <x:v>Élevée</x:v>
      </x:c>
      <x:c r="H24" s="102" t="str">
        <x:v>Planifié</x:v>
      </x:c>
      <x:c r="I24" s="109" t="n">
        <x:v>0.15</x:v>
      </x:c>
      <x:c r="J24" s="102" t="str">
        <x:v>Julien Bernard</x:v>
      </x:c>
      <x:c r="K24" s="105" t="n">
        <x:v>46218</x:v>
      </x:c>
      <x:c r="L24" s="102" t="str">
        <x:v>Juil</x:v>
      </x:c>
      <x:c r="M24" s="102" t="str">
        <x:v>ISO 9001</x:v>
      </x:c>
      <x:c r="N24" s="102" t="str">
        <x:v>Rapport 8D</x:v>
      </x:c>
      <x:c r="O24" s="102" t="n">
        <x:v>9</x:v>
      </x:c>
      <x:c r="P24" s="102" t="str">
        <x:v>À suivre</x:v>
      </x:c>
    </x:row>
    <x:row r="25" ht="34" customHeight="1">
      <x:c r="A25" s="100" t="str">
        <x:v>011</x:v>
      </x:c>
      <x:c r="B25" s="100" t="str">
        <x:v>Hygiène</x:v>
      </x:c>
      <x:c r="C25" s="100" t="str">
        <x:v>Lille (59)</x:v>
      </x:c>
      <x:c r="D25" s="100" t="str">
        <x:v>Terrain</x:v>
      </x:c>
      <x:c r="E25" s="100" t="str">
        <x:v>Vestiaires non conformes</x:v>
      </x:c>
      <x:c r="F25" s="100" t="str">
        <x:v>Plan nettoyage + contrôles hebdomadaires</x:v>
      </x:c>
      <x:c r="G25" s="100" t="str">
        <x:v>Moyenne</x:v>
      </x:c>
      <x:c r="H25" s="100" t="str">
        <x:v>Terminé</x:v>
      </x:c>
      <x:c r="I25" s="108" t="n">
        <x:v>1</x:v>
      </x:c>
      <x:c r="J25" s="100" t="str">
        <x:v>Claire Dubois</x:v>
      </x:c>
      <x:c r="K25" s="104" t="n">
        <x:v>46101</x:v>
      </x:c>
      <x:c r="L25" s="100" t="str">
        <x:v>Mar</x:v>
      </x:c>
      <x:c r="M25" s="100" t="str">
        <x:v>QHSE</x:v>
      </x:c>
      <x:c r="N25" s="100" t="str">
        <x:v>Check-list signée</x:v>
      </x:c>
      <x:c r="O25" s="100" t="n">
        <x:v>5</x:v>
      </x:c>
      <x:c r="P25" s="100" t="str">
        <x:v>OK</x:v>
      </x:c>
    </x:row>
    <x:row r="26" ht="34" customHeight="1">
      <x:c r="A26" s="102" t="str">
        <x:v>012</x:v>
      </x:c>
      <x:c r="B26" s="102" t="str">
        <x:v>Sécurité</x:v>
      </x:c>
      <x:c r="C26" s="102" t="str">
        <x:v>Bordeaux (33)</x:v>
      </x:c>
      <x:c r="D26" s="102" t="str">
        <x:v>Audit</x:v>
      </x:c>
      <x:c r="E26" s="102" t="str">
        <x:v>Extincteurs mal repérés</x:v>
      </x:c>
      <x:c r="F26" s="102" t="str">
        <x:v>Plan de signalétique incendie</x:v>
      </x:c>
      <x:c r="G26" s="102" t="str">
        <x:v>Élevée</x:v>
      </x:c>
      <x:c r="H26" s="102" t="str">
        <x:v>Non démarré</x:v>
      </x:c>
      <x:c r="I26" s="109" t="n">
        <x:v>0</x:v>
      </x:c>
      <x:c r="J26" s="102" t="str">
        <x:v>Thomas Moreau</x:v>
      </x:c>
      <x:c r="K26" s="105" t="n">
        <x:v>46178</x:v>
      </x:c>
      <x:c r="L26" s="102" t="str">
        <x:v>Juin</x:v>
      </x:c>
      <x:c r="M26" s="102" t="str">
        <x:v>ISO 45001</x:v>
      </x:c>
      <x:c r="N26" s="102" t="str">
        <x:v>PV de vérification</x:v>
      </x:c>
      <x:c r="O26" s="102" t="n">
        <x:v>10</x:v>
      </x:c>
      <x:c r="P26" s="102" t="str">
        <x:v>Urgent</x:v>
      </x:c>
    </x:row>
    <x:row r="29" ht="22" customHeight="1">
      <x:c r="A29" s="113" t="str">
        <x:v>MATRICE RAPIDE DES RISQUES</x:v>
      </x:c>
      <x:c r="B29" s="113"/>
      <x:c r="C29" s="113"/>
      <x:c r="D29" s="113"/>
      <x:c r="E29" s="113"/>
      <x:c r="F29" s="113"/>
      <x:c r="H29" s="113" t="str">
        <x:v>SYNTHÈSE VISUELLE — STATUTS ET DOMAINES</x:v>
      </x:c>
      <x:c r="I29" s="113"/>
      <x:c r="J29" s="113"/>
      <x:c r="K29" s="113"/>
      <x:c r="L29" s="113"/>
      <x:c r="M29" s="113"/>
      <x:c r="N29" s="113"/>
      <x:c r="O29" s="113"/>
      <x:c r="P29" s="113"/>
    </x:row>
    <x:row r="30" ht="22" customHeight="1">
      <x:c r="A30" s="121" t="str">
        <x:v>Impact \ Probabilité</x:v>
      </x:c>
      <x:c r="B30" s="121" t="str">
        <x:v>Faible</x:v>
      </x:c>
      <x:c r="C30" s="121" t="str">
        <x:v>Moyenne</x:v>
      </x:c>
      <x:c r="D30" s="121" t="str">
        <x:v>Élevée</x:v>
      </x:c>
      <x:c r="E30" s="121" t="str">
        <x:v>Critique</x:v>
      </x:c>
      <x:c r="F30" s="121" t="str">
        <x:v>Lecture</x:v>
      </x:c>
      <x:c r="H30" s="121" t="str">
        <x:v>Statut</x:v>
      </x:c>
      <x:c r="I30" s="121" t="str">
        <x:v>Nb</x:v>
      </x:c>
      <x:c r="J30" s="121" t="str">
        <x:v>Barre</x:v>
      </x:c>
      <x:c r="K30" s="121" t="str">
        <x:v>Domaine</x:v>
      </x:c>
      <x:c r="L30" s="121" t="str">
        <x:v>Nb</x:v>
      </x:c>
      <x:c r="M30" s="121" t="str">
        <x:v>Barre</x:v>
      </x:c>
      <x:c r="N30" s="121" t="str">
        <x:v>Indicateur</x:v>
      </x:c>
      <x:c r="O30" s="121" t="str">
        <x:v>Valeur</x:v>
      </x:c>
      <x:c r="P30" s="121" t="str">
        <x:v>Lecture</x:v>
      </x:c>
    </x:row>
    <x:row r="31">
      <x:c r="A31" s="117" t="str">
        <x:v>Faible</x:v>
      </x:c>
      <x:c r="B31" s="124" t="str">
        <x:v>Vert</x:v>
      </x:c>
      <x:c r="C31" s="124" t="str">
        <x:v>Vert</x:v>
      </x:c>
      <x:c r="D31" s="126" t="str">
        <x:v>Jaune</x:v>
      </x:c>
      <x:c r="E31" s="128" t="str">
        <x:v>Orange</x:v>
      </x:c>
      <x:c r="F31" s="117" t="str">
        <x:v>Surveillance</x:v>
      </x:c>
      <x:c r="H31" s="117" t="str">
        <x:v>Terminé</x:v>
      </x:c>
      <x:c r="I31" s="117" t="n">
        <x:f>COUNTIF($H$15:$H$26,H31)</x:f>
        <x:v>3</x:v>
      </x:c>
      <x:c r="J31" s="133" t="str">
        <x:f>REPT("█",I31)</x:f>
        <x:v>███</x:v>
      </x:c>
      <x:c r="K31" s="117" t="str">
        <x:v>Qualité</x:v>
      </x:c>
      <x:c r="L31" s="117" t="n">
        <x:f>COUNTIF($B$15:$B$26,K31)</x:f>
        <x:v>3</x:v>
      </x:c>
      <x:c r="M31" s="137" t="str">
        <x:f>REPT("█",L31)</x:f>
        <x:v>███</x:v>
      </x:c>
      <x:c r="N31" s="117" t="str">
        <x:v>Score moyen</x:v>
      </x:c>
      <x:c r="O31" s="117" t="n">
        <x:f>AVERAGE($O$15:$O$26)</x:f>
        <x:v>7.666666666666667</x:v>
      </x:c>
      <x:c r="P31" s="117" t="str">
        <x:v>/12</x:v>
      </x:c>
    </x:row>
    <x:row r="32">
      <x:c r="A32" s="117" t="str">
        <x:v>Moyen</x:v>
      </x:c>
      <x:c r="B32" s="124" t="str">
        <x:v>Vert</x:v>
      </x:c>
      <x:c r="C32" s="126" t="str">
        <x:v>Jaune</x:v>
      </x:c>
      <x:c r="D32" s="128" t="str">
        <x:v>Orange</x:v>
      </x:c>
      <x:c r="E32" s="130" t="str">
        <x:v>Rouge</x:v>
      </x:c>
      <x:c r="F32" s="117" t="str">
        <x:v>Action planifiée</x:v>
      </x:c>
      <x:c r="H32" s="117" t="str">
        <x:v>En cours</x:v>
      </x:c>
      <x:c r="I32" s="117" t="n">
        <x:f>COUNTIF($H$15:$H$26,H32)</x:f>
        <x:v>5</x:v>
      </x:c>
      <x:c r="J32" s="133" t="str">
        <x:f>REPT("█",I32)</x:f>
        <x:v>█████</x:v>
      </x:c>
      <x:c r="K32" s="117" t="str">
        <x:v>Sécurité</x:v>
      </x:c>
      <x:c r="L32" s="117" t="n">
        <x:f>COUNTIF($B$15:$B$26,K32)</x:f>
        <x:v>4</x:v>
      </x:c>
      <x:c r="M32" s="137" t="str">
        <x:f>REPT("█",L32)</x:f>
        <x:v>████</x:v>
      </x:c>
      <x:c r="N32" s="117" t="str">
        <x:v>Alertes urgentes</x:v>
      </x:c>
      <x:c r="O32" s="117" t="n">
        <x:f>COUNTIF($P$15:$P$26,"Urgent")</x:f>
        <x:v>3</x:v>
      </x:c>
      <x:c r="P32" s="117" t="str">
        <x:v>direction</x:v>
      </x:c>
    </x:row>
    <x:row r="33">
      <x:c r="A33" s="117" t="str">
        <x:v>Élevé</x:v>
      </x:c>
      <x:c r="B33" s="126" t="str">
        <x:v>Jaune</x:v>
      </x:c>
      <x:c r="C33" s="128" t="str">
        <x:v>Orange</x:v>
      </x:c>
      <x:c r="D33" s="130" t="str">
        <x:v>Rouge</x:v>
      </x:c>
      <x:c r="E33" s="130" t="str">
        <x:v>Rouge</x:v>
      </x:c>
      <x:c r="F33" s="117" t="str">
        <x:v>Action prioritaire</x:v>
      </x:c>
      <x:c r="H33" s="117" t="str">
        <x:v>Planifié</x:v>
      </x:c>
      <x:c r="I33" s="117" t="n">
        <x:f>COUNTIF($H$15:$H$26,H33)</x:f>
        <x:v>2</x:v>
      </x:c>
      <x:c r="J33" s="133" t="str">
        <x:f>REPT("█",I33)</x:f>
        <x:v>██</x:v>
      </x:c>
      <x:c r="K33" s="117" t="str">
        <x:v>Environnement</x:v>
      </x:c>
      <x:c r="L33" s="117" t="n">
        <x:f>COUNTIF($B$15:$B$26,K33)</x:f>
        <x:v>3</x:v>
      </x:c>
      <x:c r="M33" s="137" t="str">
        <x:f>REPT("█",L33)</x:f>
        <x:v>███</x:v>
      </x:c>
      <x:c r="N33" s="117" t="str">
        <x:v>Actions OK</x:v>
      </x:c>
      <x:c r="O33" s="117" t="n">
        <x:f>COUNTIF($P$15:$P$26,"OK")</x:f>
        <x:v>3</x:v>
      </x:c>
      <x:c r="P33" s="117" t="str">
        <x:v>clôturées</x:v>
      </x:c>
    </x:row>
    <x:row r="34">
      <x:c r="A34" s="117" t="str">
        <x:v>Critique</x:v>
      </x:c>
      <x:c r="B34" s="128" t="str">
        <x:v>Orange</x:v>
      </x:c>
      <x:c r="C34" s="130" t="str">
        <x:v>Rouge</x:v>
      </x:c>
      <x:c r="D34" s="130" t="str">
        <x:v>Rouge</x:v>
      </x:c>
      <x:c r="E34" s="130" t="str">
        <x:v>Rouge</x:v>
      </x:c>
      <x:c r="F34" s="117" t="str">
        <x:v>Arbitrage direction</x:v>
      </x:c>
      <x:c r="H34" s="117" t="str">
        <x:v>Non démarré</x:v>
      </x:c>
      <x:c r="I34" s="117" t="n">
        <x:f>COUNTIF($H$15:$H$26,H34)</x:f>
        <x:v>2</x:v>
      </x:c>
      <x:c r="J34" s="133" t="str">
        <x:f>REPT("█",I34)</x:f>
        <x:v>██</x:v>
      </x:c>
      <x:c r="K34" s="117" t="str">
        <x:v>Hygiène</x:v>
      </x:c>
      <x:c r="L34" s="117" t="n">
        <x:f>COUNTIF($B$15:$B$26,K34)</x:f>
        <x:v>2</x:v>
      </x:c>
      <x:c r="M34" s="137" t="str">
        <x:f>REPT("█",L34)</x:f>
        <x:v>██</x:v>
      </x:c>
      <x:c r="N34" s="117" t="str">
        <x:v>Actions totales</x:v>
      </x:c>
      <x:c r="O34" s="117" t="n">
        <x:f>COUNTA($A$15:$A$26)</x:f>
        <x:v>12</x:v>
      </x:c>
      <x:c r="P34" s="117" t="str">
        <x:v>global</x:v>
      </x:c>
    </x:row>
    <x:row r="37" ht="22" customHeight="1">
      <x:c r="A37" s="141" t="str">
        <x:v>Source article : https://lecoursgratuit.com/le-plan-daction-qhse-un-pilier-fondamental-pour-la-gestion-des-risques-et-la-performance-organisationnelle/  | Modèle Excel premium localisé France</x:v>
      </x:c>
      <x:c r="B37" s="141"/>
      <x:c r="C37" s="141"/>
      <x:c r="D37" s="141"/>
      <x:c r="E37" s="141"/>
      <x:c r="F37" s="141"/>
      <x:c r="G37" s="141"/>
      <x:c r="H37" s="141"/>
      <x:c r="I37" s="141"/>
      <x:c r="J37" s="141"/>
      <x:c r="K37" s="141"/>
      <x:c r="L37" s="141"/>
      <x:c r="M37" s="141"/>
      <x:c r="N37" s="141"/>
      <x:c r="O37" s="141"/>
      <x:c r="P37" s="141"/>
    </x:row>
  </x:sheetData>
  <x:mergeCells>
    <x:mergeCell ref="A1:P2"/>
    <x:mergeCell ref="A3:P3"/>
    <x:mergeCell ref="A7:C7"/>
    <x:mergeCell ref="A8:C8"/>
    <x:mergeCell ref="A9:C9"/>
    <x:mergeCell ref="D7:F7"/>
    <x:mergeCell ref="D8:F8"/>
    <x:mergeCell ref="D9:F9"/>
    <x:mergeCell ref="G7:I7"/>
    <x:mergeCell ref="G8:I8"/>
    <x:mergeCell ref="G9:I9"/>
    <x:mergeCell ref="J7:L7"/>
    <x:mergeCell ref="J8:L8"/>
    <x:mergeCell ref="J9:L9"/>
    <x:mergeCell ref="M7:O7"/>
    <x:mergeCell ref="M8:O8"/>
    <x:mergeCell ref="M9:O9"/>
    <x:mergeCell ref="A12:P12"/>
    <x:mergeCell ref="A29:F29"/>
    <x:mergeCell ref="H29:P29"/>
    <x:mergeCell ref="A37:P37"/>
  </x:mergeCells>
  <x:conditionalFormatting sqref="G15:G26">
    <x:cfRule type="expression" dxfId="0" priority="1">
      <x:formula>G15="Critique"</x:formula>
    </x:cfRule>
    <x:cfRule type="expression" dxfId="1" priority="2">
      <x:formula>G15="Élevée"</x:formula>
    </x:cfRule>
  </x:conditionalFormatting>
  <x:conditionalFormatting sqref="H15:H26">
    <x:cfRule type="expression" dxfId="2" priority="3">
      <x:formula>H15="Terminé"</x:formula>
    </x:cfRule>
    <x:cfRule type="expression" dxfId="3" priority="4">
      <x:formula>H15="En cours"</x:formula>
    </x:cfRule>
    <x:cfRule type="expression" dxfId="4" priority="5">
      <x:formula>H15="Non démarré"</x:formula>
    </x:cfRule>
    <x:cfRule type="expression" dxfId="5" priority="6">
      <x:formula>H15="Planifié"</x:formula>
    </x:cfRule>
  </x:conditionalFormatting>
  <x:conditionalFormatting sqref="I15:I26">
    <x:cfRule type="dataBar" priority="7">
      <x:dataBar>
        <x:cfvo type="min"/>
        <x:cfvo type="max"/>
        <x:color rgb="2E86DE"/>
      </x:dataBar>
      <x:extLst>
        <x:ext xmlns:x14="http://schemas.microsoft.com/office/spreadsheetml/2009/9/main" uri="{B025F937-C7B1-47D3-B67F-A62EFF666E3E}">
          <x14:id>{0EB03BAE-7261-F317-4B1B-452F5BB5294E}</x14:id>
        </x:ext>
      </x:extLst>
    </x:cfRule>
  </x:conditionalFormatting>
  <x:conditionalFormatting sqref="P15:P26">
    <x:cfRule type="expression" dxfId="6" priority="8">
      <x:formula>P15="Urgent"</x:formula>
    </x:cfRule>
  </x:conditionalFormatting>
  <x:dataValidations count="2">
    <x:dataValidation type="list" sqref="G15:G40">
      <x:formula1>"Faible,Moyenne,Élevée,Critique"</x:formula1>
    </x:dataValidation>
    <x:dataValidation type="list" sqref="H15:H40">
      <x:formula1>"Non démarré,Planifié,En cours,Terminé"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0EB03BAE-7261-F317-4B1B-452F5BB5294E}">
            <x14:dataBar gradient="1">
              <x14:cfvo type="min"/>
              <x14:cfvo type="max"/>
              <x14:fillColor rgb="2E86DE"/>
            </x14:dataBar>
          </x14:cfRule>
          <xm:sqref>I15:I26</xm:sqref>
        </x14:conditionalFormatting>
      </x14:conditionalFormattings>
    </x:ext>
  </x:extLst>
</x:worksheet>
</file>