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nthese" sheetId="1" state="visible" r:id="rId1"/>
    <sheet xmlns:r="http://schemas.openxmlformats.org/officeDocument/2006/relationships" name="Activites" sheetId="2" state="visible" r:id="rId2"/>
    <sheet xmlns:r="http://schemas.openxmlformats.org/officeDocument/2006/relationships" name="Indicateurs" sheetId="3" state="visible" r:id="rId3"/>
    <sheet xmlns:r="http://schemas.openxmlformats.org/officeDocument/2006/relationships" name="Parametr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d/mm/yyyy"/>
    <numFmt numFmtId="166" formatCode="0.0"/>
  </numFmts>
  <fonts count="7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6"/>
    </font>
    <font>
      <b val="1"/>
      <color rgb="00FFFFFF"/>
    </font>
    <font/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F1F5F9"/>
      </patternFill>
    </fill>
    <fill>
      <patternFill patternType="solid">
        <fgColor rgb="000B57D0"/>
      </patternFill>
    </fill>
  </fills>
  <borders count="11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/>
      <right/>
      <top style="thin">
        <color rgb="00D1D5DB"/>
      </top>
      <bottom/>
      <diagonal/>
    </border>
    <border>
      <left style="thin">
        <color rgb="00D1D5DB"/>
      </left>
      <right/>
      <top/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 style="thin">
        <color rgb="00D1D5DB"/>
      </right>
      <top/>
      <bottom/>
      <diagonal/>
    </border>
    <border>
      <left style="thin">
        <color rgb="00D1D5DB"/>
      </left>
      <right/>
      <top/>
      <bottom style="thin">
        <color rgb="00D1D5DB"/>
      </bottom>
      <diagonal/>
    </border>
    <border>
      <left/>
      <right style="thin">
        <color rgb="00D1D5DB"/>
      </right>
      <top/>
      <bottom style="thin">
        <color rgb="00D1D5DB"/>
      </bottom>
      <diagonal/>
    </border>
    <border>
      <left/>
      <right style="thin">
        <color rgb="00D1D5DB"/>
      </right>
      <top style="thin">
        <color rgb="00D1D5DB"/>
      </top>
      <bottom style="thin">
        <color rgb="00D1D5DB"/>
      </bottom>
      <diagonal/>
    </border>
    <border/>
    <border>
      <left/>
      <right/>
      <top style="thin">
        <color rgb="00D1D5DB"/>
      </top>
      <bottom style="thin">
        <color rgb="00D1D5DB"/>
      </bottom>
      <diagonal/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3" fillId="0" borderId="0" pivotButton="0" quotePrefix="0" xfId="0"/>
    <xf numFmtId="0" fontId="4" fillId="3" borderId="1" applyAlignment="1" pivotButton="0" quotePrefix="0" xfId="0">
      <alignment horizontal="center" vertical="center" wrapText="1"/>
    </xf>
    <xf numFmtId="0" fontId="1" fillId="2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9" fontId="0" fillId="0" borderId="1" applyAlignment="1" pivotButton="0" quotePrefix="0" xfId="0">
      <alignment horizontal="center" vertical="center" wrapText="1"/>
    </xf>
    <xf numFmtId="0" fontId="1" fillId="0" borderId="0" pivotButton="0" quotePrefix="0" xfId="0"/>
    <xf numFmtId="0" fontId="2" fillId="2" borderId="1" pivotButton="0" quotePrefix="0" xfId="0"/>
    <xf numFmtId="0" fontId="0" fillId="0" borderId="1" pivotButton="0" quotePrefix="0" xfId="0"/>
    <xf numFmtId="0" fontId="0" fillId="0" borderId="8" pivotButton="0" quotePrefix="0" xfId="0"/>
    <xf numFmtId="0" fontId="0" fillId="0" borderId="4" pivotButton="0" quotePrefix="0" xfId="0"/>
    <xf numFmtId="0" fontId="0" fillId="0" borderId="6" pivotButton="0" quotePrefix="0" xfId="0"/>
    <xf numFmtId="0" fontId="0" fillId="0" borderId="7" pivotButton="0" quotePrefix="0" xfId="0"/>
    <xf numFmtId="0" fontId="6" fillId="2" borderId="1" applyAlignment="1" pivotButton="0" quotePrefix="0" xfId="0">
      <alignment horizontal="left" vertical="center" wrapText="1"/>
    </xf>
    <xf numFmtId="0" fontId="0" fillId="2" borderId="1" applyAlignment="1" pivotButton="0" quotePrefix="0" xfId="0">
      <alignment horizontal="left" vertical="center" wrapText="1"/>
    </xf>
    <xf numFmtId="0" fontId="2" fillId="2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9" fontId="5" fillId="0" borderId="1" applyAlignment="1" pivotButton="0" quotePrefix="0" xfId="0">
      <alignment horizontal="center" vertical="center" wrapText="1"/>
    </xf>
    <xf numFmtId="0" fontId="5" fillId="0" borderId="9" pivotButton="0" quotePrefix="0" xfId="0"/>
    <xf numFmtId="0" fontId="1" fillId="0" borderId="9" pivotButton="0" quotePrefix="0" xfId="0"/>
    <xf numFmtId="0" fontId="2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0" fillId="0" borderId="10" pivotButton="0" quotePrefix="0" xfId="0"/>
    <xf numFmtId="0" fontId="6" fillId="0" borderId="0" pivotButton="0" quotePrefix="0" xfId="0"/>
    <xf numFmtId="0" fontId="2" fillId="0" borderId="0" pivotButton="0" quotePrefix="0" xfId="0"/>
    <xf numFmtId="166" fontId="5" fillId="0" borderId="1" pivotButton="0" quotePrefix="0" xfId="0"/>
    <xf numFmtId="1" fontId="5" fillId="0" borderId="1" applyAlignment="1" pivotButton="0" quotePrefix="0" xfId="0">
      <alignment horizontal="center" vertical="center" wrapText="1"/>
    </xf>
    <xf numFmtId="166" fontId="5" fillId="0" borderId="1" applyAlignment="1" pivotButton="0" quotePrefix="0" xfId="0">
      <alignment horizontal="center" vertical="center" wrapText="1"/>
    </xf>
    <xf numFmtId="165" fontId="5" fillId="0" borderId="9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projet</a:t>
            </a:r>
          </a:p>
        </rich>
      </tx>
    </title>
    <plotArea>
      <pieChart>
        <varyColors val="1"/>
        <ser>
          <idx val="0"/>
          <order val="0"/>
          <tx>
            <strRef>
              <f>'Synthese'!B13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'Synthese'!$A$14:$A$20</f>
            </numRef>
          </cat>
          <val>
            <numRef>
              <f>'Synthese'!$B$14:$B$20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Bilan annuel (réalisées vs reportées)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'Synthese'!B27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'Synthese'!$A$28:$A$29</f>
            </numRef>
          </cat>
          <val>
            <numRef>
              <f>'Synthese'!$B$28:$B$29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Réalisées par mois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'Indicateurs'!C2</f>
            </strRef>
          </tx>
          <spPr>
            <a:ln xmlns:a="http://schemas.openxmlformats.org/drawingml/2006/main">
              <a:prstDash val="solid"/>
            </a:ln>
          </spPr>
          <cat>
            <numRef>
              <f>'Indicateurs'!$A$3:$A$14</f>
            </numRef>
          </cat>
          <val>
            <numRef>
              <f>'Indicateurs'!$C$3:$C$14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Heures totales par mois</a:t>
            </a:r>
          </a:p>
        </rich>
      </tx>
    </title>
    <plotArea>
      <lineChart>
        <grouping val="standard"/>
        <ser>
          <idx val="0"/>
          <order val="0"/>
          <tx>
            <strRef>
              <f>'Indicateurs'!F2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'Indicateurs'!$A$3:$A$14</f>
            </numRef>
          </cat>
          <val>
            <numRef>
              <f>'Indicateurs'!$F$3:$F$14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réalisation</a:t>
            </a:r>
          </a:p>
        </rich>
      </tx>
    </title>
    <plotArea>
      <lineChart>
        <grouping val="standard"/>
        <ser>
          <idx val="0"/>
          <order val="0"/>
          <tx>
            <strRef>
              <f>'Indicateurs'!L2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'Indicateurs'!$A$3:$A$14</f>
            </numRef>
          </cat>
          <val>
            <numRef>
              <f>'Indicateurs'!$L$3:$L$14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_rels/drawing2.xml.rels><Relationships xmlns="http://schemas.openxmlformats.org/package/2006/relationships"><Relationship Type="http://schemas.openxmlformats.org/officeDocument/2006/relationships/chart" Target="/xl/charts/chart3.xml" Id="rId1"/><Relationship Type="http://schemas.openxmlformats.org/officeDocument/2006/relationships/chart" Target="/xl/charts/chart4.xml" Id="rId2"/><Relationship Type="http://schemas.openxmlformats.org/officeDocument/2006/relationships/chart" Target="/xl/charts/chart5.xml" Id="rId3"/></Relationships>
</file>

<file path=xl/drawings/drawing1.xml><?xml version="1.0" encoding="utf-8"?>
<wsDr xmlns="http://schemas.openxmlformats.org/drawingml/2006/spreadsheetDrawing">
  <oneCellAnchor>
    <from>
      <col>4</col>
      <colOff>0</colOff>
      <row>11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26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15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6</col>
      <colOff>0</colOff>
      <row>15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31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Compte rendu d'activité — Synthèse annuelle</t>
        </is>
      </c>
    </row>
    <row r="3">
      <c r="A3" s="2" t="inlineStr">
        <is>
          <t>Total activités</t>
        </is>
      </c>
      <c r="B3" s="11" t="n"/>
      <c r="C3" s="2" t="inlineStr">
        <is>
          <t>Heures cumulées</t>
        </is>
      </c>
      <c r="D3" s="11" t="n"/>
      <c r="E3" s="2" t="inlineStr">
        <is>
          <t>Objectif moyen</t>
        </is>
      </c>
      <c r="F3" s="11" t="n"/>
      <c r="G3" s="2" t="inlineStr">
        <is>
          <t>Performance globale</t>
        </is>
      </c>
      <c r="H3" s="11" t="n"/>
    </row>
    <row r="4">
      <c r="A4" s="3">
        <f>SUM(Indicateurs!B3:B14)</f>
        <v/>
      </c>
      <c r="B4" s="12" t="n"/>
      <c r="C4" s="3">
        <f>SUM(Indicateurs!F3:F14)</f>
        <v/>
      </c>
      <c r="D4" s="12" t="n"/>
      <c r="E4" s="3">
        <f>AVERAGE(Indicateurs!K3:K14)</f>
        <v/>
      </c>
      <c r="F4" s="12" t="n"/>
      <c r="G4" s="3">
        <f>AVERAGE(Indicateurs!L3:L14)</f>
        <v/>
      </c>
      <c r="H4" s="12" t="n"/>
    </row>
    <row r="5">
      <c r="A5" s="13" t="n"/>
      <c r="B5" s="14" t="n"/>
      <c r="C5" s="13" t="n"/>
      <c r="D5" s="14" t="n"/>
      <c r="E5" s="13" t="n"/>
      <c r="F5" s="14" t="n"/>
      <c r="G5" s="13" t="n"/>
      <c r="H5" s="14" t="n"/>
    </row>
    <row r="7">
      <c r="A7" s="15" t="inlineStr">
        <is>
          <t>Contexte</t>
        </is>
      </c>
      <c r="B7" s="25" t="n"/>
      <c r="C7" s="25" t="n"/>
      <c r="D7" s="25" t="n"/>
      <c r="E7" s="25" t="n"/>
      <c r="F7" s="25" t="n"/>
      <c r="G7" s="25" t="n"/>
      <c r="H7" s="11" t="n"/>
    </row>
    <row r="8">
      <c r="A8" s="17" t="inlineStr">
        <is>
          <t>Rapport annuel</t>
        </is>
      </c>
      <c r="B8" s="5">
        <f>Parametres!B4</f>
        <v/>
      </c>
      <c r="C8" s="17" t="inlineStr">
        <is>
          <t>Ville</t>
        </is>
      </c>
      <c r="D8" s="5">
        <f>Parametres!B8</f>
        <v/>
      </c>
      <c r="E8" s="17" t="inlineStr">
        <is>
          <t>Service</t>
        </is>
      </c>
      <c r="F8" s="5">
        <f>Parametres!B6</f>
        <v/>
      </c>
      <c r="G8" s="17" t="inlineStr">
        <is>
          <t>Période</t>
        </is>
      </c>
      <c r="H8" s="5">
        <f>Parametres!B3</f>
        <v/>
      </c>
    </row>
    <row r="9">
      <c r="A9" s="17" t="inlineStr">
        <is>
          <t>Heures moyennes par activité</t>
        </is>
      </c>
      <c r="B9" s="5">
        <f>IF(A4=0,0,C4/A4)</f>
        <v/>
      </c>
    </row>
    <row r="10">
      <c r="A10" s="17" t="inlineStr">
        <is>
          <t>Performance annuelle (%)</t>
        </is>
      </c>
      <c r="B10" s="7">
        <f>G4</f>
        <v/>
      </c>
    </row>
    <row r="12">
      <c r="A12" s="26" t="inlineStr">
        <is>
          <t>Répartition des activités par projet</t>
        </is>
      </c>
    </row>
    <row r="13">
      <c r="A13" s="27" t="inlineStr">
        <is>
          <t>Projet</t>
        </is>
      </c>
      <c r="B13" s="27" t="inlineStr">
        <is>
          <t>Nombre</t>
        </is>
      </c>
    </row>
    <row r="14">
      <c r="A14" s="10" t="inlineStr">
        <is>
          <t>Audit interne</t>
        </is>
      </c>
      <c r="B14" s="10" t="n">
        <v>24</v>
      </c>
    </row>
    <row r="15">
      <c r="A15" s="10" t="inlineStr">
        <is>
          <t>Digitalisation</t>
        </is>
      </c>
      <c r="B15" s="10" t="n">
        <v>23</v>
      </c>
    </row>
    <row r="16">
      <c r="A16" s="10" t="inlineStr">
        <is>
          <t>Qualité des données</t>
        </is>
      </c>
      <c r="B16" s="10" t="n">
        <v>25</v>
      </c>
    </row>
    <row r="17">
      <c r="A17" s="10" t="inlineStr">
        <is>
          <t>Formation</t>
        </is>
      </c>
      <c r="B17" s="10" t="n">
        <v>23</v>
      </c>
    </row>
    <row r="18">
      <c r="A18" s="10" t="inlineStr">
        <is>
          <t>Analyse KPI</t>
        </is>
      </c>
      <c r="B18" s="10" t="n">
        <v>22</v>
      </c>
    </row>
    <row r="19">
      <c r="A19" s="10" t="inlineStr">
        <is>
          <t>Support opérationnel</t>
        </is>
      </c>
      <c r="B19" s="10" t="n">
        <v>18</v>
      </c>
    </row>
    <row r="20">
      <c r="A20" s="10" t="inlineStr">
        <is>
          <t>Reporting mensuel</t>
        </is>
      </c>
      <c r="B20" s="10" t="n">
        <v>25</v>
      </c>
    </row>
    <row r="27">
      <c r="A27" s="2" t="inlineStr">
        <is>
          <t>Statut</t>
        </is>
      </c>
      <c r="B27" s="2" t="inlineStr">
        <is>
          <t>Nombre</t>
        </is>
      </c>
    </row>
    <row r="28">
      <c r="A28" s="23" t="inlineStr">
        <is>
          <t>Réalisées</t>
        </is>
      </c>
      <c r="B28" s="5">
        <f>SUM(Indicateurs!C3:C14)</f>
        <v/>
      </c>
    </row>
    <row r="29">
      <c r="A29" s="23" t="inlineStr">
        <is>
          <t>Reportées</t>
        </is>
      </c>
      <c r="B29" s="5">
        <f>SUM(Indicateurs!E3:E14)</f>
        <v/>
      </c>
    </row>
  </sheetData>
  <mergeCells count="10">
    <mergeCell ref="C4:D5"/>
    <mergeCell ref="A4:B5"/>
    <mergeCell ref="G4:H5"/>
    <mergeCell ref="E4:F5"/>
    <mergeCell ref="A7:H7"/>
    <mergeCell ref="A1:H1"/>
    <mergeCell ref="C3:D3"/>
    <mergeCell ref="A3:B3"/>
    <mergeCell ref="G3:H3"/>
    <mergeCell ref="E3:F3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62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6" customWidth="1" min="3" max="3"/>
    <col width="42" customWidth="1" min="4" max="4"/>
    <col width="10" customWidth="1" min="5" max="5"/>
    <col width="10" customWidth="1" min="6" max="6"/>
    <col width="12" customWidth="1" min="7" max="7"/>
    <col width="10" customWidth="1" min="8" max="8"/>
    <col width="18" customWidth="1" min="9" max="9"/>
    <col width="16" customWidth="1" min="10" max="10"/>
  </cols>
  <sheetData>
    <row r="1">
      <c r="A1" s="1" t="inlineStr">
        <is>
          <t>Compte rendu d'activité — Journal des actions</t>
        </is>
      </c>
    </row>
    <row r="2">
      <c r="A2" s="2" t="inlineStr">
        <is>
          <t>Date</t>
        </is>
      </c>
      <c r="B2" s="2" t="inlineStr">
        <is>
          <t>Projet</t>
        </is>
      </c>
      <c r="C2" s="2" t="inlineStr">
        <is>
          <t>Type activité</t>
        </is>
      </c>
      <c r="D2" s="2" t="inlineStr">
        <is>
          <t>Description</t>
        </is>
      </c>
      <c r="E2" s="2" t="inlineStr">
        <is>
          <t>Temps (h)</t>
        </is>
      </c>
      <c r="F2" s="2" t="inlineStr">
        <is>
          <t>Priorité</t>
        </is>
      </c>
      <c r="G2" s="2" t="inlineStr">
        <is>
          <t>Statut</t>
        </is>
      </c>
      <c r="H2" s="2" t="inlineStr">
        <is>
          <t>Impact</t>
        </is>
      </c>
      <c r="I2" s="2" t="inlineStr">
        <is>
          <t>Intervenant</t>
        </is>
      </c>
      <c r="J2" s="2" t="inlineStr">
        <is>
          <t>Ville (France)</t>
        </is>
      </c>
    </row>
    <row r="3">
      <c r="A3" s="18" t="n">
        <v>45660</v>
      </c>
      <c r="B3" s="5" t="inlineStr">
        <is>
          <t>Audit interne</t>
        </is>
      </c>
      <c r="C3" s="5" t="inlineStr">
        <is>
          <t>Documentation</t>
        </is>
      </c>
      <c r="D3" s="6" t="inlineStr">
        <is>
          <t>Rédaction d’une procédure et mise en place d’un contrôle qualité simple.</t>
        </is>
      </c>
      <c r="E3" s="5" t="n">
        <v>8</v>
      </c>
      <c r="F3" s="5" t="inlineStr">
        <is>
          <t>Basse</t>
        </is>
      </c>
      <c r="G3" s="5" t="inlineStr">
        <is>
          <t>Reporté</t>
        </is>
      </c>
      <c r="H3" s="5" t="inlineStr">
        <is>
          <t>Moyen</t>
        </is>
      </c>
      <c r="I3" s="5" t="inlineStr">
        <is>
          <t>Camille Martin</t>
        </is>
      </c>
      <c r="J3" s="5" t="inlineStr">
        <is>
          <t>Toulouse</t>
        </is>
      </c>
    </row>
    <row r="4">
      <c r="A4" s="18" t="n">
        <v>45662</v>
      </c>
      <c r="B4" s="5" t="inlineStr">
        <is>
          <t>Digitalisation</t>
        </is>
      </c>
      <c r="C4" s="5" t="inlineStr">
        <is>
          <t>Support</t>
        </is>
      </c>
      <c r="D4" s="6" t="inlineStr">
        <is>
          <t>Consolidation des données et contrôle des écarts avant diffusion.</t>
        </is>
      </c>
      <c r="E4" s="5" t="n">
        <v>1</v>
      </c>
      <c r="F4" s="5" t="inlineStr">
        <is>
          <t>Haute</t>
        </is>
      </c>
      <c r="G4" s="5" t="inlineStr">
        <is>
          <t>En cours</t>
        </is>
      </c>
      <c r="H4" s="5" t="inlineStr">
        <is>
          <t>Faible</t>
        </is>
      </c>
      <c r="I4" s="5" t="inlineStr">
        <is>
          <t>Léa Dubois</t>
        </is>
      </c>
      <c r="J4" s="5" t="inlineStr">
        <is>
          <t>Nantes</t>
        </is>
      </c>
    </row>
    <row r="5">
      <c r="A5" s="18" t="n">
        <v>45664</v>
      </c>
      <c r="B5" s="5" t="inlineStr">
        <is>
          <t>Audit interne</t>
        </is>
      </c>
      <c r="C5" s="5" t="inlineStr">
        <is>
          <t>Réunion</t>
        </is>
      </c>
      <c r="D5" s="6" t="inlineStr">
        <is>
          <t>Consolidation des données et contrôle des écarts avant diffusion.</t>
        </is>
      </c>
      <c r="E5" s="5" t="n">
        <v>1</v>
      </c>
      <c r="F5" s="5" t="inlineStr">
        <is>
          <t>Moyenne</t>
        </is>
      </c>
      <c r="G5" s="5" t="inlineStr">
        <is>
          <t>Reporté</t>
        </is>
      </c>
      <c r="H5" s="5" t="inlineStr">
        <is>
          <t>Moyen</t>
        </is>
      </c>
      <c r="I5" s="5" t="inlineStr">
        <is>
          <t>Léa Dubois</t>
        </is>
      </c>
      <c r="J5" s="5" t="inlineStr">
        <is>
          <t>Marseille</t>
        </is>
      </c>
    </row>
    <row r="6">
      <c r="A6" s="18" t="n">
        <v>45666</v>
      </c>
      <c r="B6" s="5" t="inlineStr">
        <is>
          <t>Digitalisation</t>
        </is>
      </c>
      <c r="C6" s="5" t="inlineStr">
        <is>
          <t>Support</t>
        </is>
      </c>
      <c r="D6" s="6" t="inlineStr">
        <is>
          <t>Rédaction d’une procédure et mise en place d’un contrôle qualité simple.</t>
        </is>
      </c>
      <c r="E6" s="5" t="n">
        <v>4</v>
      </c>
      <c r="F6" s="5" t="inlineStr">
        <is>
          <t>Basse</t>
        </is>
      </c>
      <c r="G6" s="5" t="inlineStr">
        <is>
          <t>Reporté</t>
        </is>
      </c>
      <c r="H6" s="5" t="inlineStr">
        <is>
          <t>Fort</t>
        </is>
      </c>
      <c r="I6" s="5" t="inlineStr">
        <is>
          <t>Jules Laurent</t>
        </is>
      </c>
      <c r="J6" s="5" t="inlineStr">
        <is>
          <t>Lyon</t>
        </is>
      </c>
    </row>
    <row r="7">
      <c r="A7" s="18" t="n">
        <v>45668</v>
      </c>
      <c r="B7" s="5" t="inlineStr">
        <is>
          <t>Digitalisation</t>
        </is>
      </c>
      <c r="C7" s="5" t="inlineStr">
        <is>
          <t>Documentation</t>
        </is>
      </c>
      <c r="D7" s="6" t="inlineStr">
        <is>
          <t>Consolidation des données et contrôle des écarts avant diffusion.</t>
        </is>
      </c>
      <c r="E7" s="5" t="n">
        <v>7</v>
      </c>
      <c r="F7" s="5" t="inlineStr">
        <is>
          <t>Haute</t>
        </is>
      </c>
      <c r="G7" s="5" t="inlineStr">
        <is>
          <t>En cours</t>
        </is>
      </c>
      <c r="H7" s="5" t="inlineStr">
        <is>
          <t>Faible</t>
        </is>
      </c>
      <c r="I7" s="5" t="inlineStr">
        <is>
          <t>Jules Laurent</t>
        </is>
      </c>
      <c r="J7" s="5" t="inlineStr">
        <is>
          <t>Montpellier</t>
        </is>
      </c>
    </row>
    <row r="8">
      <c r="A8" s="18" t="n">
        <v>45670</v>
      </c>
      <c r="B8" s="5" t="inlineStr">
        <is>
          <t>Digitalisation</t>
        </is>
      </c>
      <c r="C8" s="5" t="inlineStr">
        <is>
          <t>Support</t>
        </is>
      </c>
      <c r="D8" s="6" t="inlineStr">
        <is>
          <t>Nettoyage des anomalies, correction des doublons et standardisation des formats.</t>
        </is>
      </c>
      <c r="E8" s="5" t="n">
        <v>7</v>
      </c>
      <c r="F8" s="5" t="inlineStr">
        <is>
          <t>Moyenne</t>
        </is>
      </c>
      <c r="G8" s="5" t="inlineStr">
        <is>
          <t>Réalisé</t>
        </is>
      </c>
      <c r="H8" s="5" t="inlineStr">
        <is>
          <t>Moyen</t>
        </is>
      </c>
      <c r="I8" s="5" t="inlineStr">
        <is>
          <t>Camille Martin</t>
        </is>
      </c>
      <c r="J8" s="5" t="inlineStr">
        <is>
          <t>Lille</t>
        </is>
      </c>
    </row>
    <row r="9">
      <c r="A9" s="18" t="n">
        <v>45672</v>
      </c>
      <c r="B9" s="5" t="inlineStr">
        <is>
          <t>Qualité des données</t>
        </is>
      </c>
      <c r="C9" s="5" t="inlineStr">
        <is>
          <t>Support</t>
        </is>
      </c>
      <c r="D9" s="6" t="inlineStr">
        <is>
          <t>Nettoyage des anomalies, correction des doublons et standardisation des formats.</t>
        </is>
      </c>
      <c r="E9" s="5" t="n">
        <v>6</v>
      </c>
      <c r="F9" s="5" t="inlineStr">
        <is>
          <t>Haute</t>
        </is>
      </c>
      <c r="G9" s="5" t="inlineStr">
        <is>
          <t>En cours</t>
        </is>
      </c>
      <c r="H9" s="5" t="inlineStr">
        <is>
          <t>Faible</t>
        </is>
      </c>
      <c r="I9" s="5" t="inlineStr">
        <is>
          <t>Hugo Morel</t>
        </is>
      </c>
      <c r="J9" s="5" t="inlineStr">
        <is>
          <t>Bordeaux</t>
        </is>
      </c>
    </row>
    <row r="10">
      <c r="A10" s="18" t="n">
        <v>45674</v>
      </c>
      <c r="B10" s="5" t="inlineStr">
        <is>
          <t>Formation</t>
        </is>
      </c>
      <c r="C10" s="5" t="inlineStr">
        <is>
          <t>Amélioration</t>
        </is>
      </c>
      <c r="D10" s="6" t="inlineStr">
        <is>
          <t>Automatisation d’un reporting récurrent (Power Query / tableaux dynamiques).</t>
        </is>
      </c>
      <c r="E10" s="5" t="n">
        <v>2</v>
      </c>
      <c r="F10" s="5" t="inlineStr">
        <is>
          <t>Moyenne</t>
        </is>
      </c>
      <c r="G10" s="5" t="inlineStr">
        <is>
          <t>En cours</t>
        </is>
      </c>
      <c r="H10" s="5" t="inlineStr">
        <is>
          <t>Fort</t>
        </is>
      </c>
      <c r="I10" s="5" t="inlineStr">
        <is>
          <t>Jules Laurent</t>
        </is>
      </c>
      <c r="J10" s="5" t="inlineStr">
        <is>
          <t>Toulouse</t>
        </is>
      </c>
    </row>
    <row r="11">
      <c r="A11" s="18" t="n">
        <v>45676</v>
      </c>
      <c r="B11" s="5" t="inlineStr">
        <is>
          <t>Audit interne</t>
        </is>
      </c>
      <c r="C11" s="5" t="inlineStr">
        <is>
          <t>Production</t>
        </is>
      </c>
      <c r="D11" s="6" t="inlineStr">
        <is>
          <t>Consolidation des données et contrôle des écarts avant diffusion.</t>
        </is>
      </c>
      <c r="E11" s="5" t="n">
        <v>2</v>
      </c>
      <c r="F11" s="5" t="inlineStr">
        <is>
          <t>Basse</t>
        </is>
      </c>
      <c r="G11" s="5" t="inlineStr">
        <is>
          <t>Reporté</t>
        </is>
      </c>
      <c r="H11" s="5" t="inlineStr">
        <is>
          <t>Faible</t>
        </is>
      </c>
      <c r="I11" s="5" t="inlineStr">
        <is>
          <t>Jules Laurent</t>
        </is>
      </c>
      <c r="J11" s="5" t="inlineStr">
        <is>
          <t>Lille</t>
        </is>
      </c>
    </row>
    <row r="12">
      <c r="A12" s="18" t="n">
        <v>45678</v>
      </c>
      <c r="B12" s="5" t="inlineStr">
        <is>
          <t>Analyse KPI</t>
        </is>
      </c>
      <c r="C12" s="5" t="inlineStr">
        <is>
          <t>Documentation</t>
        </is>
      </c>
      <c r="D12" s="6" t="inlineStr">
        <is>
          <t>Analyse des tendances et recommandations d’actions correctives.</t>
        </is>
      </c>
      <c r="E12" s="5" t="n">
        <v>3</v>
      </c>
      <c r="F12" s="5" t="inlineStr">
        <is>
          <t>Haute</t>
        </is>
      </c>
      <c r="G12" s="5" t="inlineStr">
        <is>
          <t>Réalisé</t>
        </is>
      </c>
      <c r="H12" s="5" t="inlineStr">
        <is>
          <t>Faible</t>
        </is>
      </c>
      <c r="I12" s="5" t="inlineStr">
        <is>
          <t>Chloé Petit</t>
        </is>
      </c>
      <c r="J12" s="5" t="inlineStr">
        <is>
          <t>Toulouse</t>
        </is>
      </c>
    </row>
    <row r="13">
      <c r="A13" s="18" t="n">
        <v>45680</v>
      </c>
      <c r="B13" s="5" t="inlineStr">
        <is>
          <t>Qualité des données</t>
        </is>
      </c>
      <c r="C13" s="5" t="inlineStr">
        <is>
          <t>Support</t>
        </is>
      </c>
      <c r="D13" s="6" t="inlineStr">
        <is>
          <t>Mise à jour du tableau de bord et préparation de la synthèse direction.</t>
        </is>
      </c>
      <c r="E13" s="5" t="n">
        <v>2</v>
      </c>
      <c r="F13" s="5" t="inlineStr">
        <is>
          <t>Haute</t>
        </is>
      </c>
      <c r="G13" s="5" t="inlineStr">
        <is>
          <t>Reporté</t>
        </is>
      </c>
      <c r="H13" s="5" t="inlineStr">
        <is>
          <t>Moyen</t>
        </is>
      </c>
      <c r="I13" s="5" t="inlineStr">
        <is>
          <t>Enzo Rousseau</t>
        </is>
      </c>
      <c r="J13" s="5" t="inlineStr">
        <is>
          <t>Montpellier</t>
        </is>
      </c>
    </row>
    <row r="14">
      <c r="A14" s="18" t="n">
        <v>45682</v>
      </c>
      <c r="B14" s="5" t="inlineStr">
        <is>
          <t>Support opérationnel</t>
        </is>
      </c>
      <c r="C14" s="5" t="inlineStr">
        <is>
          <t>Support</t>
        </is>
      </c>
      <c r="D14" s="6" t="inlineStr">
        <is>
          <t>Nettoyage des anomalies, correction des doublons et standardisation des formats.</t>
        </is>
      </c>
      <c r="E14" s="5" t="n">
        <v>6</v>
      </c>
      <c r="F14" s="5" t="inlineStr">
        <is>
          <t>Basse</t>
        </is>
      </c>
      <c r="G14" s="5" t="inlineStr">
        <is>
          <t>En cours</t>
        </is>
      </c>
      <c r="H14" s="5" t="inlineStr">
        <is>
          <t>Faible</t>
        </is>
      </c>
      <c r="I14" s="5" t="inlineStr">
        <is>
          <t>Enzo Rousseau</t>
        </is>
      </c>
      <c r="J14" s="5" t="inlineStr">
        <is>
          <t>Lyon</t>
        </is>
      </c>
    </row>
    <row r="15">
      <c r="A15" s="18" t="n">
        <v>45684</v>
      </c>
      <c r="B15" s="5" t="inlineStr">
        <is>
          <t>Digitalisation</t>
        </is>
      </c>
      <c r="C15" s="5" t="inlineStr">
        <is>
          <t>Amélioration</t>
        </is>
      </c>
      <c r="D15" s="6" t="inlineStr">
        <is>
          <t>Rédaction d’une procédure et mise en place d’un contrôle qualité simple.</t>
        </is>
      </c>
      <c r="E15" s="5" t="n">
        <v>5</v>
      </c>
      <c r="F15" s="5" t="inlineStr">
        <is>
          <t>Moyenne</t>
        </is>
      </c>
      <c r="G15" s="5" t="inlineStr">
        <is>
          <t>Reporté</t>
        </is>
      </c>
      <c r="H15" s="5" t="inlineStr">
        <is>
          <t>Faible</t>
        </is>
      </c>
      <c r="I15" s="5" t="inlineStr">
        <is>
          <t>Jules Laurent</t>
        </is>
      </c>
      <c r="J15" s="5" t="inlineStr">
        <is>
          <t>Rennes</t>
        </is>
      </c>
    </row>
    <row r="16">
      <c r="A16" s="18" t="n">
        <v>45686</v>
      </c>
      <c r="B16" s="5" t="inlineStr">
        <is>
          <t>Reporting mensuel</t>
        </is>
      </c>
      <c r="C16" s="5" t="inlineStr">
        <is>
          <t>Réunion</t>
        </is>
      </c>
      <c r="D16" s="6" t="inlineStr">
        <is>
          <t>Nettoyage des anomalies, correction des doublons et standardisation des formats.</t>
        </is>
      </c>
      <c r="E16" s="5" t="n">
        <v>8</v>
      </c>
      <c r="F16" s="5" t="inlineStr">
        <is>
          <t>Haute</t>
        </is>
      </c>
      <c r="G16" s="5" t="inlineStr">
        <is>
          <t>Réalisé</t>
        </is>
      </c>
      <c r="H16" s="5" t="inlineStr">
        <is>
          <t>Moyen</t>
        </is>
      </c>
      <c r="I16" s="5" t="inlineStr">
        <is>
          <t>Chloé Petit</t>
        </is>
      </c>
      <c r="J16" s="5" t="inlineStr">
        <is>
          <t>Lyon</t>
        </is>
      </c>
    </row>
    <row r="17">
      <c r="A17" s="18" t="n">
        <v>45688</v>
      </c>
      <c r="B17" s="5" t="inlineStr">
        <is>
          <t>Analyse KPI</t>
        </is>
      </c>
      <c r="C17" s="5" t="inlineStr">
        <is>
          <t>Analyse</t>
        </is>
      </c>
      <c r="D17" s="6" t="inlineStr">
        <is>
          <t>Automatisation d’un reporting récurrent (Power Query / tableaux dynamiques).</t>
        </is>
      </c>
      <c r="E17" s="5" t="n">
        <v>7</v>
      </c>
      <c r="F17" s="5" t="inlineStr">
        <is>
          <t>Moyenne</t>
        </is>
      </c>
      <c r="G17" s="5" t="inlineStr">
        <is>
          <t>Reporté</t>
        </is>
      </c>
      <c r="H17" s="5" t="inlineStr">
        <is>
          <t>Fort</t>
        </is>
      </c>
      <c r="I17" s="5" t="inlineStr">
        <is>
          <t>Louis Garnier</t>
        </is>
      </c>
      <c r="J17" s="5" t="inlineStr">
        <is>
          <t>Paris</t>
        </is>
      </c>
    </row>
    <row r="18">
      <c r="A18" s="18" t="n">
        <v>45690</v>
      </c>
      <c r="B18" s="5" t="inlineStr">
        <is>
          <t>Digitalisation</t>
        </is>
      </c>
      <c r="C18" s="5" t="inlineStr">
        <is>
          <t>Support</t>
        </is>
      </c>
      <c r="D18" s="6" t="inlineStr">
        <is>
          <t>Rédaction d’une procédure et mise en place d’un contrôle qualité simple.</t>
        </is>
      </c>
      <c r="E18" s="5" t="n">
        <v>4</v>
      </c>
      <c r="F18" s="5" t="inlineStr">
        <is>
          <t>Moyenne</t>
        </is>
      </c>
      <c r="G18" s="5" t="inlineStr">
        <is>
          <t>Reporté</t>
        </is>
      </c>
      <c r="H18" s="5" t="inlineStr">
        <is>
          <t>Moyen</t>
        </is>
      </c>
      <c r="I18" s="5" t="inlineStr">
        <is>
          <t>Sarah Fontaine</t>
        </is>
      </c>
      <c r="J18" s="5" t="inlineStr">
        <is>
          <t>Marseille</t>
        </is>
      </c>
    </row>
    <row r="19">
      <c r="A19" s="18" t="n">
        <v>45692</v>
      </c>
      <c r="B19" s="5" t="inlineStr">
        <is>
          <t>Reporting mensuel</t>
        </is>
      </c>
      <c r="C19" s="5" t="inlineStr">
        <is>
          <t>Amélioration</t>
        </is>
      </c>
      <c r="D19" s="6" t="inlineStr">
        <is>
          <t>Consolidation des données et contrôle des écarts avant diffusion.</t>
        </is>
      </c>
      <c r="E19" s="5" t="n">
        <v>6</v>
      </c>
      <c r="F19" s="5" t="inlineStr">
        <is>
          <t>Basse</t>
        </is>
      </c>
      <c r="G19" s="5" t="inlineStr">
        <is>
          <t>Réalisé</t>
        </is>
      </c>
      <c r="H19" s="5" t="inlineStr">
        <is>
          <t>Fort</t>
        </is>
      </c>
      <c r="I19" s="5" t="inlineStr">
        <is>
          <t>Emma Simon</t>
        </is>
      </c>
      <c r="J19" s="5" t="inlineStr">
        <is>
          <t>Marseille</t>
        </is>
      </c>
    </row>
    <row r="20">
      <c r="A20" s="18" t="n">
        <v>45694</v>
      </c>
      <c r="B20" s="5" t="inlineStr">
        <is>
          <t>Reporting mensuel</t>
        </is>
      </c>
      <c r="C20" s="5" t="inlineStr">
        <is>
          <t>Production</t>
        </is>
      </c>
      <c r="D20" s="6" t="inlineStr">
        <is>
          <t>Rédaction d’une procédure et mise en place d’un contrôle qualité simple.</t>
        </is>
      </c>
      <c r="E20" s="5" t="n">
        <v>8</v>
      </c>
      <c r="F20" s="5" t="inlineStr">
        <is>
          <t>Moyenne</t>
        </is>
      </c>
      <c r="G20" s="5" t="inlineStr">
        <is>
          <t>Reporté</t>
        </is>
      </c>
      <c r="H20" s="5" t="inlineStr">
        <is>
          <t>Fort</t>
        </is>
      </c>
      <c r="I20" s="5" t="inlineStr">
        <is>
          <t>Nolan Lefèvre</t>
        </is>
      </c>
      <c r="J20" s="5" t="inlineStr">
        <is>
          <t>Marseille</t>
        </is>
      </c>
    </row>
    <row r="21">
      <c r="A21" s="18" t="n">
        <v>45696</v>
      </c>
      <c r="B21" s="5" t="inlineStr">
        <is>
          <t>Audit interne</t>
        </is>
      </c>
      <c r="C21" s="5" t="inlineStr">
        <is>
          <t>Réunion</t>
        </is>
      </c>
      <c r="D21" s="6" t="inlineStr">
        <is>
          <t>Réunion de cadrage et collecte des besoins auprès des parties prenantes.</t>
        </is>
      </c>
      <c r="E21" s="5" t="n">
        <v>7</v>
      </c>
      <c r="F21" s="5" t="inlineStr">
        <is>
          <t>Moyenne</t>
        </is>
      </c>
      <c r="G21" s="5" t="inlineStr">
        <is>
          <t>En cours</t>
        </is>
      </c>
      <c r="H21" s="5" t="inlineStr">
        <is>
          <t>Fort</t>
        </is>
      </c>
      <c r="I21" s="5" t="inlineStr">
        <is>
          <t>Nolan Lefèvre</t>
        </is>
      </c>
      <c r="J21" s="5" t="inlineStr">
        <is>
          <t>Paris</t>
        </is>
      </c>
    </row>
    <row r="22">
      <c r="A22" s="18" t="n">
        <v>45698</v>
      </c>
      <c r="B22" s="5" t="inlineStr">
        <is>
          <t>Support opérationnel</t>
        </is>
      </c>
      <c r="C22" s="5" t="inlineStr">
        <is>
          <t>Documentation</t>
        </is>
      </c>
      <c r="D22" s="6" t="inlineStr">
        <is>
          <t>Rédaction d’une procédure et mise en place d’un contrôle qualité simple.</t>
        </is>
      </c>
      <c r="E22" s="5" t="n">
        <v>6</v>
      </c>
      <c r="F22" s="5" t="inlineStr">
        <is>
          <t>Haute</t>
        </is>
      </c>
      <c r="G22" s="5" t="inlineStr">
        <is>
          <t>En cours</t>
        </is>
      </c>
      <c r="H22" s="5" t="inlineStr">
        <is>
          <t>Faible</t>
        </is>
      </c>
      <c r="I22" s="5" t="inlineStr">
        <is>
          <t>Sarah Fontaine</t>
        </is>
      </c>
      <c r="J22" s="5" t="inlineStr">
        <is>
          <t>Nice</t>
        </is>
      </c>
    </row>
    <row r="23">
      <c r="A23" s="18" t="n">
        <v>45700</v>
      </c>
      <c r="B23" s="5" t="inlineStr">
        <is>
          <t>Digitalisation</t>
        </is>
      </c>
      <c r="C23" s="5" t="inlineStr">
        <is>
          <t>Réunion</t>
        </is>
      </c>
      <c r="D23" s="6" t="inlineStr">
        <is>
          <t>Réunion de cadrage et collecte des besoins auprès des parties prenantes.</t>
        </is>
      </c>
      <c r="E23" s="5" t="n">
        <v>3</v>
      </c>
      <c r="F23" s="5" t="inlineStr">
        <is>
          <t>Moyenne</t>
        </is>
      </c>
      <c r="G23" s="5" t="inlineStr">
        <is>
          <t>Réalisé</t>
        </is>
      </c>
      <c r="H23" s="5" t="inlineStr">
        <is>
          <t>Fort</t>
        </is>
      </c>
      <c r="I23" s="5" t="inlineStr">
        <is>
          <t>Emma Simon</t>
        </is>
      </c>
      <c r="J23" s="5" t="inlineStr">
        <is>
          <t>Marseille</t>
        </is>
      </c>
    </row>
    <row r="24">
      <c r="A24" s="18" t="n">
        <v>45702</v>
      </c>
      <c r="B24" s="5" t="inlineStr">
        <is>
          <t>Audit interne</t>
        </is>
      </c>
      <c r="C24" s="5" t="inlineStr">
        <is>
          <t>Réunion</t>
        </is>
      </c>
      <c r="D24" s="6" t="inlineStr">
        <is>
          <t>Rédaction d’une procédure et mise en place d’un contrôle qualité simple.</t>
        </is>
      </c>
      <c r="E24" s="5" t="n">
        <v>7</v>
      </c>
      <c r="F24" s="5" t="inlineStr">
        <is>
          <t>Haute</t>
        </is>
      </c>
      <c r="G24" s="5" t="inlineStr">
        <is>
          <t>Reporté</t>
        </is>
      </c>
      <c r="H24" s="5" t="inlineStr">
        <is>
          <t>Fort</t>
        </is>
      </c>
      <c r="I24" s="5" t="inlineStr">
        <is>
          <t>Lucas Bernard</t>
        </is>
      </c>
      <c r="J24" s="5" t="inlineStr">
        <is>
          <t>Nantes</t>
        </is>
      </c>
    </row>
    <row r="25">
      <c r="A25" s="18" t="n">
        <v>45704</v>
      </c>
      <c r="B25" s="5" t="inlineStr">
        <is>
          <t>Formation</t>
        </is>
      </c>
      <c r="C25" s="5" t="inlineStr">
        <is>
          <t>Amélioration</t>
        </is>
      </c>
      <c r="D25" s="6" t="inlineStr">
        <is>
          <t>Rédaction d’une procédure et mise en place d’un contrôle qualité simple.</t>
        </is>
      </c>
      <c r="E25" s="5" t="n">
        <v>6</v>
      </c>
      <c r="F25" s="5" t="inlineStr">
        <is>
          <t>Haute</t>
        </is>
      </c>
      <c r="G25" s="5" t="inlineStr">
        <is>
          <t>Reporté</t>
        </is>
      </c>
      <c r="H25" s="5" t="inlineStr">
        <is>
          <t>Fort</t>
        </is>
      </c>
      <c r="I25" s="5" t="inlineStr">
        <is>
          <t>Louis Garnier</t>
        </is>
      </c>
      <c r="J25" s="5" t="inlineStr">
        <is>
          <t>Nice</t>
        </is>
      </c>
    </row>
    <row r="26">
      <c r="A26" s="18" t="n">
        <v>45706</v>
      </c>
      <c r="B26" s="5" t="inlineStr">
        <is>
          <t>Formation</t>
        </is>
      </c>
      <c r="C26" s="5" t="inlineStr">
        <is>
          <t>Analyse</t>
        </is>
      </c>
      <c r="D26" s="6" t="inlineStr">
        <is>
          <t>Rédaction d’une procédure et mise en place d’un contrôle qualité simple.</t>
        </is>
      </c>
      <c r="E26" s="5" t="n">
        <v>7</v>
      </c>
      <c r="F26" s="5" t="inlineStr">
        <is>
          <t>Basse</t>
        </is>
      </c>
      <c r="G26" s="5" t="inlineStr">
        <is>
          <t>En cours</t>
        </is>
      </c>
      <c r="H26" s="5" t="inlineStr">
        <is>
          <t>Faible</t>
        </is>
      </c>
      <c r="I26" s="5" t="inlineStr">
        <is>
          <t>Jules Laurent</t>
        </is>
      </c>
      <c r="J26" s="5" t="inlineStr">
        <is>
          <t>Nantes</t>
        </is>
      </c>
    </row>
    <row r="27">
      <c r="A27" s="18" t="n">
        <v>45708</v>
      </c>
      <c r="B27" s="5" t="inlineStr">
        <is>
          <t>Qualité des données</t>
        </is>
      </c>
      <c r="C27" s="5" t="inlineStr">
        <is>
          <t>Production</t>
        </is>
      </c>
      <c r="D27" s="6" t="inlineStr">
        <is>
          <t>Réunion de cadrage et collecte des besoins auprès des parties prenantes.</t>
        </is>
      </c>
      <c r="E27" s="5" t="n">
        <v>8</v>
      </c>
      <c r="F27" s="5" t="inlineStr">
        <is>
          <t>Haute</t>
        </is>
      </c>
      <c r="G27" s="5" t="inlineStr">
        <is>
          <t>Réalisé</t>
        </is>
      </c>
      <c r="H27" s="5" t="inlineStr">
        <is>
          <t>Faible</t>
        </is>
      </c>
      <c r="I27" s="5" t="inlineStr">
        <is>
          <t>Léa Dubois</t>
        </is>
      </c>
      <c r="J27" s="5" t="inlineStr">
        <is>
          <t>Lyon</t>
        </is>
      </c>
    </row>
    <row r="28">
      <c r="A28" s="18" t="n">
        <v>45710</v>
      </c>
      <c r="B28" s="5" t="inlineStr">
        <is>
          <t>Audit interne</t>
        </is>
      </c>
      <c r="C28" s="5" t="inlineStr">
        <is>
          <t>Analyse</t>
        </is>
      </c>
      <c r="D28" s="6" t="inlineStr">
        <is>
          <t>Automatisation d’un reporting récurrent (Power Query / tableaux dynamiques).</t>
        </is>
      </c>
      <c r="E28" s="5" t="n">
        <v>1</v>
      </c>
      <c r="F28" s="5" t="inlineStr">
        <is>
          <t>Basse</t>
        </is>
      </c>
      <c r="G28" s="5" t="inlineStr">
        <is>
          <t>En cours</t>
        </is>
      </c>
      <c r="H28" s="5" t="inlineStr">
        <is>
          <t>Fort</t>
        </is>
      </c>
      <c r="I28" s="5" t="inlineStr">
        <is>
          <t>Léa Dubois</t>
        </is>
      </c>
      <c r="J28" s="5" t="inlineStr">
        <is>
          <t>Montpellier</t>
        </is>
      </c>
    </row>
    <row r="29">
      <c r="A29" s="18" t="n">
        <v>45712</v>
      </c>
      <c r="B29" s="5" t="inlineStr">
        <is>
          <t>Digitalisation</t>
        </is>
      </c>
      <c r="C29" s="5" t="inlineStr">
        <is>
          <t>Production</t>
        </is>
      </c>
      <c r="D29" s="6" t="inlineStr">
        <is>
          <t>Mise à jour du tableau de bord et préparation de la synthèse direction.</t>
        </is>
      </c>
      <c r="E29" s="5" t="n">
        <v>3</v>
      </c>
      <c r="F29" s="5" t="inlineStr">
        <is>
          <t>Basse</t>
        </is>
      </c>
      <c r="G29" s="5" t="inlineStr">
        <is>
          <t>Reporté</t>
        </is>
      </c>
      <c r="H29" s="5" t="inlineStr">
        <is>
          <t>Faible</t>
        </is>
      </c>
      <c r="I29" s="5" t="inlineStr">
        <is>
          <t>Louis Garnier</t>
        </is>
      </c>
      <c r="J29" s="5" t="inlineStr">
        <is>
          <t>Strasbourg</t>
        </is>
      </c>
    </row>
    <row r="30">
      <c r="A30" s="18" t="n">
        <v>45714</v>
      </c>
      <c r="B30" s="5" t="inlineStr">
        <is>
          <t>Reporting mensuel</t>
        </is>
      </c>
      <c r="C30" s="5" t="inlineStr">
        <is>
          <t>Amélioration</t>
        </is>
      </c>
      <c r="D30" s="6" t="inlineStr">
        <is>
          <t>Réunion de cadrage et collecte des besoins auprès des parties prenantes.</t>
        </is>
      </c>
      <c r="E30" s="5" t="n">
        <v>4</v>
      </c>
      <c r="F30" s="5" t="inlineStr">
        <is>
          <t>Moyenne</t>
        </is>
      </c>
      <c r="G30" s="5" t="inlineStr">
        <is>
          <t>Reporté</t>
        </is>
      </c>
      <c r="H30" s="5" t="inlineStr">
        <is>
          <t>Moyen</t>
        </is>
      </c>
      <c r="I30" s="5" t="inlineStr">
        <is>
          <t>Louis Garnier</t>
        </is>
      </c>
      <c r="J30" s="5" t="inlineStr">
        <is>
          <t>Strasbourg</t>
        </is>
      </c>
    </row>
    <row r="31">
      <c r="A31" s="18" t="n">
        <v>45716</v>
      </c>
      <c r="B31" s="5" t="inlineStr">
        <is>
          <t>Qualité des données</t>
        </is>
      </c>
      <c r="C31" s="5" t="inlineStr">
        <is>
          <t>Support</t>
        </is>
      </c>
      <c r="D31" s="6" t="inlineStr">
        <is>
          <t>Mise à jour du tableau de bord et préparation de la synthèse direction.</t>
        </is>
      </c>
      <c r="E31" s="5" t="n">
        <v>5</v>
      </c>
      <c r="F31" s="5" t="inlineStr">
        <is>
          <t>Moyenne</t>
        </is>
      </c>
      <c r="G31" s="5" t="inlineStr">
        <is>
          <t>Réalisé</t>
        </is>
      </c>
      <c r="H31" s="5" t="inlineStr">
        <is>
          <t>Moyen</t>
        </is>
      </c>
      <c r="I31" s="5" t="inlineStr">
        <is>
          <t>Emma Simon</t>
        </is>
      </c>
      <c r="J31" s="5" t="inlineStr">
        <is>
          <t>Montpellier</t>
        </is>
      </c>
    </row>
    <row r="32">
      <c r="A32" s="18" t="n">
        <v>45718</v>
      </c>
      <c r="B32" s="5" t="inlineStr">
        <is>
          <t>Digitalisation</t>
        </is>
      </c>
      <c r="C32" s="5" t="inlineStr">
        <is>
          <t>Amélioration</t>
        </is>
      </c>
      <c r="D32" s="6" t="inlineStr">
        <is>
          <t>Analyse des tendances et recommandations d’actions correctives.</t>
        </is>
      </c>
      <c r="E32" s="5" t="n">
        <v>5</v>
      </c>
      <c r="F32" s="5" t="inlineStr">
        <is>
          <t>Moyenne</t>
        </is>
      </c>
      <c r="G32" s="5" t="inlineStr">
        <is>
          <t>Reporté</t>
        </is>
      </c>
      <c r="H32" s="5" t="inlineStr">
        <is>
          <t>Fort</t>
        </is>
      </c>
      <c r="I32" s="5" t="inlineStr">
        <is>
          <t>Manon Garcia</t>
        </is>
      </c>
      <c r="J32" s="5" t="inlineStr">
        <is>
          <t>Marseille</t>
        </is>
      </c>
    </row>
    <row r="33">
      <c r="A33" s="18" t="n">
        <v>45720</v>
      </c>
      <c r="B33" s="5" t="inlineStr">
        <is>
          <t>Support opérationnel</t>
        </is>
      </c>
      <c r="C33" s="5" t="inlineStr">
        <is>
          <t>Production</t>
        </is>
      </c>
      <c r="D33" s="6" t="inlineStr">
        <is>
          <t>Analyse des tendances et recommandations d’actions correctives.</t>
        </is>
      </c>
      <c r="E33" s="5" t="n">
        <v>3</v>
      </c>
      <c r="F33" s="5" t="inlineStr">
        <is>
          <t>Moyenne</t>
        </is>
      </c>
      <c r="G33" s="5" t="inlineStr">
        <is>
          <t>Réalisé</t>
        </is>
      </c>
      <c r="H33" s="5" t="inlineStr">
        <is>
          <t>Fort</t>
        </is>
      </c>
      <c r="I33" s="5" t="inlineStr">
        <is>
          <t>Enzo Rousseau</t>
        </is>
      </c>
      <c r="J33" s="5" t="inlineStr">
        <is>
          <t>Lille</t>
        </is>
      </c>
    </row>
    <row r="34">
      <c r="A34" s="18" t="n">
        <v>45722</v>
      </c>
      <c r="B34" s="5" t="inlineStr">
        <is>
          <t>Formation</t>
        </is>
      </c>
      <c r="C34" s="5" t="inlineStr">
        <is>
          <t>Analyse</t>
        </is>
      </c>
      <c r="D34" s="6" t="inlineStr">
        <is>
          <t>Rédaction d’une procédure et mise en place d’un contrôle qualité simple.</t>
        </is>
      </c>
      <c r="E34" s="5" t="n">
        <v>2</v>
      </c>
      <c r="F34" s="5" t="inlineStr">
        <is>
          <t>Moyenne</t>
        </is>
      </c>
      <c r="G34" s="5" t="inlineStr">
        <is>
          <t>Réalisé</t>
        </is>
      </c>
      <c r="H34" s="5" t="inlineStr">
        <is>
          <t>Faible</t>
        </is>
      </c>
      <c r="I34" s="5" t="inlineStr">
        <is>
          <t>Chloé Petit</t>
        </is>
      </c>
      <c r="J34" s="5" t="inlineStr">
        <is>
          <t>Strasbourg</t>
        </is>
      </c>
    </row>
    <row r="35">
      <c r="A35" s="18" t="n">
        <v>45724</v>
      </c>
      <c r="B35" s="5" t="inlineStr">
        <is>
          <t>Formation</t>
        </is>
      </c>
      <c r="C35" s="5" t="inlineStr">
        <is>
          <t>Production</t>
        </is>
      </c>
      <c r="D35" s="6" t="inlineStr">
        <is>
          <t>Analyse des tendances et recommandations d’actions correctives.</t>
        </is>
      </c>
      <c r="E35" s="5" t="n">
        <v>7</v>
      </c>
      <c r="F35" s="5" t="inlineStr">
        <is>
          <t>Haute</t>
        </is>
      </c>
      <c r="G35" s="5" t="inlineStr">
        <is>
          <t>Réalisé</t>
        </is>
      </c>
      <c r="H35" s="5" t="inlineStr">
        <is>
          <t>Moyen</t>
        </is>
      </c>
      <c r="I35" s="5" t="inlineStr">
        <is>
          <t>Jules Laurent</t>
        </is>
      </c>
      <c r="J35" s="5" t="inlineStr">
        <is>
          <t>Paris</t>
        </is>
      </c>
    </row>
    <row r="36">
      <c r="A36" s="18" t="n">
        <v>45726</v>
      </c>
      <c r="B36" s="5" t="inlineStr">
        <is>
          <t>Digitalisation</t>
        </is>
      </c>
      <c r="C36" s="5" t="inlineStr">
        <is>
          <t>Analyse</t>
        </is>
      </c>
      <c r="D36" s="6" t="inlineStr">
        <is>
          <t>Nettoyage des anomalies, correction des doublons et standardisation des formats.</t>
        </is>
      </c>
      <c r="E36" s="5" t="n">
        <v>6</v>
      </c>
      <c r="F36" s="5" t="inlineStr">
        <is>
          <t>Haute</t>
        </is>
      </c>
      <c r="G36" s="5" t="inlineStr">
        <is>
          <t>En cours</t>
        </is>
      </c>
      <c r="H36" s="5" t="inlineStr">
        <is>
          <t>Faible</t>
        </is>
      </c>
      <c r="I36" s="5" t="inlineStr">
        <is>
          <t>Jules Laurent</t>
        </is>
      </c>
      <c r="J36" s="5" t="inlineStr">
        <is>
          <t>Toulouse</t>
        </is>
      </c>
    </row>
    <row r="37">
      <c r="A37" s="18" t="n">
        <v>45728</v>
      </c>
      <c r="B37" s="5" t="inlineStr">
        <is>
          <t>Reporting mensuel</t>
        </is>
      </c>
      <c r="C37" s="5" t="inlineStr">
        <is>
          <t>Réunion</t>
        </is>
      </c>
      <c r="D37" s="6" t="inlineStr">
        <is>
          <t>Consolidation des données et contrôle des écarts avant diffusion.</t>
        </is>
      </c>
      <c r="E37" s="5" t="n">
        <v>6</v>
      </c>
      <c r="F37" s="5" t="inlineStr">
        <is>
          <t>Haute</t>
        </is>
      </c>
      <c r="G37" s="5" t="inlineStr">
        <is>
          <t>Réalisé</t>
        </is>
      </c>
      <c r="H37" s="5" t="inlineStr">
        <is>
          <t>Faible</t>
        </is>
      </c>
      <c r="I37" s="5" t="inlineStr">
        <is>
          <t>Chloé Petit</t>
        </is>
      </c>
      <c r="J37" s="5" t="inlineStr">
        <is>
          <t>Strasbourg</t>
        </is>
      </c>
    </row>
    <row r="38">
      <c r="A38" s="18" t="n">
        <v>45730</v>
      </c>
      <c r="B38" s="5" t="inlineStr">
        <is>
          <t>Analyse KPI</t>
        </is>
      </c>
      <c r="C38" s="5" t="inlineStr">
        <is>
          <t>Production</t>
        </is>
      </c>
      <c r="D38" s="6" t="inlineStr">
        <is>
          <t>Analyse des tendances et recommandations d’actions correctives.</t>
        </is>
      </c>
      <c r="E38" s="5" t="n">
        <v>8</v>
      </c>
      <c r="F38" s="5" t="inlineStr">
        <is>
          <t>Moyenne</t>
        </is>
      </c>
      <c r="G38" s="5" t="inlineStr">
        <is>
          <t>Reporté</t>
        </is>
      </c>
      <c r="H38" s="5" t="inlineStr">
        <is>
          <t>Faible</t>
        </is>
      </c>
      <c r="I38" s="5" t="inlineStr">
        <is>
          <t>Lucas Bernard</t>
        </is>
      </c>
      <c r="J38" s="5" t="inlineStr">
        <is>
          <t>Paris</t>
        </is>
      </c>
    </row>
    <row r="39">
      <c r="A39" s="18" t="n">
        <v>45732</v>
      </c>
      <c r="B39" s="5" t="inlineStr">
        <is>
          <t>Audit interne</t>
        </is>
      </c>
      <c r="C39" s="5" t="inlineStr">
        <is>
          <t>Production</t>
        </is>
      </c>
      <c r="D39" s="6" t="inlineStr">
        <is>
          <t>Analyse des tendances et recommandations d’actions correctives.</t>
        </is>
      </c>
      <c r="E39" s="5" t="n">
        <v>3</v>
      </c>
      <c r="F39" s="5" t="inlineStr">
        <is>
          <t>Basse</t>
        </is>
      </c>
      <c r="G39" s="5" t="inlineStr">
        <is>
          <t>Reporté</t>
        </is>
      </c>
      <c r="H39" s="5" t="inlineStr">
        <is>
          <t>Fort</t>
        </is>
      </c>
      <c r="I39" s="5" t="inlineStr">
        <is>
          <t>Sarah Fontaine</t>
        </is>
      </c>
      <c r="J39" s="5" t="inlineStr">
        <is>
          <t>Bordeaux</t>
        </is>
      </c>
    </row>
    <row r="40">
      <c r="A40" s="18" t="n">
        <v>45734</v>
      </c>
      <c r="B40" s="5" t="inlineStr">
        <is>
          <t>Reporting mensuel</t>
        </is>
      </c>
      <c r="C40" s="5" t="inlineStr">
        <is>
          <t>Réunion</t>
        </is>
      </c>
      <c r="D40" s="6" t="inlineStr">
        <is>
          <t>Mise à jour du tableau de bord et préparation de la synthèse direction.</t>
        </is>
      </c>
      <c r="E40" s="5" t="n">
        <v>5</v>
      </c>
      <c r="F40" s="5" t="inlineStr">
        <is>
          <t>Haute</t>
        </is>
      </c>
      <c r="G40" s="5" t="inlineStr">
        <is>
          <t>Réalisé</t>
        </is>
      </c>
      <c r="H40" s="5" t="inlineStr">
        <is>
          <t>Faible</t>
        </is>
      </c>
      <c r="I40" s="5" t="inlineStr">
        <is>
          <t>Manon Garcia</t>
        </is>
      </c>
      <c r="J40" s="5" t="inlineStr">
        <is>
          <t>Nice</t>
        </is>
      </c>
    </row>
    <row r="41">
      <c r="A41" s="18" t="n">
        <v>45736</v>
      </c>
      <c r="B41" s="5" t="inlineStr">
        <is>
          <t>Support opérationnel</t>
        </is>
      </c>
      <c r="C41" s="5" t="inlineStr">
        <is>
          <t>Support</t>
        </is>
      </c>
      <c r="D41" s="6" t="inlineStr">
        <is>
          <t>Nettoyage des anomalies, correction des doublons et standardisation des formats.</t>
        </is>
      </c>
      <c r="E41" s="5" t="n">
        <v>2</v>
      </c>
      <c r="F41" s="5" t="inlineStr">
        <is>
          <t>Haute</t>
        </is>
      </c>
      <c r="G41" s="5" t="inlineStr">
        <is>
          <t>En cours</t>
        </is>
      </c>
      <c r="H41" s="5" t="inlineStr">
        <is>
          <t>Fort</t>
        </is>
      </c>
      <c r="I41" s="5" t="inlineStr">
        <is>
          <t>Sarah Fontaine</t>
        </is>
      </c>
      <c r="J41" s="5" t="inlineStr">
        <is>
          <t>Paris</t>
        </is>
      </c>
    </row>
    <row r="42">
      <c r="A42" s="18" t="n">
        <v>45738</v>
      </c>
      <c r="B42" s="5" t="inlineStr">
        <is>
          <t>Analyse KPI</t>
        </is>
      </c>
      <c r="C42" s="5" t="inlineStr">
        <is>
          <t>Support</t>
        </is>
      </c>
      <c r="D42" s="6" t="inlineStr">
        <is>
          <t>Automatisation d’un reporting récurrent (Power Query / tableaux dynamiques).</t>
        </is>
      </c>
      <c r="E42" s="5" t="n">
        <v>4</v>
      </c>
      <c r="F42" s="5" t="inlineStr">
        <is>
          <t>Basse</t>
        </is>
      </c>
      <c r="G42" s="5" t="inlineStr">
        <is>
          <t>Réalisé</t>
        </is>
      </c>
      <c r="H42" s="5" t="inlineStr">
        <is>
          <t>Moyen</t>
        </is>
      </c>
      <c r="I42" s="5" t="inlineStr">
        <is>
          <t>Manon Garcia</t>
        </is>
      </c>
      <c r="J42" s="5" t="inlineStr">
        <is>
          <t>Paris</t>
        </is>
      </c>
    </row>
    <row r="43">
      <c r="A43" s="18" t="n">
        <v>45740</v>
      </c>
      <c r="B43" s="5" t="inlineStr">
        <is>
          <t>Formation</t>
        </is>
      </c>
      <c r="C43" s="5" t="inlineStr">
        <is>
          <t>Réunion</t>
        </is>
      </c>
      <c r="D43" s="6" t="inlineStr">
        <is>
          <t>Mise à jour du tableau de bord et préparation de la synthèse direction.</t>
        </is>
      </c>
      <c r="E43" s="5" t="n">
        <v>7</v>
      </c>
      <c r="F43" s="5" t="inlineStr">
        <is>
          <t>Haute</t>
        </is>
      </c>
      <c r="G43" s="5" t="inlineStr">
        <is>
          <t>Reporté</t>
        </is>
      </c>
      <c r="H43" s="5" t="inlineStr">
        <is>
          <t>Fort</t>
        </is>
      </c>
      <c r="I43" s="5" t="inlineStr">
        <is>
          <t>Lucas Bernard</t>
        </is>
      </c>
      <c r="J43" s="5" t="inlineStr">
        <is>
          <t>Rennes</t>
        </is>
      </c>
    </row>
    <row r="44">
      <c r="A44" s="18" t="n">
        <v>45742</v>
      </c>
      <c r="B44" s="5" t="inlineStr">
        <is>
          <t>Audit interne</t>
        </is>
      </c>
      <c r="C44" s="5" t="inlineStr">
        <is>
          <t>Analyse</t>
        </is>
      </c>
      <c r="D44" s="6" t="inlineStr">
        <is>
          <t>Automatisation d’un reporting récurrent (Power Query / tableaux dynamiques).</t>
        </is>
      </c>
      <c r="E44" s="5" t="n">
        <v>1</v>
      </c>
      <c r="F44" s="5" t="inlineStr">
        <is>
          <t>Moyenne</t>
        </is>
      </c>
      <c r="G44" s="5" t="inlineStr">
        <is>
          <t>En cours</t>
        </is>
      </c>
      <c r="H44" s="5" t="inlineStr">
        <is>
          <t>Faible</t>
        </is>
      </c>
      <c r="I44" s="5" t="inlineStr">
        <is>
          <t>Emma Simon</t>
        </is>
      </c>
      <c r="J44" s="5" t="inlineStr">
        <is>
          <t>Bordeaux</t>
        </is>
      </c>
    </row>
    <row r="45">
      <c r="A45" s="18" t="n">
        <v>45744</v>
      </c>
      <c r="B45" s="5" t="inlineStr">
        <is>
          <t>Audit interne</t>
        </is>
      </c>
      <c r="C45" s="5" t="inlineStr">
        <is>
          <t>Réunion</t>
        </is>
      </c>
      <c r="D45" s="6" t="inlineStr">
        <is>
          <t>Rédaction d’une procédure et mise en place d’un contrôle qualité simple.</t>
        </is>
      </c>
      <c r="E45" s="5" t="n">
        <v>1</v>
      </c>
      <c r="F45" s="5" t="inlineStr">
        <is>
          <t>Moyenne</t>
        </is>
      </c>
      <c r="G45" s="5" t="inlineStr">
        <is>
          <t>Réalisé</t>
        </is>
      </c>
      <c r="H45" s="5" t="inlineStr">
        <is>
          <t>Moyen</t>
        </is>
      </c>
      <c r="I45" s="5" t="inlineStr">
        <is>
          <t>Hugo Morel</t>
        </is>
      </c>
      <c r="J45" s="5" t="inlineStr">
        <is>
          <t>Grenoble</t>
        </is>
      </c>
    </row>
    <row r="46">
      <c r="A46" s="18" t="n">
        <v>45746</v>
      </c>
      <c r="B46" s="5" t="inlineStr">
        <is>
          <t>Analyse KPI</t>
        </is>
      </c>
      <c r="C46" s="5" t="inlineStr">
        <is>
          <t>Documentation</t>
        </is>
      </c>
      <c r="D46" s="6" t="inlineStr">
        <is>
          <t>Consolidation des données et contrôle des écarts avant diffusion.</t>
        </is>
      </c>
      <c r="E46" s="5" t="n">
        <v>6</v>
      </c>
      <c r="F46" s="5" t="inlineStr">
        <is>
          <t>Haute</t>
        </is>
      </c>
      <c r="G46" s="5" t="inlineStr">
        <is>
          <t>Réalisé</t>
        </is>
      </c>
      <c r="H46" s="5" t="inlineStr">
        <is>
          <t>Moyen</t>
        </is>
      </c>
      <c r="I46" s="5" t="inlineStr">
        <is>
          <t>Sarah Fontaine</t>
        </is>
      </c>
      <c r="J46" s="5" t="inlineStr">
        <is>
          <t>Lille</t>
        </is>
      </c>
    </row>
    <row r="47">
      <c r="A47" s="18" t="n">
        <v>45748</v>
      </c>
      <c r="B47" s="5" t="inlineStr">
        <is>
          <t>Support opérationnel</t>
        </is>
      </c>
      <c r="C47" s="5" t="inlineStr">
        <is>
          <t>Documentation</t>
        </is>
      </c>
      <c r="D47" s="6" t="inlineStr">
        <is>
          <t>Mise à jour du tableau de bord et préparation de la synthèse direction.</t>
        </is>
      </c>
      <c r="E47" s="5" t="n">
        <v>8</v>
      </c>
      <c r="F47" s="5" t="inlineStr">
        <is>
          <t>Basse</t>
        </is>
      </c>
      <c r="G47" s="5" t="inlineStr">
        <is>
          <t>En cours</t>
        </is>
      </c>
      <c r="H47" s="5" t="inlineStr">
        <is>
          <t>Fort</t>
        </is>
      </c>
      <c r="I47" s="5" t="inlineStr">
        <is>
          <t>Léa Dubois</t>
        </is>
      </c>
      <c r="J47" s="5" t="inlineStr">
        <is>
          <t>Marseille</t>
        </is>
      </c>
    </row>
    <row r="48">
      <c r="A48" s="18" t="n">
        <v>45750</v>
      </c>
      <c r="B48" s="5" t="inlineStr">
        <is>
          <t>Reporting mensuel</t>
        </is>
      </c>
      <c r="C48" s="5" t="inlineStr">
        <is>
          <t>Documentation</t>
        </is>
      </c>
      <c r="D48" s="6" t="inlineStr">
        <is>
          <t>Analyse des tendances et recommandations d’actions correctives.</t>
        </is>
      </c>
      <c r="E48" s="5" t="n">
        <v>8</v>
      </c>
      <c r="F48" s="5" t="inlineStr">
        <is>
          <t>Haute</t>
        </is>
      </c>
      <c r="G48" s="5" t="inlineStr">
        <is>
          <t>En cours</t>
        </is>
      </c>
      <c r="H48" s="5" t="inlineStr">
        <is>
          <t>Faible</t>
        </is>
      </c>
      <c r="I48" s="5" t="inlineStr">
        <is>
          <t>Camille Martin</t>
        </is>
      </c>
      <c r="J48" s="5" t="inlineStr">
        <is>
          <t>Toulouse</t>
        </is>
      </c>
    </row>
    <row r="49">
      <c r="A49" s="18" t="n">
        <v>45752</v>
      </c>
      <c r="B49" s="5" t="inlineStr">
        <is>
          <t>Reporting mensuel</t>
        </is>
      </c>
      <c r="C49" s="5" t="inlineStr">
        <is>
          <t>Réunion</t>
        </is>
      </c>
      <c r="D49" s="6" t="inlineStr">
        <is>
          <t>Réunion de cadrage et collecte des besoins auprès des parties prenantes.</t>
        </is>
      </c>
      <c r="E49" s="5" t="n">
        <v>7</v>
      </c>
      <c r="F49" s="5" t="inlineStr">
        <is>
          <t>Basse</t>
        </is>
      </c>
      <c r="G49" s="5" t="inlineStr">
        <is>
          <t>En cours</t>
        </is>
      </c>
      <c r="H49" s="5" t="inlineStr">
        <is>
          <t>Moyen</t>
        </is>
      </c>
      <c r="I49" s="5" t="inlineStr">
        <is>
          <t>Camille Martin</t>
        </is>
      </c>
      <c r="J49" s="5" t="inlineStr">
        <is>
          <t>Nice</t>
        </is>
      </c>
    </row>
    <row r="50">
      <c r="A50" s="18" t="n">
        <v>45754</v>
      </c>
      <c r="B50" s="5" t="inlineStr">
        <is>
          <t>Qualité des données</t>
        </is>
      </c>
      <c r="C50" s="5" t="inlineStr">
        <is>
          <t>Réunion</t>
        </is>
      </c>
      <c r="D50" s="6" t="inlineStr">
        <is>
          <t>Réunion de cadrage et collecte des besoins auprès des parties prenantes.</t>
        </is>
      </c>
      <c r="E50" s="5" t="n">
        <v>1</v>
      </c>
      <c r="F50" s="5" t="inlineStr">
        <is>
          <t>Basse</t>
        </is>
      </c>
      <c r="G50" s="5" t="inlineStr">
        <is>
          <t>En cours</t>
        </is>
      </c>
      <c r="H50" s="5" t="inlineStr">
        <is>
          <t>Moyen</t>
        </is>
      </c>
      <c r="I50" s="5" t="inlineStr">
        <is>
          <t>Lucas Bernard</t>
        </is>
      </c>
      <c r="J50" s="5" t="inlineStr">
        <is>
          <t>Lille</t>
        </is>
      </c>
    </row>
    <row r="51">
      <c r="A51" s="18" t="n">
        <v>45756</v>
      </c>
      <c r="B51" s="5" t="inlineStr">
        <is>
          <t>Digitalisation</t>
        </is>
      </c>
      <c r="C51" s="5" t="inlineStr">
        <is>
          <t>Amélioration</t>
        </is>
      </c>
      <c r="D51" s="6" t="inlineStr">
        <is>
          <t>Rédaction d’une procédure et mise en place d’un contrôle qualité simple.</t>
        </is>
      </c>
      <c r="E51" s="5" t="n">
        <v>8</v>
      </c>
      <c r="F51" s="5" t="inlineStr">
        <is>
          <t>Moyenne</t>
        </is>
      </c>
      <c r="G51" s="5" t="inlineStr">
        <is>
          <t>En cours</t>
        </is>
      </c>
      <c r="H51" s="5" t="inlineStr">
        <is>
          <t>Faible</t>
        </is>
      </c>
      <c r="I51" s="5" t="inlineStr">
        <is>
          <t>Enzo Rousseau</t>
        </is>
      </c>
      <c r="J51" s="5" t="inlineStr">
        <is>
          <t>Grenoble</t>
        </is>
      </c>
    </row>
    <row r="52">
      <c r="A52" s="18" t="n">
        <v>45758</v>
      </c>
      <c r="B52" s="5" t="inlineStr">
        <is>
          <t>Digitalisation</t>
        </is>
      </c>
      <c r="C52" s="5" t="inlineStr">
        <is>
          <t>Réunion</t>
        </is>
      </c>
      <c r="D52" s="6" t="inlineStr">
        <is>
          <t>Analyse des tendances et recommandations d’actions correctives.</t>
        </is>
      </c>
      <c r="E52" s="5" t="n">
        <v>5</v>
      </c>
      <c r="F52" s="5" t="inlineStr">
        <is>
          <t>Haute</t>
        </is>
      </c>
      <c r="G52" s="5" t="inlineStr">
        <is>
          <t>Reporté</t>
        </is>
      </c>
      <c r="H52" s="5" t="inlineStr">
        <is>
          <t>Moyen</t>
        </is>
      </c>
      <c r="I52" s="5" t="inlineStr">
        <is>
          <t>Lucas Bernard</t>
        </is>
      </c>
      <c r="J52" s="5" t="inlineStr">
        <is>
          <t>Bordeaux</t>
        </is>
      </c>
    </row>
    <row r="53">
      <c r="A53" s="18" t="n">
        <v>45760</v>
      </c>
      <c r="B53" s="5" t="inlineStr">
        <is>
          <t>Formation</t>
        </is>
      </c>
      <c r="C53" s="5" t="inlineStr">
        <is>
          <t>Production</t>
        </is>
      </c>
      <c r="D53" s="6" t="inlineStr">
        <is>
          <t>Automatisation d’un reporting récurrent (Power Query / tableaux dynamiques).</t>
        </is>
      </c>
      <c r="E53" s="5" t="n">
        <v>5</v>
      </c>
      <c r="F53" s="5" t="inlineStr">
        <is>
          <t>Moyenne</t>
        </is>
      </c>
      <c r="G53" s="5" t="inlineStr">
        <is>
          <t>Réalisé</t>
        </is>
      </c>
      <c r="H53" s="5" t="inlineStr">
        <is>
          <t>Faible</t>
        </is>
      </c>
      <c r="I53" s="5" t="inlineStr">
        <is>
          <t>Jules Laurent</t>
        </is>
      </c>
      <c r="J53" s="5" t="inlineStr">
        <is>
          <t>Nice</t>
        </is>
      </c>
    </row>
    <row r="54">
      <c r="A54" s="18" t="n">
        <v>45762</v>
      </c>
      <c r="B54" s="5" t="inlineStr">
        <is>
          <t>Audit interne</t>
        </is>
      </c>
      <c r="C54" s="5" t="inlineStr">
        <is>
          <t>Réunion</t>
        </is>
      </c>
      <c r="D54" s="6" t="inlineStr">
        <is>
          <t>Nettoyage des anomalies, correction des doublons et standardisation des formats.</t>
        </is>
      </c>
      <c r="E54" s="5" t="n">
        <v>7</v>
      </c>
      <c r="F54" s="5" t="inlineStr">
        <is>
          <t>Haute</t>
        </is>
      </c>
      <c r="G54" s="5" t="inlineStr">
        <is>
          <t>Reporté</t>
        </is>
      </c>
      <c r="H54" s="5" t="inlineStr">
        <is>
          <t>Moyen</t>
        </is>
      </c>
      <c r="I54" s="5" t="inlineStr">
        <is>
          <t>Jules Laurent</t>
        </is>
      </c>
      <c r="J54" s="5" t="inlineStr">
        <is>
          <t>Strasbourg</t>
        </is>
      </c>
    </row>
    <row r="55">
      <c r="A55" s="18" t="n">
        <v>45764</v>
      </c>
      <c r="B55" s="5" t="inlineStr">
        <is>
          <t>Reporting mensuel</t>
        </is>
      </c>
      <c r="C55" s="5" t="inlineStr">
        <is>
          <t>Documentation</t>
        </is>
      </c>
      <c r="D55" s="6" t="inlineStr">
        <is>
          <t>Analyse des tendances et recommandations d’actions correctives.</t>
        </is>
      </c>
      <c r="E55" s="5" t="n">
        <v>6</v>
      </c>
      <c r="F55" s="5" t="inlineStr">
        <is>
          <t>Basse</t>
        </is>
      </c>
      <c r="G55" s="5" t="inlineStr">
        <is>
          <t>En cours</t>
        </is>
      </c>
      <c r="H55" s="5" t="inlineStr">
        <is>
          <t>Moyen</t>
        </is>
      </c>
      <c r="I55" s="5" t="inlineStr">
        <is>
          <t>Emma Simon</t>
        </is>
      </c>
      <c r="J55" s="5" t="inlineStr">
        <is>
          <t>Paris</t>
        </is>
      </c>
    </row>
    <row r="56">
      <c r="A56" s="18" t="n">
        <v>45766</v>
      </c>
      <c r="B56" s="5" t="inlineStr">
        <is>
          <t>Reporting mensuel</t>
        </is>
      </c>
      <c r="C56" s="5" t="inlineStr">
        <is>
          <t>Documentation</t>
        </is>
      </c>
      <c r="D56" s="6" t="inlineStr">
        <is>
          <t>Rédaction d’une procédure et mise en place d’un contrôle qualité simple.</t>
        </is>
      </c>
      <c r="E56" s="5" t="n">
        <v>7</v>
      </c>
      <c r="F56" s="5" t="inlineStr">
        <is>
          <t>Moyenne</t>
        </is>
      </c>
      <c r="G56" s="5" t="inlineStr">
        <is>
          <t>Reporté</t>
        </is>
      </c>
      <c r="H56" s="5" t="inlineStr">
        <is>
          <t>Fort</t>
        </is>
      </c>
      <c r="I56" s="5" t="inlineStr">
        <is>
          <t>Emma Simon</t>
        </is>
      </c>
      <c r="J56" s="5" t="inlineStr">
        <is>
          <t>Marseille</t>
        </is>
      </c>
    </row>
    <row r="57">
      <c r="A57" s="18" t="n">
        <v>45768</v>
      </c>
      <c r="B57" s="5" t="inlineStr">
        <is>
          <t>Reporting mensuel</t>
        </is>
      </c>
      <c r="C57" s="5" t="inlineStr">
        <is>
          <t>Production</t>
        </is>
      </c>
      <c r="D57" s="6" t="inlineStr">
        <is>
          <t>Analyse des tendances et recommandations d’actions correctives.</t>
        </is>
      </c>
      <c r="E57" s="5" t="n">
        <v>8</v>
      </c>
      <c r="F57" s="5" t="inlineStr">
        <is>
          <t>Haute</t>
        </is>
      </c>
      <c r="G57" s="5" t="inlineStr">
        <is>
          <t>Réalisé</t>
        </is>
      </c>
      <c r="H57" s="5" t="inlineStr">
        <is>
          <t>Faible</t>
        </is>
      </c>
      <c r="I57" s="5" t="inlineStr">
        <is>
          <t>Hugo Morel</t>
        </is>
      </c>
      <c r="J57" s="5" t="inlineStr">
        <is>
          <t>Nice</t>
        </is>
      </c>
    </row>
    <row r="58">
      <c r="A58" s="18" t="n">
        <v>45770</v>
      </c>
      <c r="B58" s="5" t="inlineStr">
        <is>
          <t>Audit interne</t>
        </is>
      </c>
      <c r="C58" s="5" t="inlineStr">
        <is>
          <t>Réunion</t>
        </is>
      </c>
      <c r="D58" s="6" t="inlineStr">
        <is>
          <t>Nettoyage des anomalies, correction des doublons et standardisation des formats.</t>
        </is>
      </c>
      <c r="E58" s="5" t="n">
        <v>1</v>
      </c>
      <c r="F58" s="5" t="inlineStr">
        <is>
          <t>Basse</t>
        </is>
      </c>
      <c r="G58" s="5" t="inlineStr">
        <is>
          <t>Réalisé</t>
        </is>
      </c>
      <c r="H58" s="5" t="inlineStr">
        <is>
          <t>Fort</t>
        </is>
      </c>
      <c r="I58" s="5" t="inlineStr">
        <is>
          <t>Enzo Rousseau</t>
        </is>
      </c>
      <c r="J58" s="5" t="inlineStr">
        <is>
          <t>Lille</t>
        </is>
      </c>
    </row>
    <row r="59">
      <c r="A59" s="18" t="n">
        <v>45772</v>
      </c>
      <c r="B59" s="5" t="inlineStr">
        <is>
          <t>Audit interne</t>
        </is>
      </c>
      <c r="C59" s="5" t="inlineStr">
        <is>
          <t>Amélioration</t>
        </is>
      </c>
      <c r="D59" s="6" t="inlineStr">
        <is>
          <t>Analyse des tendances et recommandations d’actions correctives.</t>
        </is>
      </c>
      <c r="E59" s="5" t="n">
        <v>2</v>
      </c>
      <c r="F59" s="5" t="inlineStr">
        <is>
          <t>Basse</t>
        </is>
      </c>
      <c r="G59" s="5" t="inlineStr">
        <is>
          <t>Réalisé</t>
        </is>
      </c>
      <c r="H59" s="5" t="inlineStr">
        <is>
          <t>Fort</t>
        </is>
      </c>
      <c r="I59" s="5" t="inlineStr">
        <is>
          <t>Jules Laurent</t>
        </is>
      </c>
      <c r="J59" s="5" t="inlineStr">
        <is>
          <t>Bordeaux</t>
        </is>
      </c>
    </row>
    <row r="60">
      <c r="A60" s="18" t="n">
        <v>45774</v>
      </c>
      <c r="B60" s="5" t="inlineStr">
        <is>
          <t>Audit interne</t>
        </is>
      </c>
      <c r="C60" s="5" t="inlineStr">
        <is>
          <t>Documentation</t>
        </is>
      </c>
      <c r="D60" s="6" t="inlineStr">
        <is>
          <t>Réunion de cadrage et collecte des besoins auprès des parties prenantes.</t>
        </is>
      </c>
      <c r="E60" s="5" t="n">
        <v>4</v>
      </c>
      <c r="F60" s="5" t="inlineStr">
        <is>
          <t>Haute</t>
        </is>
      </c>
      <c r="G60" s="5" t="inlineStr">
        <is>
          <t>Réalisé</t>
        </is>
      </c>
      <c r="H60" s="5" t="inlineStr">
        <is>
          <t>Fort</t>
        </is>
      </c>
      <c r="I60" s="5" t="inlineStr">
        <is>
          <t>Léa Dubois</t>
        </is>
      </c>
      <c r="J60" s="5" t="inlineStr">
        <is>
          <t>Strasbourg</t>
        </is>
      </c>
    </row>
    <row r="61">
      <c r="A61" s="18" t="n">
        <v>45776</v>
      </c>
      <c r="B61" s="5" t="inlineStr">
        <is>
          <t>Formation</t>
        </is>
      </c>
      <c r="C61" s="5" t="inlineStr">
        <is>
          <t>Amélioration</t>
        </is>
      </c>
      <c r="D61" s="6" t="inlineStr">
        <is>
          <t>Automatisation d’un reporting récurrent (Power Query / tableaux dynamiques).</t>
        </is>
      </c>
      <c r="E61" s="5" t="n">
        <v>2</v>
      </c>
      <c r="F61" s="5" t="inlineStr">
        <is>
          <t>Moyenne</t>
        </is>
      </c>
      <c r="G61" s="5" t="inlineStr">
        <is>
          <t>En cours</t>
        </is>
      </c>
      <c r="H61" s="5" t="inlineStr">
        <is>
          <t>Fort</t>
        </is>
      </c>
      <c r="I61" s="5" t="inlineStr">
        <is>
          <t>Enzo Rousseau</t>
        </is>
      </c>
      <c r="J61" s="5" t="inlineStr">
        <is>
          <t>Toulouse</t>
        </is>
      </c>
    </row>
    <row r="62">
      <c r="A62" s="18" t="n">
        <v>45778</v>
      </c>
      <c r="B62" s="5" t="inlineStr">
        <is>
          <t>Formation</t>
        </is>
      </c>
      <c r="C62" s="5" t="inlineStr">
        <is>
          <t>Réunion</t>
        </is>
      </c>
      <c r="D62" s="6" t="inlineStr">
        <is>
          <t>Rédaction d’une procédure et mise en place d’un contrôle qualité simple.</t>
        </is>
      </c>
      <c r="E62" s="5" t="n">
        <v>8</v>
      </c>
      <c r="F62" s="5" t="inlineStr">
        <is>
          <t>Haute</t>
        </is>
      </c>
      <c r="G62" s="5" t="inlineStr">
        <is>
          <t>Réalisé</t>
        </is>
      </c>
      <c r="H62" s="5" t="inlineStr">
        <is>
          <t>Faible</t>
        </is>
      </c>
      <c r="I62" s="5" t="inlineStr">
        <is>
          <t>Lucas Bernard</t>
        </is>
      </c>
      <c r="J62" s="5" t="inlineStr">
        <is>
          <t>Strasbourg</t>
        </is>
      </c>
    </row>
    <row r="63">
      <c r="A63" s="18" t="n">
        <v>45780</v>
      </c>
      <c r="B63" s="5" t="inlineStr">
        <is>
          <t>Qualité des données</t>
        </is>
      </c>
      <c r="C63" s="5" t="inlineStr">
        <is>
          <t>Documentation</t>
        </is>
      </c>
      <c r="D63" s="6" t="inlineStr">
        <is>
          <t>Nettoyage des anomalies, correction des doublons et standardisation des formats.</t>
        </is>
      </c>
      <c r="E63" s="5" t="n">
        <v>2</v>
      </c>
      <c r="F63" s="5" t="inlineStr">
        <is>
          <t>Basse</t>
        </is>
      </c>
      <c r="G63" s="5" t="inlineStr">
        <is>
          <t>En cours</t>
        </is>
      </c>
      <c r="H63" s="5" t="inlineStr">
        <is>
          <t>Fort</t>
        </is>
      </c>
      <c r="I63" s="5" t="inlineStr">
        <is>
          <t>Jules Laurent</t>
        </is>
      </c>
      <c r="J63" s="5" t="inlineStr">
        <is>
          <t>Grenoble</t>
        </is>
      </c>
    </row>
    <row r="64">
      <c r="A64" s="18" t="n">
        <v>45782</v>
      </c>
      <c r="B64" s="5" t="inlineStr">
        <is>
          <t>Reporting mensuel</t>
        </is>
      </c>
      <c r="C64" s="5" t="inlineStr">
        <is>
          <t>Support</t>
        </is>
      </c>
      <c r="D64" s="6" t="inlineStr">
        <is>
          <t>Automatisation d’un reporting récurrent (Power Query / tableaux dynamiques).</t>
        </is>
      </c>
      <c r="E64" s="5" t="n">
        <v>5</v>
      </c>
      <c r="F64" s="5" t="inlineStr">
        <is>
          <t>Moyenne</t>
        </is>
      </c>
      <c r="G64" s="5" t="inlineStr">
        <is>
          <t>Réalisé</t>
        </is>
      </c>
      <c r="H64" s="5" t="inlineStr">
        <is>
          <t>Fort</t>
        </is>
      </c>
      <c r="I64" s="5" t="inlineStr">
        <is>
          <t>Louis Garnier</t>
        </is>
      </c>
      <c r="J64" s="5" t="inlineStr">
        <is>
          <t>Grenoble</t>
        </is>
      </c>
    </row>
    <row r="65">
      <c r="A65" s="18" t="n">
        <v>45784</v>
      </c>
      <c r="B65" s="5" t="inlineStr">
        <is>
          <t>Analyse KPI</t>
        </is>
      </c>
      <c r="C65" s="5" t="inlineStr">
        <is>
          <t>Production</t>
        </is>
      </c>
      <c r="D65" s="6" t="inlineStr">
        <is>
          <t>Analyse des tendances et recommandations d’actions correctives.</t>
        </is>
      </c>
      <c r="E65" s="5" t="n">
        <v>6</v>
      </c>
      <c r="F65" s="5" t="inlineStr">
        <is>
          <t>Basse</t>
        </is>
      </c>
      <c r="G65" s="5" t="inlineStr">
        <is>
          <t>Réalisé</t>
        </is>
      </c>
      <c r="H65" s="5" t="inlineStr">
        <is>
          <t>Faible</t>
        </is>
      </c>
      <c r="I65" s="5" t="inlineStr">
        <is>
          <t>Hugo Morel</t>
        </is>
      </c>
      <c r="J65" s="5" t="inlineStr">
        <is>
          <t>Marseille</t>
        </is>
      </c>
    </row>
    <row r="66">
      <c r="A66" s="18" t="n">
        <v>45786</v>
      </c>
      <c r="B66" s="5" t="inlineStr">
        <is>
          <t>Qualité des données</t>
        </is>
      </c>
      <c r="C66" s="5" t="inlineStr">
        <is>
          <t>Amélioration</t>
        </is>
      </c>
      <c r="D66" s="6" t="inlineStr">
        <is>
          <t>Consolidation des données et contrôle des écarts avant diffusion.</t>
        </is>
      </c>
      <c r="E66" s="5" t="n">
        <v>6</v>
      </c>
      <c r="F66" s="5" t="inlineStr">
        <is>
          <t>Basse</t>
        </is>
      </c>
      <c r="G66" s="5" t="inlineStr">
        <is>
          <t>Reporté</t>
        </is>
      </c>
      <c r="H66" s="5" t="inlineStr">
        <is>
          <t>Moyen</t>
        </is>
      </c>
      <c r="I66" s="5" t="inlineStr">
        <is>
          <t>Enzo Rousseau</t>
        </is>
      </c>
      <c r="J66" s="5" t="inlineStr">
        <is>
          <t>Rennes</t>
        </is>
      </c>
    </row>
    <row r="67">
      <c r="A67" s="18" t="n">
        <v>45788</v>
      </c>
      <c r="B67" s="5" t="inlineStr">
        <is>
          <t>Qualité des données</t>
        </is>
      </c>
      <c r="C67" s="5" t="inlineStr">
        <is>
          <t>Support</t>
        </is>
      </c>
      <c r="D67" s="6" t="inlineStr">
        <is>
          <t>Consolidation des données et contrôle des écarts avant diffusion.</t>
        </is>
      </c>
      <c r="E67" s="5" t="n">
        <v>2</v>
      </c>
      <c r="F67" s="5" t="inlineStr">
        <is>
          <t>Moyenne</t>
        </is>
      </c>
      <c r="G67" s="5" t="inlineStr">
        <is>
          <t>En cours</t>
        </is>
      </c>
      <c r="H67" s="5" t="inlineStr">
        <is>
          <t>Fort</t>
        </is>
      </c>
      <c r="I67" s="5" t="inlineStr">
        <is>
          <t>Louis Garnier</t>
        </is>
      </c>
      <c r="J67" s="5" t="inlineStr">
        <is>
          <t>Strasbourg</t>
        </is>
      </c>
    </row>
    <row r="68">
      <c r="A68" s="18" t="n">
        <v>45790</v>
      </c>
      <c r="B68" s="5" t="inlineStr">
        <is>
          <t>Formation</t>
        </is>
      </c>
      <c r="C68" s="5" t="inlineStr">
        <is>
          <t>Amélioration</t>
        </is>
      </c>
      <c r="D68" s="6" t="inlineStr">
        <is>
          <t>Analyse des tendances et recommandations d’actions correctives.</t>
        </is>
      </c>
      <c r="E68" s="5" t="n">
        <v>7</v>
      </c>
      <c r="F68" s="5" t="inlineStr">
        <is>
          <t>Basse</t>
        </is>
      </c>
      <c r="G68" s="5" t="inlineStr">
        <is>
          <t>Réalisé</t>
        </is>
      </c>
      <c r="H68" s="5" t="inlineStr">
        <is>
          <t>Faible</t>
        </is>
      </c>
      <c r="I68" s="5" t="inlineStr">
        <is>
          <t>Jules Laurent</t>
        </is>
      </c>
      <c r="J68" s="5" t="inlineStr">
        <is>
          <t>Nice</t>
        </is>
      </c>
    </row>
    <row r="69">
      <c r="A69" s="18" t="n">
        <v>45792</v>
      </c>
      <c r="B69" s="5" t="inlineStr">
        <is>
          <t>Reporting mensuel</t>
        </is>
      </c>
      <c r="C69" s="5" t="inlineStr">
        <is>
          <t>Amélioration</t>
        </is>
      </c>
      <c r="D69" s="6" t="inlineStr">
        <is>
          <t>Nettoyage des anomalies, correction des doublons et standardisation des formats.</t>
        </is>
      </c>
      <c r="E69" s="5" t="n">
        <v>6</v>
      </c>
      <c r="F69" s="5" t="inlineStr">
        <is>
          <t>Haute</t>
        </is>
      </c>
      <c r="G69" s="5" t="inlineStr">
        <is>
          <t>Reporté</t>
        </is>
      </c>
      <c r="H69" s="5" t="inlineStr">
        <is>
          <t>Fort</t>
        </is>
      </c>
      <c r="I69" s="5" t="inlineStr">
        <is>
          <t>Nolan Lefèvre</t>
        </is>
      </c>
      <c r="J69" s="5" t="inlineStr">
        <is>
          <t>Marseille</t>
        </is>
      </c>
    </row>
    <row r="70">
      <c r="A70" s="18" t="n">
        <v>45794</v>
      </c>
      <c r="B70" s="5" t="inlineStr">
        <is>
          <t>Support opérationnel</t>
        </is>
      </c>
      <c r="C70" s="5" t="inlineStr">
        <is>
          <t>Production</t>
        </is>
      </c>
      <c r="D70" s="6" t="inlineStr">
        <is>
          <t>Nettoyage des anomalies, correction des doublons et standardisation des formats.</t>
        </is>
      </c>
      <c r="E70" s="5" t="n">
        <v>1</v>
      </c>
      <c r="F70" s="5" t="inlineStr">
        <is>
          <t>Haute</t>
        </is>
      </c>
      <c r="G70" s="5" t="inlineStr">
        <is>
          <t>Reporté</t>
        </is>
      </c>
      <c r="H70" s="5" t="inlineStr">
        <is>
          <t>Faible</t>
        </is>
      </c>
      <c r="I70" s="5" t="inlineStr">
        <is>
          <t>Chloé Petit</t>
        </is>
      </c>
      <c r="J70" s="5" t="inlineStr">
        <is>
          <t>Marseille</t>
        </is>
      </c>
    </row>
    <row r="71">
      <c r="A71" s="18" t="n">
        <v>45796</v>
      </c>
      <c r="B71" s="5" t="inlineStr">
        <is>
          <t>Qualité des données</t>
        </is>
      </c>
      <c r="C71" s="5" t="inlineStr">
        <is>
          <t>Réunion</t>
        </is>
      </c>
      <c r="D71" s="6" t="inlineStr">
        <is>
          <t>Rédaction d’une procédure et mise en place d’un contrôle qualité simple.</t>
        </is>
      </c>
      <c r="E71" s="5" t="n">
        <v>4</v>
      </c>
      <c r="F71" s="5" t="inlineStr">
        <is>
          <t>Moyenne</t>
        </is>
      </c>
      <c r="G71" s="5" t="inlineStr">
        <is>
          <t>Reporté</t>
        </is>
      </c>
      <c r="H71" s="5" t="inlineStr">
        <is>
          <t>Moyen</t>
        </is>
      </c>
      <c r="I71" s="5" t="inlineStr">
        <is>
          <t>Lucas Bernard</t>
        </is>
      </c>
      <c r="J71" s="5" t="inlineStr">
        <is>
          <t>Nantes</t>
        </is>
      </c>
    </row>
    <row r="72">
      <c r="A72" s="18" t="n">
        <v>45798</v>
      </c>
      <c r="B72" s="5" t="inlineStr">
        <is>
          <t>Qualité des données</t>
        </is>
      </c>
      <c r="C72" s="5" t="inlineStr">
        <is>
          <t>Documentation</t>
        </is>
      </c>
      <c r="D72" s="6" t="inlineStr">
        <is>
          <t>Automatisation d’un reporting récurrent (Power Query / tableaux dynamiques).</t>
        </is>
      </c>
      <c r="E72" s="5" t="n">
        <v>5</v>
      </c>
      <c r="F72" s="5" t="inlineStr">
        <is>
          <t>Haute</t>
        </is>
      </c>
      <c r="G72" s="5" t="inlineStr">
        <is>
          <t>Reporté</t>
        </is>
      </c>
      <c r="H72" s="5" t="inlineStr">
        <is>
          <t>Moyen</t>
        </is>
      </c>
      <c r="I72" s="5" t="inlineStr">
        <is>
          <t>Nolan Lefèvre</t>
        </is>
      </c>
      <c r="J72" s="5" t="inlineStr">
        <is>
          <t>Rennes</t>
        </is>
      </c>
    </row>
    <row r="73">
      <c r="A73" s="18" t="n">
        <v>45800</v>
      </c>
      <c r="B73" s="5" t="inlineStr">
        <is>
          <t>Reporting mensuel</t>
        </is>
      </c>
      <c r="C73" s="5" t="inlineStr">
        <is>
          <t>Support</t>
        </is>
      </c>
      <c r="D73" s="6" t="inlineStr">
        <is>
          <t>Rédaction d’une procédure et mise en place d’un contrôle qualité simple.</t>
        </is>
      </c>
      <c r="E73" s="5" t="n">
        <v>3</v>
      </c>
      <c r="F73" s="5" t="inlineStr">
        <is>
          <t>Basse</t>
        </is>
      </c>
      <c r="G73" s="5" t="inlineStr">
        <is>
          <t>Reporté</t>
        </is>
      </c>
      <c r="H73" s="5" t="inlineStr">
        <is>
          <t>Faible</t>
        </is>
      </c>
      <c r="I73" s="5" t="inlineStr">
        <is>
          <t>Léa Dubois</t>
        </is>
      </c>
      <c r="J73" s="5" t="inlineStr">
        <is>
          <t>Nice</t>
        </is>
      </c>
    </row>
    <row r="74">
      <c r="A74" s="18" t="n">
        <v>45802</v>
      </c>
      <c r="B74" s="5" t="inlineStr">
        <is>
          <t>Formation</t>
        </is>
      </c>
      <c r="C74" s="5" t="inlineStr">
        <is>
          <t>Documentation</t>
        </is>
      </c>
      <c r="D74" s="6" t="inlineStr">
        <is>
          <t>Automatisation d’un reporting récurrent (Power Query / tableaux dynamiques).</t>
        </is>
      </c>
      <c r="E74" s="5" t="n">
        <v>6</v>
      </c>
      <c r="F74" s="5" t="inlineStr">
        <is>
          <t>Basse</t>
        </is>
      </c>
      <c r="G74" s="5" t="inlineStr">
        <is>
          <t>Réalisé</t>
        </is>
      </c>
      <c r="H74" s="5" t="inlineStr">
        <is>
          <t>Faible</t>
        </is>
      </c>
      <c r="I74" s="5" t="inlineStr">
        <is>
          <t>Lucas Bernard</t>
        </is>
      </c>
      <c r="J74" s="5" t="inlineStr">
        <is>
          <t>Paris</t>
        </is>
      </c>
    </row>
    <row r="75">
      <c r="A75" s="18" t="n">
        <v>45804</v>
      </c>
      <c r="B75" s="5" t="inlineStr">
        <is>
          <t>Analyse KPI</t>
        </is>
      </c>
      <c r="C75" s="5" t="inlineStr">
        <is>
          <t>Support</t>
        </is>
      </c>
      <c r="D75" s="6" t="inlineStr">
        <is>
          <t>Réunion de cadrage et collecte des besoins auprès des parties prenantes.</t>
        </is>
      </c>
      <c r="E75" s="5" t="n">
        <v>4</v>
      </c>
      <c r="F75" s="5" t="inlineStr">
        <is>
          <t>Basse</t>
        </is>
      </c>
      <c r="G75" s="5" t="inlineStr">
        <is>
          <t>En cours</t>
        </is>
      </c>
      <c r="H75" s="5" t="inlineStr">
        <is>
          <t>Fort</t>
        </is>
      </c>
      <c r="I75" s="5" t="inlineStr">
        <is>
          <t>Emma Simon</t>
        </is>
      </c>
      <c r="J75" s="5" t="inlineStr">
        <is>
          <t>Paris</t>
        </is>
      </c>
    </row>
    <row r="76">
      <c r="A76" s="18" t="n">
        <v>45806</v>
      </c>
      <c r="B76" s="5" t="inlineStr">
        <is>
          <t>Digitalisation</t>
        </is>
      </c>
      <c r="C76" s="5" t="inlineStr">
        <is>
          <t>Documentation</t>
        </is>
      </c>
      <c r="D76" s="6" t="inlineStr">
        <is>
          <t>Automatisation d’un reporting récurrent (Power Query / tableaux dynamiques).</t>
        </is>
      </c>
      <c r="E76" s="5" t="n">
        <v>5</v>
      </c>
      <c r="F76" s="5" t="inlineStr">
        <is>
          <t>Basse</t>
        </is>
      </c>
      <c r="G76" s="5" t="inlineStr">
        <is>
          <t>En cours</t>
        </is>
      </c>
      <c r="H76" s="5" t="inlineStr">
        <is>
          <t>Moyen</t>
        </is>
      </c>
      <c r="I76" s="5" t="inlineStr">
        <is>
          <t>Hugo Morel</t>
        </is>
      </c>
      <c r="J76" s="5" t="inlineStr">
        <is>
          <t>Nice</t>
        </is>
      </c>
    </row>
    <row r="77">
      <c r="A77" s="18" t="n">
        <v>45808</v>
      </c>
      <c r="B77" s="5" t="inlineStr">
        <is>
          <t>Digitalisation</t>
        </is>
      </c>
      <c r="C77" s="5" t="inlineStr">
        <is>
          <t>Réunion</t>
        </is>
      </c>
      <c r="D77" s="6" t="inlineStr">
        <is>
          <t>Nettoyage des anomalies, correction des doublons et standardisation des formats.</t>
        </is>
      </c>
      <c r="E77" s="5" t="n">
        <v>2</v>
      </c>
      <c r="F77" s="5" t="inlineStr">
        <is>
          <t>Basse</t>
        </is>
      </c>
      <c r="G77" s="5" t="inlineStr">
        <is>
          <t>Réalisé</t>
        </is>
      </c>
      <c r="H77" s="5" t="inlineStr">
        <is>
          <t>Faible</t>
        </is>
      </c>
      <c r="I77" s="5" t="inlineStr">
        <is>
          <t>Enzo Rousseau</t>
        </is>
      </c>
      <c r="J77" s="5" t="inlineStr">
        <is>
          <t>Bordeaux</t>
        </is>
      </c>
    </row>
    <row r="78">
      <c r="A78" s="18" t="n">
        <v>45810</v>
      </c>
      <c r="B78" s="5" t="inlineStr">
        <is>
          <t>Digitalisation</t>
        </is>
      </c>
      <c r="C78" s="5" t="inlineStr">
        <is>
          <t>Amélioration</t>
        </is>
      </c>
      <c r="D78" s="6" t="inlineStr">
        <is>
          <t>Mise à jour du tableau de bord et préparation de la synthèse direction.</t>
        </is>
      </c>
      <c r="E78" s="5" t="n">
        <v>6</v>
      </c>
      <c r="F78" s="5" t="inlineStr">
        <is>
          <t>Basse</t>
        </is>
      </c>
      <c r="G78" s="5" t="inlineStr">
        <is>
          <t>Réalisé</t>
        </is>
      </c>
      <c r="H78" s="5" t="inlineStr">
        <is>
          <t>Moyen</t>
        </is>
      </c>
      <c r="I78" s="5" t="inlineStr">
        <is>
          <t>Louis Garnier</t>
        </is>
      </c>
      <c r="J78" s="5" t="inlineStr">
        <is>
          <t>Lille</t>
        </is>
      </c>
    </row>
    <row r="79">
      <c r="A79" s="18" t="n">
        <v>45812</v>
      </c>
      <c r="B79" s="5" t="inlineStr">
        <is>
          <t>Analyse KPI</t>
        </is>
      </c>
      <c r="C79" s="5" t="inlineStr">
        <is>
          <t>Réunion</t>
        </is>
      </c>
      <c r="D79" s="6" t="inlineStr">
        <is>
          <t>Nettoyage des anomalies, correction des doublons et standardisation des formats.</t>
        </is>
      </c>
      <c r="E79" s="5" t="n">
        <v>3</v>
      </c>
      <c r="F79" s="5" t="inlineStr">
        <is>
          <t>Moyenne</t>
        </is>
      </c>
      <c r="G79" s="5" t="inlineStr">
        <is>
          <t>Reporté</t>
        </is>
      </c>
      <c r="H79" s="5" t="inlineStr">
        <is>
          <t>Fort</t>
        </is>
      </c>
      <c r="I79" s="5" t="inlineStr">
        <is>
          <t>Lucas Bernard</t>
        </is>
      </c>
      <c r="J79" s="5" t="inlineStr">
        <is>
          <t>Lille</t>
        </is>
      </c>
    </row>
    <row r="80">
      <c r="A80" s="18" t="n">
        <v>45814</v>
      </c>
      <c r="B80" s="5" t="inlineStr">
        <is>
          <t>Qualité des données</t>
        </is>
      </c>
      <c r="C80" s="5" t="inlineStr">
        <is>
          <t>Amélioration</t>
        </is>
      </c>
      <c r="D80" s="6" t="inlineStr">
        <is>
          <t>Consolidation des données et contrôle des écarts avant diffusion.</t>
        </is>
      </c>
      <c r="E80" s="5" t="n">
        <v>5</v>
      </c>
      <c r="F80" s="5" t="inlineStr">
        <is>
          <t>Moyenne</t>
        </is>
      </c>
      <c r="G80" s="5" t="inlineStr">
        <is>
          <t>Réalisé</t>
        </is>
      </c>
      <c r="H80" s="5" t="inlineStr">
        <is>
          <t>Faible</t>
        </is>
      </c>
      <c r="I80" s="5" t="inlineStr">
        <is>
          <t>Lucas Bernard</t>
        </is>
      </c>
      <c r="J80" s="5" t="inlineStr">
        <is>
          <t>Paris</t>
        </is>
      </c>
    </row>
    <row r="81">
      <c r="A81" s="18" t="n">
        <v>45816</v>
      </c>
      <c r="B81" s="5" t="inlineStr">
        <is>
          <t>Audit interne</t>
        </is>
      </c>
      <c r="C81" s="5" t="inlineStr">
        <is>
          <t>Amélioration</t>
        </is>
      </c>
      <c r="D81" s="6" t="inlineStr">
        <is>
          <t>Analyse des tendances et recommandations d’actions correctives.</t>
        </is>
      </c>
      <c r="E81" s="5" t="n">
        <v>7</v>
      </c>
      <c r="F81" s="5" t="inlineStr">
        <is>
          <t>Haute</t>
        </is>
      </c>
      <c r="G81" s="5" t="inlineStr">
        <is>
          <t>Réalisé</t>
        </is>
      </c>
      <c r="H81" s="5" t="inlineStr">
        <is>
          <t>Moyen</t>
        </is>
      </c>
      <c r="I81" s="5" t="inlineStr">
        <is>
          <t>Nolan Lefèvre</t>
        </is>
      </c>
      <c r="J81" s="5" t="inlineStr">
        <is>
          <t>Grenoble</t>
        </is>
      </c>
    </row>
    <row r="82">
      <c r="A82" s="18" t="n">
        <v>45818</v>
      </c>
      <c r="B82" s="5" t="inlineStr">
        <is>
          <t>Audit interne</t>
        </is>
      </c>
      <c r="C82" s="5" t="inlineStr">
        <is>
          <t>Production</t>
        </is>
      </c>
      <c r="D82" s="6" t="inlineStr">
        <is>
          <t>Analyse des tendances et recommandations d’actions correctives.</t>
        </is>
      </c>
      <c r="E82" s="5" t="n">
        <v>3</v>
      </c>
      <c r="F82" s="5" t="inlineStr">
        <is>
          <t>Moyenne</t>
        </is>
      </c>
      <c r="G82" s="5" t="inlineStr">
        <is>
          <t>Reporté</t>
        </is>
      </c>
      <c r="H82" s="5" t="inlineStr">
        <is>
          <t>Moyen</t>
        </is>
      </c>
      <c r="I82" s="5" t="inlineStr">
        <is>
          <t>Enzo Rousseau</t>
        </is>
      </c>
      <c r="J82" s="5" t="inlineStr">
        <is>
          <t>Nantes</t>
        </is>
      </c>
    </row>
    <row r="83">
      <c r="A83" s="18" t="n">
        <v>45820</v>
      </c>
      <c r="B83" s="5" t="inlineStr">
        <is>
          <t>Digitalisation</t>
        </is>
      </c>
      <c r="C83" s="5" t="inlineStr">
        <is>
          <t>Analyse</t>
        </is>
      </c>
      <c r="D83" s="6" t="inlineStr">
        <is>
          <t>Consolidation des données et contrôle des écarts avant diffusion.</t>
        </is>
      </c>
      <c r="E83" s="5" t="n">
        <v>7</v>
      </c>
      <c r="F83" s="5" t="inlineStr">
        <is>
          <t>Basse</t>
        </is>
      </c>
      <c r="G83" s="5" t="inlineStr">
        <is>
          <t>En cours</t>
        </is>
      </c>
      <c r="H83" s="5" t="inlineStr">
        <is>
          <t>Faible</t>
        </is>
      </c>
      <c r="I83" s="5" t="inlineStr">
        <is>
          <t>Hugo Morel</t>
        </is>
      </c>
      <c r="J83" s="5" t="inlineStr">
        <is>
          <t>Montpellier</t>
        </is>
      </c>
    </row>
    <row r="84">
      <c r="A84" s="18" t="n">
        <v>45822</v>
      </c>
      <c r="B84" s="5" t="inlineStr">
        <is>
          <t>Audit interne</t>
        </is>
      </c>
      <c r="C84" s="5" t="inlineStr">
        <is>
          <t>Analyse</t>
        </is>
      </c>
      <c r="D84" s="6" t="inlineStr">
        <is>
          <t>Consolidation des données et contrôle des écarts avant diffusion.</t>
        </is>
      </c>
      <c r="E84" s="5" t="n">
        <v>5</v>
      </c>
      <c r="F84" s="5" t="inlineStr">
        <is>
          <t>Moyenne</t>
        </is>
      </c>
      <c r="G84" s="5" t="inlineStr">
        <is>
          <t>Reporté</t>
        </is>
      </c>
      <c r="H84" s="5" t="inlineStr">
        <is>
          <t>Fort</t>
        </is>
      </c>
      <c r="I84" s="5" t="inlineStr">
        <is>
          <t>Emma Simon</t>
        </is>
      </c>
      <c r="J84" s="5" t="inlineStr">
        <is>
          <t>Strasbourg</t>
        </is>
      </c>
    </row>
    <row r="85">
      <c r="A85" s="18" t="n">
        <v>45824</v>
      </c>
      <c r="B85" s="5" t="inlineStr">
        <is>
          <t>Audit interne</t>
        </is>
      </c>
      <c r="C85" s="5" t="inlineStr">
        <is>
          <t>Support</t>
        </is>
      </c>
      <c r="D85" s="6" t="inlineStr">
        <is>
          <t>Consolidation des données et contrôle des écarts avant diffusion.</t>
        </is>
      </c>
      <c r="E85" s="5" t="n">
        <v>2</v>
      </c>
      <c r="F85" s="5" t="inlineStr">
        <is>
          <t>Moyenne</t>
        </is>
      </c>
      <c r="G85" s="5" t="inlineStr">
        <is>
          <t>Réalisé</t>
        </is>
      </c>
      <c r="H85" s="5" t="inlineStr">
        <is>
          <t>Moyen</t>
        </is>
      </c>
      <c r="I85" s="5" t="inlineStr">
        <is>
          <t>Louis Garnier</t>
        </is>
      </c>
      <c r="J85" s="5" t="inlineStr">
        <is>
          <t>Lille</t>
        </is>
      </c>
    </row>
    <row r="86">
      <c r="A86" s="18" t="n">
        <v>45826</v>
      </c>
      <c r="B86" s="5" t="inlineStr">
        <is>
          <t>Support opérationnel</t>
        </is>
      </c>
      <c r="C86" s="5" t="inlineStr">
        <is>
          <t>Amélioration</t>
        </is>
      </c>
      <c r="D86" s="6" t="inlineStr">
        <is>
          <t>Réunion de cadrage et collecte des besoins auprès des parties prenantes.</t>
        </is>
      </c>
      <c r="E86" s="5" t="n">
        <v>1</v>
      </c>
      <c r="F86" s="5" t="inlineStr">
        <is>
          <t>Moyenne</t>
        </is>
      </c>
      <c r="G86" s="5" t="inlineStr">
        <is>
          <t>Réalisé</t>
        </is>
      </c>
      <c r="H86" s="5" t="inlineStr">
        <is>
          <t>Fort</t>
        </is>
      </c>
      <c r="I86" s="5" t="inlineStr">
        <is>
          <t>Sarah Fontaine</t>
        </is>
      </c>
      <c r="J86" s="5" t="inlineStr">
        <is>
          <t>Toulouse</t>
        </is>
      </c>
    </row>
    <row r="87">
      <c r="A87" s="18" t="n">
        <v>45828</v>
      </c>
      <c r="B87" s="5" t="inlineStr">
        <is>
          <t>Audit interne</t>
        </is>
      </c>
      <c r="C87" s="5" t="inlineStr">
        <is>
          <t>Support</t>
        </is>
      </c>
      <c r="D87" s="6" t="inlineStr">
        <is>
          <t>Réunion de cadrage et collecte des besoins auprès des parties prenantes.</t>
        </is>
      </c>
      <c r="E87" s="5" t="n">
        <v>2</v>
      </c>
      <c r="F87" s="5" t="inlineStr">
        <is>
          <t>Moyenne</t>
        </is>
      </c>
      <c r="G87" s="5" t="inlineStr">
        <is>
          <t>Reporté</t>
        </is>
      </c>
      <c r="H87" s="5" t="inlineStr">
        <is>
          <t>Moyen</t>
        </is>
      </c>
      <c r="I87" s="5" t="inlineStr">
        <is>
          <t>Sarah Fontaine</t>
        </is>
      </c>
      <c r="J87" s="5" t="inlineStr">
        <is>
          <t>Nantes</t>
        </is>
      </c>
    </row>
    <row r="88">
      <c r="A88" s="18" t="n">
        <v>45830</v>
      </c>
      <c r="B88" s="5" t="inlineStr">
        <is>
          <t>Support opérationnel</t>
        </is>
      </c>
      <c r="C88" s="5" t="inlineStr">
        <is>
          <t>Support</t>
        </is>
      </c>
      <c r="D88" s="6" t="inlineStr">
        <is>
          <t>Rédaction d’une procédure et mise en place d’un contrôle qualité simple.</t>
        </is>
      </c>
      <c r="E88" s="5" t="n">
        <v>2</v>
      </c>
      <c r="F88" s="5" t="inlineStr">
        <is>
          <t>Haute</t>
        </is>
      </c>
      <c r="G88" s="5" t="inlineStr">
        <is>
          <t>Réalisé</t>
        </is>
      </c>
      <c r="H88" s="5" t="inlineStr">
        <is>
          <t>Moyen</t>
        </is>
      </c>
      <c r="I88" s="5" t="inlineStr">
        <is>
          <t>Jules Laurent</t>
        </is>
      </c>
      <c r="J88" s="5" t="inlineStr">
        <is>
          <t>Lille</t>
        </is>
      </c>
    </row>
    <row r="89">
      <c r="A89" s="18" t="n">
        <v>45832</v>
      </c>
      <c r="B89" s="5" t="inlineStr">
        <is>
          <t>Formation</t>
        </is>
      </c>
      <c r="C89" s="5" t="inlineStr">
        <is>
          <t>Réunion</t>
        </is>
      </c>
      <c r="D89" s="6" t="inlineStr">
        <is>
          <t>Analyse des tendances et recommandations d’actions correctives.</t>
        </is>
      </c>
      <c r="E89" s="5" t="n">
        <v>3</v>
      </c>
      <c r="F89" s="5" t="inlineStr">
        <is>
          <t>Haute</t>
        </is>
      </c>
      <c r="G89" s="5" t="inlineStr">
        <is>
          <t>Reporté</t>
        </is>
      </c>
      <c r="H89" s="5" t="inlineStr">
        <is>
          <t>Fort</t>
        </is>
      </c>
      <c r="I89" s="5" t="inlineStr">
        <is>
          <t>Manon Garcia</t>
        </is>
      </c>
      <c r="J89" s="5" t="inlineStr">
        <is>
          <t>Rennes</t>
        </is>
      </c>
    </row>
    <row r="90">
      <c r="A90" s="18" t="n">
        <v>45834</v>
      </c>
      <c r="B90" s="5" t="inlineStr">
        <is>
          <t>Reporting mensuel</t>
        </is>
      </c>
      <c r="C90" s="5" t="inlineStr">
        <is>
          <t>Analyse</t>
        </is>
      </c>
      <c r="D90" s="6" t="inlineStr">
        <is>
          <t>Consolidation des données et contrôle des écarts avant diffusion.</t>
        </is>
      </c>
      <c r="E90" s="5" t="n">
        <v>3</v>
      </c>
      <c r="F90" s="5" t="inlineStr">
        <is>
          <t>Basse</t>
        </is>
      </c>
      <c r="G90" s="5" t="inlineStr">
        <is>
          <t>En cours</t>
        </is>
      </c>
      <c r="H90" s="5" t="inlineStr">
        <is>
          <t>Moyen</t>
        </is>
      </c>
      <c r="I90" s="5" t="inlineStr">
        <is>
          <t>Sarah Fontaine</t>
        </is>
      </c>
      <c r="J90" s="5" t="inlineStr">
        <is>
          <t>Strasbourg</t>
        </is>
      </c>
    </row>
    <row r="91">
      <c r="A91" s="18" t="n">
        <v>45836</v>
      </c>
      <c r="B91" s="5" t="inlineStr">
        <is>
          <t>Qualité des données</t>
        </is>
      </c>
      <c r="C91" s="5" t="inlineStr">
        <is>
          <t>Support</t>
        </is>
      </c>
      <c r="D91" s="6" t="inlineStr">
        <is>
          <t>Automatisation d’un reporting récurrent (Power Query / tableaux dynamiques).</t>
        </is>
      </c>
      <c r="E91" s="5" t="n">
        <v>3</v>
      </c>
      <c r="F91" s="5" t="inlineStr">
        <is>
          <t>Moyenne</t>
        </is>
      </c>
      <c r="G91" s="5" t="inlineStr">
        <is>
          <t>Reporté</t>
        </is>
      </c>
      <c r="H91" s="5" t="inlineStr">
        <is>
          <t>Moyen</t>
        </is>
      </c>
      <c r="I91" s="5" t="inlineStr">
        <is>
          <t>Léa Dubois</t>
        </is>
      </c>
      <c r="J91" s="5" t="inlineStr">
        <is>
          <t>Bordeaux</t>
        </is>
      </c>
    </row>
    <row r="92">
      <c r="A92" s="18" t="n">
        <v>45838</v>
      </c>
      <c r="B92" s="5" t="inlineStr">
        <is>
          <t>Formation</t>
        </is>
      </c>
      <c r="C92" s="5" t="inlineStr">
        <is>
          <t>Documentation</t>
        </is>
      </c>
      <c r="D92" s="6" t="inlineStr">
        <is>
          <t>Analyse des tendances et recommandations d’actions correctives.</t>
        </is>
      </c>
      <c r="E92" s="5" t="n">
        <v>5</v>
      </c>
      <c r="F92" s="5" t="inlineStr">
        <is>
          <t>Basse</t>
        </is>
      </c>
      <c r="G92" s="5" t="inlineStr">
        <is>
          <t>En cours</t>
        </is>
      </c>
      <c r="H92" s="5" t="inlineStr">
        <is>
          <t>Fort</t>
        </is>
      </c>
      <c r="I92" s="5" t="inlineStr">
        <is>
          <t>Sarah Fontaine</t>
        </is>
      </c>
      <c r="J92" s="5" t="inlineStr">
        <is>
          <t>Rennes</t>
        </is>
      </c>
    </row>
    <row r="93">
      <c r="A93" s="18" t="n">
        <v>45840</v>
      </c>
      <c r="B93" s="5" t="inlineStr">
        <is>
          <t>Digitalisation</t>
        </is>
      </c>
      <c r="C93" s="5" t="inlineStr">
        <is>
          <t>Documentation</t>
        </is>
      </c>
      <c r="D93" s="6" t="inlineStr">
        <is>
          <t>Automatisation d’un reporting récurrent (Power Query / tableaux dynamiques).</t>
        </is>
      </c>
      <c r="E93" s="5" t="n">
        <v>5</v>
      </c>
      <c r="F93" s="5" t="inlineStr">
        <is>
          <t>Moyenne</t>
        </is>
      </c>
      <c r="G93" s="5" t="inlineStr">
        <is>
          <t>Réalisé</t>
        </is>
      </c>
      <c r="H93" s="5" t="inlineStr">
        <is>
          <t>Moyen</t>
        </is>
      </c>
      <c r="I93" s="5" t="inlineStr">
        <is>
          <t>Jules Laurent</t>
        </is>
      </c>
      <c r="J93" s="5" t="inlineStr">
        <is>
          <t>Nice</t>
        </is>
      </c>
    </row>
    <row r="94">
      <c r="A94" s="18" t="n">
        <v>45842</v>
      </c>
      <c r="B94" s="5" t="inlineStr">
        <is>
          <t>Reporting mensuel</t>
        </is>
      </c>
      <c r="C94" s="5" t="inlineStr">
        <is>
          <t>Amélioration</t>
        </is>
      </c>
      <c r="D94" s="6" t="inlineStr">
        <is>
          <t>Automatisation d’un reporting récurrent (Power Query / tableaux dynamiques).</t>
        </is>
      </c>
      <c r="E94" s="5" t="n">
        <v>5</v>
      </c>
      <c r="F94" s="5" t="inlineStr">
        <is>
          <t>Basse</t>
        </is>
      </c>
      <c r="G94" s="5" t="inlineStr">
        <is>
          <t>Reporté</t>
        </is>
      </c>
      <c r="H94" s="5" t="inlineStr">
        <is>
          <t>Fort</t>
        </is>
      </c>
      <c r="I94" s="5" t="inlineStr">
        <is>
          <t>Camille Martin</t>
        </is>
      </c>
      <c r="J94" s="5" t="inlineStr">
        <is>
          <t>Montpellier</t>
        </is>
      </c>
    </row>
    <row r="95">
      <c r="A95" s="18" t="n">
        <v>45844</v>
      </c>
      <c r="B95" s="5" t="inlineStr">
        <is>
          <t>Digitalisation</t>
        </is>
      </c>
      <c r="C95" s="5" t="inlineStr">
        <is>
          <t>Réunion</t>
        </is>
      </c>
      <c r="D95" s="6" t="inlineStr">
        <is>
          <t>Rédaction d’une procédure et mise en place d’un contrôle qualité simple.</t>
        </is>
      </c>
      <c r="E95" s="5" t="n">
        <v>4</v>
      </c>
      <c r="F95" s="5" t="inlineStr">
        <is>
          <t>Basse</t>
        </is>
      </c>
      <c r="G95" s="5" t="inlineStr">
        <is>
          <t>Réalisé</t>
        </is>
      </c>
      <c r="H95" s="5" t="inlineStr">
        <is>
          <t>Fort</t>
        </is>
      </c>
      <c r="I95" s="5" t="inlineStr">
        <is>
          <t>Enzo Rousseau</t>
        </is>
      </c>
      <c r="J95" s="5" t="inlineStr">
        <is>
          <t>Marseille</t>
        </is>
      </c>
    </row>
    <row r="96">
      <c r="A96" s="18" t="n">
        <v>45846</v>
      </c>
      <c r="B96" s="5" t="inlineStr">
        <is>
          <t>Formation</t>
        </is>
      </c>
      <c r="C96" s="5" t="inlineStr">
        <is>
          <t>Documentation</t>
        </is>
      </c>
      <c r="D96" s="6" t="inlineStr">
        <is>
          <t>Rédaction d’une procédure et mise en place d’un contrôle qualité simple.</t>
        </is>
      </c>
      <c r="E96" s="5" t="n">
        <v>7</v>
      </c>
      <c r="F96" s="5" t="inlineStr">
        <is>
          <t>Haute</t>
        </is>
      </c>
      <c r="G96" s="5" t="inlineStr">
        <is>
          <t>Reporté</t>
        </is>
      </c>
      <c r="H96" s="5" t="inlineStr">
        <is>
          <t>Faible</t>
        </is>
      </c>
      <c r="I96" s="5" t="inlineStr">
        <is>
          <t>Camille Martin</t>
        </is>
      </c>
      <c r="J96" s="5" t="inlineStr">
        <is>
          <t>Montpellier</t>
        </is>
      </c>
    </row>
    <row r="97">
      <c r="A97" s="18" t="n">
        <v>45848</v>
      </c>
      <c r="B97" s="5" t="inlineStr">
        <is>
          <t>Analyse KPI</t>
        </is>
      </c>
      <c r="C97" s="5" t="inlineStr">
        <is>
          <t>Analyse</t>
        </is>
      </c>
      <c r="D97" s="6" t="inlineStr">
        <is>
          <t>Mise à jour du tableau de bord et préparation de la synthèse direction.</t>
        </is>
      </c>
      <c r="E97" s="5" t="n">
        <v>1</v>
      </c>
      <c r="F97" s="5" t="inlineStr">
        <is>
          <t>Moyenne</t>
        </is>
      </c>
      <c r="G97" s="5" t="inlineStr">
        <is>
          <t>En cours</t>
        </is>
      </c>
      <c r="H97" s="5" t="inlineStr">
        <is>
          <t>Moyen</t>
        </is>
      </c>
      <c r="I97" s="5" t="inlineStr">
        <is>
          <t>Léa Dubois</t>
        </is>
      </c>
      <c r="J97" s="5" t="inlineStr">
        <is>
          <t>Bordeaux</t>
        </is>
      </c>
    </row>
    <row r="98">
      <c r="A98" s="18" t="n">
        <v>45850</v>
      </c>
      <c r="B98" s="5" t="inlineStr">
        <is>
          <t>Analyse KPI</t>
        </is>
      </c>
      <c r="C98" s="5" t="inlineStr">
        <is>
          <t>Production</t>
        </is>
      </c>
      <c r="D98" s="6" t="inlineStr">
        <is>
          <t>Nettoyage des anomalies, correction des doublons et standardisation des formats.</t>
        </is>
      </c>
      <c r="E98" s="5" t="n">
        <v>8</v>
      </c>
      <c r="F98" s="5" t="inlineStr">
        <is>
          <t>Basse</t>
        </is>
      </c>
      <c r="G98" s="5" t="inlineStr">
        <is>
          <t>Reporté</t>
        </is>
      </c>
      <c r="H98" s="5" t="inlineStr">
        <is>
          <t>Faible</t>
        </is>
      </c>
      <c r="I98" s="5" t="inlineStr">
        <is>
          <t>Louis Garnier</t>
        </is>
      </c>
      <c r="J98" s="5" t="inlineStr">
        <is>
          <t>Marseille</t>
        </is>
      </c>
    </row>
    <row r="99">
      <c r="A99" s="18" t="n">
        <v>45852</v>
      </c>
      <c r="B99" s="5" t="inlineStr">
        <is>
          <t>Formation</t>
        </is>
      </c>
      <c r="C99" s="5" t="inlineStr">
        <is>
          <t>Production</t>
        </is>
      </c>
      <c r="D99" s="6" t="inlineStr">
        <is>
          <t>Automatisation d’un reporting récurrent (Power Query / tableaux dynamiques).</t>
        </is>
      </c>
      <c r="E99" s="5" t="n">
        <v>6</v>
      </c>
      <c r="F99" s="5" t="inlineStr">
        <is>
          <t>Basse</t>
        </is>
      </c>
      <c r="G99" s="5" t="inlineStr">
        <is>
          <t>En cours</t>
        </is>
      </c>
      <c r="H99" s="5" t="inlineStr">
        <is>
          <t>Fort</t>
        </is>
      </c>
      <c r="I99" s="5" t="inlineStr">
        <is>
          <t>Manon Garcia</t>
        </is>
      </c>
      <c r="J99" s="5" t="inlineStr">
        <is>
          <t>Lille</t>
        </is>
      </c>
    </row>
    <row r="100">
      <c r="A100" s="18" t="n">
        <v>45854</v>
      </c>
      <c r="B100" s="5" t="inlineStr">
        <is>
          <t>Qualité des données</t>
        </is>
      </c>
      <c r="C100" s="5" t="inlineStr">
        <is>
          <t>Amélioration</t>
        </is>
      </c>
      <c r="D100" s="6" t="inlineStr">
        <is>
          <t>Automatisation d’un reporting récurrent (Power Query / tableaux dynamiques).</t>
        </is>
      </c>
      <c r="E100" s="5" t="n">
        <v>6</v>
      </c>
      <c r="F100" s="5" t="inlineStr">
        <is>
          <t>Basse</t>
        </is>
      </c>
      <c r="G100" s="5" t="inlineStr">
        <is>
          <t>En cours</t>
        </is>
      </c>
      <c r="H100" s="5" t="inlineStr">
        <is>
          <t>Fort</t>
        </is>
      </c>
      <c r="I100" s="5" t="inlineStr">
        <is>
          <t>Louis Garnier</t>
        </is>
      </c>
      <c r="J100" s="5" t="inlineStr">
        <is>
          <t>Nice</t>
        </is>
      </c>
    </row>
    <row r="101">
      <c r="A101" s="18" t="n">
        <v>45856</v>
      </c>
      <c r="B101" s="5" t="inlineStr">
        <is>
          <t>Analyse KPI</t>
        </is>
      </c>
      <c r="C101" s="5" t="inlineStr">
        <is>
          <t>Documentation</t>
        </is>
      </c>
      <c r="D101" s="6" t="inlineStr">
        <is>
          <t>Réunion de cadrage et collecte des besoins auprès des parties prenantes.</t>
        </is>
      </c>
      <c r="E101" s="5" t="n">
        <v>8</v>
      </c>
      <c r="F101" s="5" t="inlineStr">
        <is>
          <t>Haute</t>
        </is>
      </c>
      <c r="G101" s="5" t="inlineStr">
        <is>
          <t>Réalisé</t>
        </is>
      </c>
      <c r="H101" s="5" t="inlineStr">
        <is>
          <t>Moyen</t>
        </is>
      </c>
      <c r="I101" s="5" t="inlineStr">
        <is>
          <t>Sarah Fontaine</t>
        </is>
      </c>
      <c r="J101" s="5" t="inlineStr">
        <is>
          <t>Nantes</t>
        </is>
      </c>
    </row>
    <row r="102">
      <c r="A102" s="18" t="n">
        <v>45858</v>
      </c>
      <c r="B102" s="5" t="inlineStr">
        <is>
          <t>Qualité des données</t>
        </is>
      </c>
      <c r="C102" s="5" t="inlineStr">
        <is>
          <t>Réunion</t>
        </is>
      </c>
      <c r="D102" s="6" t="inlineStr">
        <is>
          <t>Analyse des tendances et recommandations d’actions correctives.</t>
        </is>
      </c>
      <c r="E102" s="5" t="n">
        <v>5</v>
      </c>
      <c r="F102" s="5" t="inlineStr">
        <is>
          <t>Basse</t>
        </is>
      </c>
      <c r="G102" s="5" t="inlineStr">
        <is>
          <t>Réalisé</t>
        </is>
      </c>
      <c r="H102" s="5" t="inlineStr">
        <is>
          <t>Fort</t>
        </is>
      </c>
      <c r="I102" s="5" t="inlineStr">
        <is>
          <t>Louis Garnier</t>
        </is>
      </c>
      <c r="J102" s="5" t="inlineStr">
        <is>
          <t>Strasbourg</t>
        </is>
      </c>
    </row>
    <row r="103">
      <c r="A103" s="18" t="n">
        <v>45860</v>
      </c>
      <c r="B103" s="5" t="inlineStr">
        <is>
          <t>Audit interne</t>
        </is>
      </c>
      <c r="C103" s="5" t="inlineStr">
        <is>
          <t>Amélioration</t>
        </is>
      </c>
      <c r="D103" s="6" t="inlineStr">
        <is>
          <t>Réunion de cadrage et collecte des besoins auprès des parties prenantes.</t>
        </is>
      </c>
      <c r="E103" s="5" t="n">
        <v>5</v>
      </c>
      <c r="F103" s="5" t="inlineStr">
        <is>
          <t>Moyenne</t>
        </is>
      </c>
      <c r="G103" s="5" t="inlineStr">
        <is>
          <t>Réalisé</t>
        </is>
      </c>
      <c r="H103" s="5" t="inlineStr">
        <is>
          <t>Fort</t>
        </is>
      </c>
      <c r="I103" s="5" t="inlineStr">
        <is>
          <t>Emma Simon</t>
        </is>
      </c>
      <c r="J103" s="5" t="inlineStr">
        <is>
          <t>Rennes</t>
        </is>
      </c>
    </row>
    <row r="104">
      <c r="A104" s="18" t="n">
        <v>45862</v>
      </c>
      <c r="B104" s="5" t="inlineStr">
        <is>
          <t>Digitalisation</t>
        </is>
      </c>
      <c r="C104" s="5" t="inlineStr">
        <is>
          <t>Amélioration</t>
        </is>
      </c>
      <c r="D104" s="6" t="inlineStr">
        <is>
          <t>Analyse des tendances et recommandations d’actions correctives.</t>
        </is>
      </c>
      <c r="E104" s="5" t="n">
        <v>6</v>
      </c>
      <c r="F104" s="5" t="inlineStr">
        <is>
          <t>Haute</t>
        </is>
      </c>
      <c r="G104" s="5" t="inlineStr">
        <is>
          <t>En cours</t>
        </is>
      </c>
      <c r="H104" s="5" t="inlineStr">
        <is>
          <t>Faible</t>
        </is>
      </c>
      <c r="I104" s="5" t="inlineStr">
        <is>
          <t>Chloé Petit</t>
        </is>
      </c>
      <c r="J104" s="5" t="inlineStr">
        <is>
          <t>Grenoble</t>
        </is>
      </c>
    </row>
    <row r="105">
      <c r="A105" s="18" t="n">
        <v>45864</v>
      </c>
      <c r="B105" s="5" t="inlineStr">
        <is>
          <t>Reporting mensuel</t>
        </is>
      </c>
      <c r="C105" s="5" t="inlineStr">
        <is>
          <t>Réunion</t>
        </is>
      </c>
      <c r="D105" s="6" t="inlineStr">
        <is>
          <t>Nettoyage des anomalies, correction des doublons et standardisation des formats.</t>
        </is>
      </c>
      <c r="E105" s="5" t="n">
        <v>5</v>
      </c>
      <c r="F105" s="5" t="inlineStr">
        <is>
          <t>Basse</t>
        </is>
      </c>
      <c r="G105" s="5" t="inlineStr">
        <is>
          <t>En cours</t>
        </is>
      </c>
      <c r="H105" s="5" t="inlineStr">
        <is>
          <t>Faible</t>
        </is>
      </c>
      <c r="I105" s="5" t="inlineStr">
        <is>
          <t>Hugo Morel</t>
        </is>
      </c>
      <c r="J105" s="5" t="inlineStr">
        <is>
          <t>Rennes</t>
        </is>
      </c>
    </row>
    <row r="106">
      <c r="A106" s="18" t="n">
        <v>45866</v>
      </c>
      <c r="B106" s="5" t="inlineStr">
        <is>
          <t>Audit interne</t>
        </is>
      </c>
      <c r="C106" s="5" t="inlineStr">
        <is>
          <t>Support</t>
        </is>
      </c>
      <c r="D106" s="6" t="inlineStr">
        <is>
          <t>Rédaction d’une procédure et mise en place d’un contrôle qualité simple.</t>
        </is>
      </c>
      <c r="E106" s="5" t="n">
        <v>5</v>
      </c>
      <c r="F106" s="5" t="inlineStr">
        <is>
          <t>Haute</t>
        </is>
      </c>
      <c r="G106" s="5" t="inlineStr">
        <is>
          <t>Réalisé</t>
        </is>
      </c>
      <c r="H106" s="5" t="inlineStr">
        <is>
          <t>Fort</t>
        </is>
      </c>
      <c r="I106" s="5" t="inlineStr">
        <is>
          <t>Louis Garnier</t>
        </is>
      </c>
      <c r="J106" s="5" t="inlineStr">
        <is>
          <t>Montpellier</t>
        </is>
      </c>
    </row>
    <row r="107">
      <c r="A107" s="18" t="n">
        <v>45868</v>
      </c>
      <c r="B107" s="5" t="inlineStr">
        <is>
          <t>Qualité des données</t>
        </is>
      </c>
      <c r="C107" s="5" t="inlineStr">
        <is>
          <t>Production</t>
        </is>
      </c>
      <c r="D107" s="6" t="inlineStr">
        <is>
          <t>Consolidation des données et contrôle des écarts avant diffusion.</t>
        </is>
      </c>
      <c r="E107" s="5" t="n">
        <v>4</v>
      </c>
      <c r="F107" s="5" t="inlineStr">
        <is>
          <t>Basse</t>
        </is>
      </c>
      <c r="G107" s="5" t="inlineStr">
        <is>
          <t>Réalisé</t>
        </is>
      </c>
      <c r="H107" s="5" t="inlineStr">
        <is>
          <t>Faible</t>
        </is>
      </c>
      <c r="I107" s="5" t="inlineStr">
        <is>
          <t>Lucas Bernard</t>
        </is>
      </c>
      <c r="J107" s="5" t="inlineStr">
        <is>
          <t>Bordeaux</t>
        </is>
      </c>
    </row>
    <row r="108">
      <c r="A108" s="18" t="n">
        <v>45870</v>
      </c>
      <c r="B108" s="5" t="inlineStr">
        <is>
          <t>Audit interne</t>
        </is>
      </c>
      <c r="C108" s="5" t="inlineStr">
        <is>
          <t>Documentation</t>
        </is>
      </c>
      <c r="D108" s="6" t="inlineStr">
        <is>
          <t>Nettoyage des anomalies, correction des doublons et standardisation des formats.</t>
        </is>
      </c>
      <c r="E108" s="5" t="n">
        <v>2</v>
      </c>
      <c r="F108" s="5" t="inlineStr">
        <is>
          <t>Basse</t>
        </is>
      </c>
      <c r="G108" s="5" t="inlineStr">
        <is>
          <t>Réalisé</t>
        </is>
      </c>
      <c r="H108" s="5" t="inlineStr">
        <is>
          <t>Faible</t>
        </is>
      </c>
      <c r="I108" s="5" t="inlineStr">
        <is>
          <t>Sarah Fontaine</t>
        </is>
      </c>
      <c r="J108" s="5" t="inlineStr">
        <is>
          <t>Marseille</t>
        </is>
      </c>
    </row>
    <row r="109">
      <c r="A109" s="18" t="n">
        <v>45872</v>
      </c>
      <c r="B109" s="5" t="inlineStr">
        <is>
          <t>Digitalisation</t>
        </is>
      </c>
      <c r="C109" s="5" t="inlineStr">
        <is>
          <t>Documentation</t>
        </is>
      </c>
      <c r="D109" s="6" t="inlineStr">
        <is>
          <t>Nettoyage des anomalies, correction des doublons et standardisation des formats.</t>
        </is>
      </c>
      <c r="E109" s="5" t="n">
        <v>8</v>
      </c>
      <c r="F109" s="5" t="inlineStr">
        <is>
          <t>Basse</t>
        </is>
      </c>
      <c r="G109" s="5" t="inlineStr">
        <is>
          <t>Réalisé</t>
        </is>
      </c>
      <c r="H109" s="5" t="inlineStr">
        <is>
          <t>Moyen</t>
        </is>
      </c>
      <c r="I109" s="5" t="inlineStr">
        <is>
          <t>Jules Laurent</t>
        </is>
      </c>
      <c r="J109" s="5" t="inlineStr">
        <is>
          <t>Nantes</t>
        </is>
      </c>
    </row>
    <row r="110">
      <c r="A110" s="18" t="n">
        <v>45874</v>
      </c>
      <c r="B110" s="5" t="inlineStr">
        <is>
          <t>Analyse KPI</t>
        </is>
      </c>
      <c r="C110" s="5" t="inlineStr">
        <is>
          <t>Analyse</t>
        </is>
      </c>
      <c r="D110" s="6" t="inlineStr">
        <is>
          <t>Analyse des tendances et recommandations d’actions correctives.</t>
        </is>
      </c>
      <c r="E110" s="5" t="n">
        <v>2</v>
      </c>
      <c r="F110" s="5" t="inlineStr">
        <is>
          <t>Basse</t>
        </is>
      </c>
      <c r="G110" s="5" t="inlineStr">
        <is>
          <t>Reporté</t>
        </is>
      </c>
      <c r="H110" s="5" t="inlineStr">
        <is>
          <t>Faible</t>
        </is>
      </c>
      <c r="I110" s="5" t="inlineStr">
        <is>
          <t>Sarah Fontaine</t>
        </is>
      </c>
      <c r="J110" s="5" t="inlineStr">
        <is>
          <t>Grenoble</t>
        </is>
      </c>
    </row>
    <row r="111">
      <c r="A111" s="18" t="n">
        <v>45876</v>
      </c>
      <c r="B111" s="5" t="inlineStr">
        <is>
          <t>Analyse KPI</t>
        </is>
      </c>
      <c r="C111" s="5" t="inlineStr">
        <is>
          <t>Analyse</t>
        </is>
      </c>
      <c r="D111" s="6" t="inlineStr">
        <is>
          <t>Mise à jour du tableau de bord et préparation de la synthèse direction.</t>
        </is>
      </c>
      <c r="E111" s="5" t="n">
        <v>7</v>
      </c>
      <c r="F111" s="5" t="inlineStr">
        <is>
          <t>Haute</t>
        </is>
      </c>
      <c r="G111" s="5" t="inlineStr">
        <is>
          <t>Réalisé</t>
        </is>
      </c>
      <c r="H111" s="5" t="inlineStr">
        <is>
          <t>Moyen</t>
        </is>
      </c>
      <c r="I111" s="5" t="inlineStr">
        <is>
          <t>Enzo Rousseau</t>
        </is>
      </c>
      <c r="J111" s="5" t="inlineStr">
        <is>
          <t>Marseille</t>
        </is>
      </c>
    </row>
    <row r="112">
      <c r="A112" s="18" t="n">
        <v>45878</v>
      </c>
      <c r="B112" s="5" t="inlineStr">
        <is>
          <t>Analyse KPI</t>
        </is>
      </c>
      <c r="C112" s="5" t="inlineStr">
        <is>
          <t>Réunion</t>
        </is>
      </c>
      <c r="D112" s="6" t="inlineStr">
        <is>
          <t>Consolidation des données et contrôle des écarts avant diffusion.</t>
        </is>
      </c>
      <c r="E112" s="5" t="n">
        <v>1</v>
      </c>
      <c r="F112" s="5" t="inlineStr">
        <is>
          <t>Moyenne</t>
        </is>
      </c>
      <c r="G112" s="5" t="inlineStr">
        <is>
          <t>Reporté</t>
        </is>
      </c>
      <c r="H112" s="5" t="inlineStr">
        <is>
          <t>Fort</t>
        </is>
      </c>
      <c r="I112" s="5" t="inlineStr">
        <is>
          <t>Lucas Bernard</t>
        </is>
      </c>
      <c r="J112" s="5" t="inlineStr">
        <is>
          <t>Lille</t>
        </is>
      </c>
    </row>
    <row r="113">
      <c r="A113" s="18" t="n">
        <v>45880</v>
      </c>
      <c r="B113" s="5" t="inlineStr">
        <is>
          <t>Audit interne</t>
        </is>
      </c>
      <c r="C113" s="5" t="inlineStr">
        <is>
          <t>Amélioration</t>
        </is>
      </c>
      <c r="D113" s="6" t="inlineStr">
        <is>
          <t>Rédaction d’une procédure et mise en place d’un contrôle qualité simple.</t>
        </is>
      </c>
      <c r="E113" s="5" t="n">
        <v>8</v>
      </c>
      <c r="F113" s="5" t="inlineStr">
        <is>
          <t>Haute</t>
        </is>
      </c>
      <c r="G113" s="5" t="inlineStr">
        <is>
          <t>Reporté</t>
        </is>
      </c>
      <c r="H113" s="5" t="inlineStr">
        <is>
          <t>Moyen</t>
        </is>
      </c>
      <c r="I113" s="5" t="inlineStr">
        <is>
          <t>Chloé Petit</t>
        </is>
      </c>
      <c r="J113" s="5" t="inlineStr">
        <is>
          <t>Toulouse</t>
        </is>
      </c>
    </row>
    <row r="114">
      <c r="A114" s="18" t="n">
        <v>45882</v>
      </c>
      <c r="B114" s="5" t="inlineStr">
        <is>
          <t>Support opérationnel</t>
        </is>
      </c>
      <c r="C114" s="5" t="inlineStr">
        <is>
          <t>Analyse</t>
        </is>
      </c>
      <c r="D114" s="6" t="inlineStr">
        <is>
          <t>Réunion de cadrage et collecte des besoins auprès des parties prenantes.</t>
        </is>
      </c>
      <c r="E114" s="5" t="n">
        <v>3</v>
      </c>
      <c r="F114" s="5" t="inlineStr">
        <is>
          <t>Basse</t>
        </is>
      </c>
      <c r="G114" s="5" t="inlineStr">
        <is>
          <t>En cours</t>
        </is>
      </c>
      <c r="H114" s="5" t="inlineStr">
        <is>
          <t>Fort</t>
        </is>
      </c>
      <c r="I114" s="5" t="inlineStr">
        <is>
          <t>Chloé Petit</t>
        </is>
      </c>
      <c r="J114" s="5" t="inlineStr">
        <is>
          <t>Grenoble</t>
        </is>
      </c>
    </row>
    <row r="115">
      <c r="A115" s="18" t="n">
        <v>45884</v>
      </c>
      <c r="B115" s="5" t="inlineStr">
        <is>
          <t>Qualité des données</t>
        </is>
      </c>
      <c r="C115" s="5" t="inlineStr">
        <is>
          <t>Analyse</t>
        </is>
      </c>
      <c r="D115" s="6" t="inlineStr">
        <is>
          <t>Rédaction d’une procédure et mise en place d’un contrôle qualité simple.</t>
        </is>
      </c>
      <c r="E115" s="5" t="n">
        <v>6</v>
      </c>
      <c r="F115" s="5" t="inlineStr">
        <is>
          <t>Moyenne</t>
        </is>
      </c>
      <c r="G115" s="5" t="inlineStr">
        <is>
          <t>Reporté</t>
        </is>
      </c>
      <c r="H115" s="5" t="inlineStr">
        <is>
          <t>Fort</t>
        </is>
      </c>
      <c r="I115" s="5" t="inlineStr">
        <is>
          <t>Hugo Morel</t>
        </is>
      </c>
      <c r="J115" s="5" t="inlineStr">
        <is>
          <t>Marseille</t>
        </is>
      </c>
    </row>
    <row r="116">
      <c r="A116" s="18" t="n">
        <v>45886</v>
      </c>
      <c r="B116" s="5" t="inlineStr">
        <is>
          <t>Formation</t>
        </is>
      </c>
      <c r="C116" s="5" t="inlineStr">
        <is>
          <t>Documentation</t>
        </is>
      </c>
      <c r="D116" s="6" t="inlineStr">
        <is>
          <t>Nettoyage des anomalies, correction des doublons et standardisation des formats.</t>
        </is>
      </c>
      <c r="E116" s="5" t="n">
        <v>7</v>
      </c>
      <c r="F116" s="5" t="inlineStr">
        <is>
          <t>Basse</t>
        </is>
      </c>
      <c r="G116" s="5" t="inlineStr">
        <is>
          <t>En cours</t>
        </is>
      </c>
      <c r="H116" s="5" t="inlineStr">
        <is>
          <t>Faible</t>
        </is>
      </c>
      <c r="I116" s="5" t="inlineStr">
        <is>
          <t>Manon Garcia</t>
        </is>
      </c>
      <c r="J116" s="5" t="inlineStr">
        <is>
          <t>Nice</t>
        </is>
      </c>
    </row>
    <row r="117">
      <c r="A117" s="18" t="n">
        <v>45888</v>
      </c>
      <c r="B117" s="5" t="inlineStr">
        <is>
          <t>Reporting mensuel</t>
        </is>
      </c>
      <c r="C117" s="5" t="inlineStr">
        <is>
          <t>Production</t>
        </is>
      </c>
      <c r="D117" s="6" t="inlineStr">
        <is>
          <t>Mise à jour du tableau de bord et préparation de la synthèse direction.</t>
        </is>
      </c>
      <c r="E117" s="5" t="n">
        <v>8</v>
      </c>
      <c r="F117" s="5" t="inlineStr">
        <is>
          <t>Moyenne</t>
        </is>
      </c>
      <c r="G117" s="5" t="inlineStr">
        <is>
          <t>Réalisé</t>
        </is>
      </c>
      <c r="H117" s="5" t="inlineStr">
        <is>
          <t>Faible</t>
        </is>
      </c>
      <c r="I117" s="5" t="inlineStr">
        <is>
          <t>Chloé Petit</t>
        </is>
      </c>
      <c r="J117" s="5" t="inlineStr">
        <is>
          <t>Bordeaux</t>
        </is>
      </c>
    </row>
    <row r="118">
      <c r="A118" s="18" t="n">
        <v>45890</v>
      </c>
      <c r="B118" s="5" t="inlineStr">
        <is>
          <t>Qualité des données</t>
        </is>
      </c>
      <c r="C118" s="5" t="inlineStr">
        <is>
          <t>Amélioration</t>
        </is>
      </c>
      <c r="D118" s="6" t="inlineStr">
        <is>
          <t>Analyse des tendances et recommandations d’actions correctives.</t>
        </is>
      </c>
      <c r="E118" s="5" t="n">
        <v>5</v>
      </c>
      <c r="F118" s="5" t="inlineStr">
        <is>
          <t>Moyenne</t>
        </is>
      </c>
      <c r="G118" s="5" t="inlineStr">
        <is>
          <t>En cours</t>
        </is>
      </c>
      <c r="H118" s="5" t="inlineStr">
        <is>
          <t>Fort</t>
        </is>
      </c>
      <c r="I118" s="5" t="inlineStr">
        <is>
          <t>Louis Garnier</t>
        </is>
      </c>
      <c r="J118" s="5" t="inlineStr">
        <is>
          <t>Montpellier</t>
        </is>
      </c>
    </row>
    <row r="119">
      <c r="A119" s="18" t="n">
        <v>45892</v>
      </c>
      <c r="B119" s="5" t="inlineStr">
        <is>
          <t>Reporting mensuel</t>
        </is>
      </c>
      <c r="C119" s="5" t="inlineStr">
        <is>
          <t>Réunion</t>
        </is>
      </c>
      <c r="D119" s="6" t="inlineStr">
        <is>
          <t>Rédaction d’une procédure et mise en place d’un contrôle qualité simple.</t>
        </is>
      </c>
      <c r="E119" s="5" t="n">
        <v>6</v>
      </c>
      <c r="F119" s="5" t="inlineStr">
        <is>
          <t>Basse</t>
        </is>
      </c>
      <c r="G119" s="5" t="inlineStr">
        <is>
          <t>Réalisé</t>
        </is>
      </c>
      <c r="H119" s="5" t="inlineStr">
        <is>
          <t>Faible</t>
        </is>
      </c>
      <c r="I119" s="5" t="inlineStr">
        <is>
          <t>Emma Simon</t>
        </is>
      </c>
      <c r="J119" s="5" t="inlineStr">
        <is>
          <t>Lyon</t>
        </is>
      </c>
    </row>
    <row r="120">
      <c r="A120" s="18" t="n">
        <v>45894</v>
      </c>
      <c r="B120" s="5" t="inlineStr">
        <is>
          <t>Digitalisation</t>
        </is>
      </c>
      <c r="C120" s="5" t="inlineStr">
        <is>
          <t>Réunion</t>
        </is>
      </c>
      <c r="D120" s="6" t="inlineStr">
        <is>
          <t>Mise à jour du tableau de bord et préparation de la synthèse direction.</t>
        </is>
      </c>
      <c r="E120" s="5" t="n">
        <v>7</v>
      </c>
      <c r="F120" s="5" t="inlineStr">
        <is>
          <t>Basse</t>
        </is>
      </c>
      <c r="G120" s="5" t="inlineStr">
        <is>
          <t>Reporté</t>
        </is>
      </c>
      <c r="H120" s="5" t="inlineStr">
        <is>
          <t>Fort</t>
        </is>
      </c>
      <c r="I120" s="5" t="inlineStr">
        <is>
          <t>Chloé Petit</t>
        </is>
      </c>
      <c r="J120" s="5" t="inlineStr">
        <is>
          <t>Grenoble</t>
        </is>
      </c>
    </row>
    <row r="121">
      <c r="A121" s="18" t="n">
        <v>45896</v>
      </c>
      <c r="B121" s="5" t="inlineStr">
        <is>
          <t>Reporting mensuel</t>
        </is>
      </c>
      <c r="C121" s="5" t="inlineStr">
        <is>
          <t>Documentation</t>
        </is>
      </c>
      <c r="D121" s="6" t="inlineStr">
        <is>
          <t>Réunion de cadrage et collecte des besoins auprès des parties prenantes.</t>
        </is>
      </c>
      <c r="E121" s="5" t="n">
        <v>6</v>
      </c>
      <c r="F121" s="5" t="inlineStr">
        <is>
          <t>Basse</t>
        </is>
      </c>
      <c r="G121" s="5" t="inlineStr">
        <is>
          <t>Réalisé</t>
        </is>
      </c>
      <c r="H121" s="5" t="inlineStr">
        <is>
          <t>Faible</t>
        </is>
      </c>
      <c r="I121" s="5" t="inlineStr">
        <is>
          <t>Léa Dubois</t>
        </is>
      </c>
      <c r="J121" s="5" t="inlineStr">
        <is>
          <t>Strasbourg</t>
        </is>
      </c>
    </row>
    <row r="122">
      <c r="A122" s="18" t="n">
        <v>45898</v>
      </c>
      <c r="B122" s="5" t="inlineStr">
        <is>
          <t>Qualité des données</t>
        </is>
      </c>
      <c r="C122" s="5" t="inlineStr">
        <is>
          <t>Amélioration</t>
        </is>
      </c>
      <c r="D122" s="6" t="inlineStr">
        <is>
          <t>Rédaction d’une procédure et mise en place d’un contrôle qualité simple.</t>
        </is>
      </c>
      <c r="E122" s="5" t="n">
        <v>6</v>
      </c>
      <c r="F122" s="5" t="inlineStr">
        <is>
          <t>Moyenne</t>
        </is>
      </c>
      <c r="G122" s="5" t="inlineStr">
        <is>
          <t>Reporté</t>
        </is>
      </c>
      <c r="H122" s="5" t="inlineStr">
        <is>
          <t>Fort</t>
        </is>
      </c>
      <c r="I122" s="5" t="inlineStr">
        <is>
          <t>Enzo Rousseau</t>
        </is>
      </c>
      <c r="J122" s="5" t="inlineStr">
        <is>
          <t>Rennes</t>
        </is>
      </c>
    </row>
    <row r="123">
      <c r="A123" s="18" t="n">
        <v>45900</v>
      </c>
      <c r="B123" s="5" t="inlineStr">
        <is>
          <t>Support opérationnel</t>
        </is>
      </c>
      <c r="C123" s="5" t="inlineStr">
        <is>
          <t>Documentation</t>
        </is>
      </c>
      <c r="D123" s="6" t="inlineStr">
        <is>
          <t>Analyse des tendances et recommandations d’actions correctives.</t>
        </is>
      </c>
      <c r="E123" s="5" t="n">
        <v>4</v>
      </c>
      <c r="F123" s="5" t="inlineStr">
        <is>
          <t>Haute</t>
        </is>
      </c>
      <c r="G123" s="5" t="inlineStr">
        <is>
          <t>Reporté</t>
        </is>
      </c>
      <c r="H123" s="5" t="inlineStr">
        <is>
          <t>Fort</t>
        </is>
      </c>
      <c r="I123" s="5" t="inlineStr">
        <is>
          <t>Lucas Bernard</t>
        </is>
      </c>
      <c r="J123" s="5" t="inlineStr">
        <is>
          <t>Rennes</t>
        </is>
      </c>
    </row>
    <row r="124">
      <c r="A124" s="18" t="n">
        <v>45902</v>
      </c>
      <c r="B124" s="5" t="inlineStr">
        <is>
          <t>Digitalisation</t>
        </is>
      </c>
      <c r="C124" s="5" t="inlineStr">
        <is>
          <t>Support</t>
        </is>
      </c>
      <c r="D124" s="6" t="inlineStr">
        <is>
          <t>Rédaction d’une procédure et mise en place d’un contrôle qualité simple.</t>
        </is>
      </c>
      <c r="E124" s="5" t="n">
        <v>6</v>
      </c>
      <c r="F124" s="5" t="inlineStr">
        <is>
          <t>Haute</t>
        </is>
      </c>
      <c r="G124" s="5" t="inlineStr">
        <is>
          <t>Reporté</t>
        </is>
      </c>
      <c r="H124" s="5" t="inlineStr">
        <is>
          <t>Faible</t>
        </is>
      </c>
      <c r="I124" s="5" t="inlineStr">
        <is>
          <t>Camille Martin</t>
        </is>
      </c>
      <c r="J124" s="5" t="inlineStr">
        <is>
          <t>Rennes</t>
        </is>
      </c>
    </row>
    <row r="125">
      <c r="A125" s="18" t="n">
        <v>45904</v>
      </c>
      <c r="B125" s="5" t="inlineStr">
        <is>
          <t>Formation</t>
        </is>
      </c>
      <c r="C125" s="5" t="inlineStr">
        <is>
          <t>Production</t>
        </is>
      </c>
      <c r="D125" s="6" t="inlineStr">
        <is>
          <t>Automatisation d’un reporting récurrent (Power Query / tableaux dynamiques).</t>
        </is>
      </c>
      <c r="E125" s="5" t="n">
        <v>3</v>
      </c>
      <c r="F125" s="5" t="inlineStr">
        <is>
          <t>Haute</t>
        </is>
      </c>
      <c r="G125" s="5" t="inlineStr">
        <is>
          <t>En cours</t>
        </is>
      </c>
      <c r="H125" s="5" t="inlineStr">
        <is>
          <t>Fort</t>
        </is>
      </c>
      <c r="I125" s="5" t="inlineStr">
        <is>
          <t>Enzo Rousseau</t>
        </is>
      </c>
      <c r="J125" s="5" t="inlineStr">
        <is>
          <t>Lyon</t>
        </is>
      </c>
    </row>
    <row r="126">
      <c r="A126" s="18" t="n">
        <v>45906</v>
      </c>
      <c r="B126" s="5" t="inlineStr">
        <is>
          <t>Analyse KPI</t>
        </is>
      </c>
      <c r="C126" s="5" t="inlineStr">
        <is>
          <t>Production</t>
        </is>
      </c>
      <c r="D126" s="6" t="inlineStr">
        <is>
          <t>Rédaction d’une procédure et mise en place d’un contrôle qualité simple.</t>
        </is>
      </c>
      <c r="E126" s="5" t="n">
        <v>8</v>
      </c>
      <c r="F126" s="5" t="inlineStr">
        <is>
          <t>Haute</t>
        </is>
      </c>
      <c r="G126" s="5" t="inlineStr">
        <is>
          <t>Reporté</t>
        </is>
      </c>
      <c r="H126" s="5" t="inlineStr">
        <is>
          <t>Moyen</t>
        </is>
      </c>
      <c r="I126" s="5" t="inlineStr">
        <is>
          <t>Camille Martin</t>
        </is>
      </c>
      <c r="J126" s="5" t="inlineStr">
        <is>
          <t>Strasbourg</t>
        </is>
      </c>
    </row>
    <row r="127">
      <c r="A127" s="18" t="n">
        <v>45908</v>
      </c>
      <c r="B127" s="5" t="inlineStr">
        <is>
          <t>Qualité des données</t>
        </is>
      </c>
      <c r="C127" s="5" t="inlineStr">
        <is>
          <t>Support</t>
        </is>
      </c>
      <c r="D127" s="6" t="inlineStr">
        <is>
          <t>Nettoyage des anomalies, correction des doublons et standardisation des formats.</t>
        </is>
      </c>
      <c r="E127" s="5" t="n">
        <v>8</v>
      </c>
      <c r="F127" s="5" t="inlineStr">
        <is>
          <t>Basse</t>
        </is>
      </c>
      <c r="G127" s="5" t="inlineStr">
        <is>
          <t>Réalisé</t>
        </is>
      </c>
      <c r="H127" s="5" t="inlineStr">
        <is>
          <t>Fort</t>
        </is>
      </c>
      <c r="I127" s="5" t="inlineStr">
        <is>
          <t>Enzo Rousseau</t>
        </is>
      </c>
      <c r="J127" s="5" t="inlineStr">
        <is>
          <t>Nice</t>
        </is>
      </c>
    </row>
    <row r="128">
      <c r="A128" s="18" t="n">
        <v>45910</v>
      </c>
      <c r="B128" s="5" t="inlineStr">
        <is>
          <t>Support opérationnel</t>
        </is>
      </c>
      <c r="C128" s="5" t="inlineStr">
        <is>
          <t>Réunion</t>
        </is>
      </c>
      <c r="D128" s="6" t="inlineStr">
        <is>
          <t>Rédaction d’une procédure et mise en place d’un contrôle qualité simple.</t>
        </is>
      </c>
      <c r="E128" s="5" t="n">
        <v>1</v>
      </c>
      <c r="F128" s="5" t="inlineStr">
        <is>
          <t>Moyenne</t>
        </is>
      </c>
      <c r="G128" s="5" t="inlineStr">
        <is>
          <t>En cours</t>
        </is>
      </c>
      <c r="H128" s="5" t="inlineStr">
        <is>
          <t>Faible</t>
        </is>
      </c>
      <c r="I128" s="5" t="inlineStr">
        <is>
          <t>Louis Garnier</t>
        </is>
      </c>
      <c r="J128" s="5" t="inlineStr">
        <is>
          <t>Toulouse</t>
        </is>
      </c>
    </row>
    <row r="129">
      <c r="A129" s="18" t="n">
        <v>45912</v>
      </c>
      <c r="B129" s="5" t="inlineStr">
        <is>
          <t>Formation</t>
        </is>
      </c>
      <c r="C129" s="5" t="inlineStr">
        <is>
          <t>Analyse</t>
        </is>
      </c>
      <c r="D129" s="6" t="inlineStr">
        <is>
          <t>Consolidation des données et contrôle des écarts avant diffusion.</t>
        </is>
      </c>
      <c r="E129" s="5" t="n">
        <v>7</v>
      </c>
      <c r="F129" s="5" t="inlineStr">
        <is>
          <t>Moyenne</t>
        </is>
      </c>
      <c r="G129" s="5" t="inlineStr">
        <is>
          <t>Reporté</t>
        </is>
      </c>
      <c r="H129" s="5" t="inlineStr">
        <is>
          <t>Faible</t>
        </is>
      </c>
      <c r="I129" s="5" t="inlineStr">
        <is>
          <t>Sarah Fontaine</t>
        </is>
      </c>
      <c r="J129" s="5" t="inlineStr">
        <is>
          <t>Paris</t>
        </is>
      </c>
    </row>
    <row r="130">
      <c r="A130" s="18" t="n">
        <v>45914</v>
      </c>
      <c r="B130" s="5" t="inlineStr">
        <is>
          <t>Reporting mensuel</t>
        </is>
      </c>
      <c r="C130" s="5" t="inlineStr">
        <is>
          <t>Amélioration</t>
        </is>
      </c>
      <c r="D130" s="6" t="inlineStr">
        <is>
          <t>Consolidation des données et contrôle des écarts avant diffusion.</t>
        </is>
      </c>
      <c r="E130" s="5" t="n">
        <v>5</v>
      </c>
      <c r="F130" s="5" t="inlineStr">
        <is>
          <t>Moyenne</t>
        </is>
      </c>
      <c r="G130" s="5" t="inlineStr">
        <is>
          <t>Réalisé</t>
        </is>
      </c>
      <c r="H130" s="5" t="inlineStr">
        <is>
          <t>Faible</t>
        </is>
      </c>
      <c r="I130" s="5" t="inlineStr">
        <is>
          <t>Emma Simon</t>
        </is>
      </c>
      <c r="J130" s="5" t="inlineStr">
        <is>
          <t>Grenoble</t>
        </is>
      </c>
    </row>
    <row r="131">
      <c r="A131" s="18" t="n">
        <v>45916</v>
      </c>
      <c r="B131" s="5" t="inlineStr">
        <is>
          <t>Analyse KPI</t>
        </is>
      </c>
      <c r="C131" s="5" t="inlineStr">
        <is>
          <t>Amélioration</t>
        </is>
      </c>
      <c r="D131" s="6" t="inlineStr">
        <is>
          <t>Réunion de cadrage et collecte des besoins auprès des parties prenantes.</t>
        </is>
      </c>
      <c r="E131" s="5" t="n">
        <v>7</v>
      </c>
      <c r="F131" s="5" t="inlineStr">
        <is>
          <t>Moyenne</t>
        </is>
      </c>
      <c r="G131" s="5" t="inlineStr">
        <is>
          <t>En cours</t>
        </is>
      </c>
      <c r="H131" s="5" t="inlineStr">
        <is>
          <t>Moyen</t>
        </is>
      </c>
      <c r="I131" s="5" t="inlineStr">
        <is>
          <t>Lucas Bernard</t>
        </is>
      </c>
      <c r="J131" s="5" t="inlineStr">
        <is>
          <t>Nice</t>
        </is>
      </c>
    </row>
    <row r="132">
      <c r="A132" s="18" t="n">
        <v>45918</v>
      </c>
      <c r="B132" s="5" t="inlineStr">
        <is>
          <t>Analyse KPI</t>
        </is>
      </c>
      <c r="C132" s="5" t="inlineStr">
        <is>
          <t>Support</t>
        </is>
      </c>
      <c r="D132" s="6" t="inlineStr">
        <is>
          <t>Mise à jour du tableau de bord et préparation de la synthèse direction.</t>
        </is>
      </c>
      <c r="E132" s="5" t="n">
        <v>6</v>
      </c>
      <c r="F132" s="5" t="inlineStr">
        <is>
          <t>Haute</t>
        </is>
      </c>
      <c r="G132" s="5" t="inlineStr">
        <is>
          <t>Réalisé</t>
        </is>
      </c>
      <c r="H132" s="5" t="inlineStr">
        <is>
          <t>Fort</t>
        </is>
      </c>
      <c r="I132" s="5" t="inlineStr">
        <is>
          <t>Manon Garcia</t>
        </is>
      </c>
      <c r="J132" s="5" t="inlineStr">
        <is>
          <t>Rennes</t>
        </is>
      </c>
    </row>
    <row r="133">
      <c r="A133" s="18" t="n">
        <v>45920</v>
      </c>
      <c r="B133" s="5" t="inlineStr">
        <is>
          <t>Qualité des données</t>
        </is>
      </c>
      <c r="C133" s="5" t="inlineStr">
        <is>
          <t>Documentation</t>
        </is>
      </c>
      <c r="D133" s="6" t="inlineStr">
        <is>
          <t>Mise à jour du tableau de bord et préparation de la synthèse direction.</t>
        </is>
      </c>
      <c r="E133" s="5" t="n">
        <v>1</v>
      </c>
      <c r="F133" s="5" t="inlineStr">
        <is>
          <t>Haute</t>
        </is>
      </c>
      <c r="G133" s="5" t="inlineStr">
        <is>
          <t>En cours</t>
        </is>
      </c>
      <c r="H133" s="5" t="inlineStr">
        <is>
          <t>Moyen</t>
        </is>
      </c>
      <c r="I133" s="5" t="inlineStr">
        <is>
          <t>Emma Simon</t>
        </is>
      </c>
      <c r="J133" s="5" t="inlineStr">
        <is>
          <t>Grenoble</t>
        </is>
      </c>
    </row>
    <row r="134">
      <c r="A134" s="18" t="n">
        <v>45922</v>
      </c>
      <c r="B134" s="5" t="inlineStr">
        <is>
          <t>Formation</t>
        </is>
      </c>
      <c r="C134" s="5" t="inlineStr">
        <is>
          <t>Amélioration</t>
        </is>
      </c>
      <c r="D134" s="6" t="inlineStr">
        <is>
          <t>Automatisation d’un reporting récurrent (Power Query / tableaux dynamiques).</t>
        </is>
      </c>
      <c r="E134" s="5" t="n">
        <v>7</v>
      </c>
      <c r="F134" s="5" t="inlineStr">
        <is>
          <t>Haute</t>
        </is>
      </c>
      <c r="G134" s="5" t="inlineStr">
        <is>
          <t>Réalisé</t>
        </is>
      </c>
      <c r="H134" s="5" t="inlineStr">
        <is>
          <t>Moyen</t>
        </is>
      </c>
      <c r="I134" s="5" t="inlineStr">
        <is>
          <t>Jules Laurent</t>
        </is>
      </c>
      <c r="J134" s="5" t="inlineStr">
        <is>
          <t>Marseille</t>
        </is>
      </c>
    </row>
    <row r="135">
      <c r="A135" s="18" t="n">
        <v>45924</v>
      </c>
      <c r="B135" s="5" t="inlineStr">
        <is>
          <t>Audit interne</t>
        </is>
      </c>
      <c r="C135" s="5" t="inlineStr">
        <is>
          <t>Production</t>
        </is>
      </c>
      <c r="D135" s="6" t="inlineStr">
        <is>
          <t>Rédaction d’une procédure et mise en place d’un contrôle qualité simple.</t>
        </is>
      </c>
      <c r="E135" s="5" t="n">
        <v>2</v>
      </c>
      <c r="F135" s="5" t="inlineStr">
        <is>
          <t>Haute</t>
        </is>
      </c>
      <c r="G135" s="5" t="inlineStr">
        <is>
          <t>Reporté</t>
        </is>
      </c>
      <c r="H135" s="5" t="inlineStr">
        <is>
          <t>Moyen</t>
        </is>
      </c>
      <c r="I135" s="5" t="inlineStr">
        <is>
          <t>Nolan Lefèvre</t>
        </is>
      </c>
      <c r="J135" s="5" t="inlineStr">
        <is>
          <t>Paris</t>
        </is>
      </c>
    </row>
    <row r="136">
      <c r="A136" s="18" t="n">
        <v>45926</v>
      </c>
      <c r="B136" s="5" t="inlineStr">
        <is>
          <t>Qualité des données</t>
        </is>
      </c>
      <c r="C136" s="5" t="inlineStr">
        <is>
          <t>Production</t>
        </is>
      </c>
      <c r="D136" s="6" t="inlineStr">
        <is>
          <t>Consolidation des données et contrôle des écarts avant diffusion.</t>
        </is>
      </c>
      <c r="E136" s="5" t="n">
        <v>2</v>
      </c>
      <c r="F136" s="5" t="inlineStr">
        <is>
          <t>Basse</t>
        </is>
      </c>
      <c r="G136" s="5" t="inlineStr">
        <is>
          <t>Réalisé</t>
        </is>
      </c>
      <c r="H136" s="5" t="inlineStr">
        <is>
          <t>Moyen</t>
        </is>
      </c>
      <c r="I136" s="5" t="inlineStr">
        <is>
          <t>Nolan Lefèvre</t>
        </is>
      </c>
      <c r="J136" s="5" t="inlineStr">
        <is>
          <t>Nice</t>
        </is>
      </c>
    </row>
    <row r="137">
      <c r="A137" s="18" t="n">
        <v>45928</v>
      </c>
      <c r="B137" s="5" t="inlineStr">
        <is>
          <t>Analyse KPI</t>
        </is>
      </c>
      <c r="C137" s="5" t="inlineStr">
        <is>
          <t>Analyse</t>
        </is>
      </c>
      <c r="D137" s="6" t="inlineStr">
        <is>
          <t>Mise à jour du tableau de bord et préparation de la synthèse direction.</t>
        </is>
      </c>
      <c r="E137" s="5" t="n">
        <v>1</v>
      </c>
      <c r="F137" s="5" t="inlineStr">
        <is>
          <t>Moyenne</t>
        </is>
      </c>
      <c r="G137" s="5" t="inlineStr">
        <is>
          <t>En cours</t>
        </is>
      </c>
      <c r="H137" s="5" t="inlineStr">
        <is>
          <t>Faible</t>
        </is>
      </c>
      <c r="I137" s="5" t="inlineStr">
        <is>
          <t>Sarah Fontaine</t>
        </is>
      </c>
      <c r="J137" s="5" t="inlineStr">
        <is>
          <t>Toulouse</t>
        </is>
      </c>
    </row>
    <row r="138">
      <c r="A138" s="18" t="n">
        <v>45930</v>
      </c>
      <c r="B138" s="5" t="inlineStr">
        <is>
          <t>Support opérationnel</t>
        </is>
      </c>
      <c r="C138" s="5" t="inlineStr">
        <is>
          <t>Analyse</t>
        </is>
      </c>
      <c r="D138" s="6" t="inlineStr">
        <is>
          <t>Mise à jour du tableau de bord et préparation de la synthèse direction.</t>
        </is>
      </c>
      <c r="E138" s="5" t="n">
        <v>5</v>
      </c>
      <c r="F138" s="5" t="inlineStr">
        <is>
          <t>Haute</t>
        </is>
      </c>
      <c r="G138" s="5" t="inlineStr">
        <is>
          <t>Reporté</t>
        </is>
      </c>
      <c r="H138" s="5" t="inlineStr">
        <is>
          <t>Fort</t>
        </is>
      </c>
      <c r="I138" s="5" t="inlineStr">
        <is>
          <t>Jules Laurent</t>
        </is>
      </c>
      <c r="J138" s="5" t="inlineStr">
        <is>
          <t>Montpellier</t>
        </is>
      </c>
    </row>
    <row r="139">
      <c r="A139" s="18" t="n">
        <v>45932</v>
      </c>
      <c r="B139" s="5" t="inlineStr">
        <is>
          <t>Formation</t>
        </is>
      </c>
      <c r="C139" s="5" t="inlineStr">
        <is>
          <t>Documentation</t>
        </is>
      </c>
      <c r="D139" s="6" t="inlineStr">
        <is>
          <t>Analyse des tendances et recommandations d’actions correctives.</t>
        </is>
      </c>
      <c r="E139" s="5" t="n">
        <v>6</v>
      </c>
      <c r="F139" s="5" t="inlineStr">
        <is>
          <t>Haute</t>
        </is>
      </c>
      <c r="G139" s="5" t="inlineStr">
        <is>
          <t>En cours</t>
        </is>
      </c>
      <c r="H139" s="5" t="inlineStr">
        <is>
          <t>Faible</t>
        </is>
      </c>
      <c r="I139" s="5" t="inlineStr">
        <is>
          <t>Emma Simon</t>
        </is>
      </c>
      <c r="J139" s="5" t="inlineStr">
        <is>
          <t>Rennes</t>
        </is>
      </c>
    </row>
    <row r="140">
      <c r="A140" s="18" t="n">
        <v>45934</v>
      </c>
      <c r="B140" s="5" t="inlineStr">
        <is>
          <t>Qualité des données</t>
        </is>
      </c>
      <c r="C140" s="5" t="inlineStr">
        <is>
          <t>Amélioration</t>
        </is>
      </c>
      <c r="D140" s="6" t="inlineStr">
        <is>
          <t>Réunion de cadrage et collecte des besoins auprès des parties prenantes.</t>
        </is>
      </c>
      <c r="E140" s="5" t="n">
        <v>5</v>
      </c>
      <c r="F140" s="5" t="inlineStr">
        <is>
          <t>Haute</t>
        </is>
      </c>
      <c r="G140" s="5" t="inlineStr">
        <is>
          <t>Reporté</t>
        </is>
      </c>
      <c r="H140" s="5" t="inlineStr">
        <is>
          <t>Fort</t>
        </is>
      </c>
      <c r="I140" s="5" t="inlineStr">
        <is>
          <t>Louis Garnier</t>
        </is>
      </c>
      <c r="J140" s="5" t="inlineStr">
        <is>
          <t>Marseille</t>
        </is>
      </c>
    </row>
    <row r="141">
      <c r="A141" s="18" t="n">
        <v>45936</v>
      </c>
      <c r="B141" s="5" t="inlineStr">
        <is>
          <t>Analyse KPI</t>
        </is>
      </c>
      <c r="C141" s="5" t="inlineStr">
        <is>
          <t>Documentation</t>
        </is>
      </c>
      <c r="D141" s="6" t="inlineStr">
        <is>
          <t>Nettoyage des anomalies, correction des doublons et standardisation des formats.</t>
        </is>
      </c>
      <c r="E141" s="5" t="n">
        <v>8</v>
      </c>
      <c r="F141" s="5" t="inlineStr">
        <is>
          <t>Haute</t>
        </is>
      </c>
      <c r="G141" s="5" t="inlineStr">
        <is>
          <t>En cours</t>
        </is>
      </c>
      <c r="H141" s="5" t="inlineStr">
        <is>
          <t>Fort</t>
        </is>
      </c>
      <c r="I141" s="5" t="inlineStr">
        <is>
          <t>Emma Simon</t>
        </is>
      </c>
      <c r="J141" s="5" t="inlineStr">
        <is>
          <t>Bordeaux</t>
        </is>
      </c>
    </row>
    <row r="142">
      <c r="A142" s="18" t="n">
        <v>45938</v>
      </c>
      <c r="B142" s="5" t="inlineStr">
        <is>
          <t>Support opérationnel</t>
        </is>
      </c>
      <c r="C142" s="5" t="inlineStr">
        <is>
          <t>Support</t>
        </is>
      </c>
      <c r="D142" s="6" t="inlineStr">
        <is>
          <t>Réunion de cadrage et collecte des besoins auprès des parties prenantes.</t>
        </is>
      </c>
      <c r="E142" s="5" t="n">
        <v>7</v>
      </c>
      <c r="F142" s="5" t="inlineStr">
        <is>
          <t>Moyenne</t>
        </is>
      </c>
      <c r="G142" s="5" t="inlineStr">
        <is>
          <t>Réalisé</t>
        </is>
      </c>
      <c r="H142" s="5" t="inlineStr">
        <is>
          <t>Moyen</t>
        </is>
      </c>
      <c r="I142" s="5" t="inlineStr">
        <is>
          <t>Manon Garcia</t>
        </is>
      </c>
      <c r="J142" s="5" t="inlineStr">
        <is>
          <t>Marseille</t>
        </is>
      </c>
    </row>
    <row r="143">
      <c r="A143" s="18" t="n">
        <v>45940</v>
      </c>
      <c r="B143" s="5" t="inlineStr">
        <is>
          <t>Support opérationnel</t>
        </is>
      </c>
      <c r="C143" s="5" t="inlineStr">
        <is>
          <t>Support</t>
        </is>
      </c>
      <c r="D143" s="6" t="inlineStr">
        <is>
          <t>Nettoyage des anomalies, correction des doublons et standardisation des formats.</t>
        </is>
      </c>
      <c r="E143" s="5" t="n">
        <v>4</v>
      </c>
      <c r="F143" s="5" t="inlineStr">
        <is>
          <t>Haute</t>
        </is>
      </c>
      <c r="G143" s="5" t="inlineStr">
        <is>
          <t>En cours</t>
        </is>
      </c>
      <c r="H143" s="5" t="inlineStr">
        <is>
          <t>Fort</t>
        </is>
      </c>
      <c r="I143" s="5" t="inlineStr">
        <is>
          <t>Léa Dubois</t>
        </is>
      </c>
      <c r="J143" s="5" t="inlineStr">
        <is>
          <t>Strasbourg</t>
        </is>
      </c>
    </row>
    <row r="144">
      <c r="A144" s="18" t="n">
        <v>45942</v>
      </c>
      <c r="B144" s="5" t="inlineStr">
        <is>
          <t>Reporting mensuel</t>
        </is>
      </c>
      <c r="C144" s="5" t="inlineStr">
        <is>
          <t>Support</t>
        </is>
      </c>
      <c r="D144" s="6" t="inlineStr">
        <is>
          <t>Nettoyage des anomalies, correction des doublons et standardisation des formats.</t>
        </is>
      </c>
      <c r="E144" s="5" t="n">
        <v>7</v>
      </c>
      <c r="F144" s="5" t="inlineStr">
        <is>
          <t>Basse</t>
        </is>
      </c>
      <c r="G144" s="5" t="inlineStr">
        <is>
          <t>Reporté</t>
        </is>
      </c>
      <c r="H144" s="5" t="inlineStr">
        <is>
          <t>Faible</t>
        </is>
      </c>
      <c r="I144" s="5" t="inlineStr">
        <is>
          <t>Manon Garcia</t>
        </is>
      </c>
      <c r="J144" s="5" t="inlineStr">
        <is>
          <t>Toulouse</t>
        </is>
      </c>
    </row>
    <row r="145">
      <c r="A145" s="18" t="n">
        <v>45944</v>
      </c>
      <c r="B145" s="5" t="inlineStr">
        <is>
          <t>Audit interne</t>
        </is>
      </c>
      <c r="C145" s="5" t="inlineStr">
        <is>
          <t>Production</t>
        </is>
      </c>
      <c r="D145" s="6" t="inlineStr">
        <is>
          <t>Réunion de cadrage et collecte des besoins auprès des parties prenantes.</t>
        </is>
      </c>
      <c r="E145" s="5" t="n">
        <v>2</v>
      </c>
      <c r="F145" s="5" t="inlineStr">
        <is>
          <t>Moyenne</t>
        </is>
      </c>
      <c r="G145" s="5" t="inlineStr">
        <is>
          <t>En cours</t>
        </is>
      </c>
      <c r="H145" s="5" t="inlineStr">
        <is>
          <t>Faible</t>
        </is>
      </c>
      <c r="I145" s="5" t="inlineStr">
        <is>
          <t>Sarah Fontaine</t>
        </is>
      </c>
      <c r="J145" s="5" t="inlineStr">
        <is>
          <t>Grenoble</t>
        </is>
      </c>
    </row>
    <row r="146">
      <c r="A146" s="18" t="n">
        <v>45946</v>
      </c>
      <c r="B146" s="5" t="inlineStr">
        <is>
          <t>Support opérationnel</t>
        </is>
      </c>
      <c r="C146" s="5" t="inlineStr">
        <is>
          <t>Production</t>
        </is>
      </c>
      <c r="D146" s="6" t="inlineStr">
        <is>
          <t>Consolidation des données et contrôle des écarts avant diffusion.</t>
        </is>
      </c>
      <c r="E146" s="5" t="n">
        <v>5</v>
      </c>
      <c r="F146" s="5" t="inlineStr">
        <is>
          <t>Moyenne</t>
        </is>
      </c>
      <c r="G146" s="5" t="inlineStr">
        <is>
          <t>Reporté</t>
        </is>
      </c>
      <c r="H146" s="5" t="inlineStr">
        <is>
          <t>Fort</t>
        </is>
      </c>
      <c r="I146" s="5" t="inlineStr">
        <is>
          <t>Nolan Lefèvre</t>
        </is>
      </c>
      <c r="J146" s="5" t="inlineStr">
        <is>
          <t>Paris</t>
        </is>
      </c>
    </row>
    <row r="147">
      <c r="A147" s="18" t="n">
        <v>45948</v>
      </c>
      <c r="B147" s="5" t="inlineStr">
        <is>
          <t>Support opérationnel</t>
        </is>
      </c>
      <c r="C147" s="5" t="inlineStr">
        <is>
          <t>Analyse</t>
        </is>
      </c>
      <c r="D147" s="6" t="inlineStr">
        <is>
          <t>Mise à jour du tableau de bord et préparation de la synthèse direction.</t>
        </is>
      </c>
      <c r="E147" s="5" t="n">
        <v>4</v>
      </c>
      <c r="F147" s="5" t="inlineStr">
        <is>
          <t>Moyenne</t>
        </is>
      </c>
      <c r="G147" s="5" t="inlineStr">
        <is>
          <t>Réalisé</t>
        </is>
      </c>
      <c r="H147" s="5" t="inlineStr">
        <is>
          <t>Moyen</t>
        </is>
      </c>
      <c r="I147" s="5" t="inlineStr">
        <is>
          <t>Chloé Petit</t>
        </is>
      </c>
      <c r="J147" s="5" t="inlineStr">
        <is>
          <t>Paris</t>
        </is>
      </c>
    </row>
    <row r="148">
      <c r="A148" s="18" t="n">
        <v>45950</v>
      </c>
      <c r="B148" s="5" t="inlineStr">
        <is>
          <t>Qualité des données</t>
        </is>
      </c>
      <c r="C148" s="5" t="inlineStr">
        <is>
          <t>Production</t>
        </is>
      </c>
      <c r="D148" s="6" t="inlineStr">
        <is>
          <t>Rédaction d’une procédure et mise en place d’un contrôle qualité simple.</t>
        </is>
      </c>
      <c r="E148" s="5" t="n">
        <v>2</v>
      </c>
      <c r="F148" s="5" t="inlineStr">
        <is>
          <t>Basse</t>
        </is>
      </c>
      <c r="G148" s="5" t="inlineStr">
        <is>
          <t>En cours</t>
        </is>
      </c>
      <c r="H148" s="5" t="inlineStr">
        <is>
          <t>Faible</t>
        </is>
      </c>
      <c r="I148" s="5" t="inlineStr">
        <is>
          <t>Louis Garnier</t>
        </is>
      </c>
      <c r="J148" s="5" t="inlineStr">
        <is>
          <t>Montpellier</t>
        </is>
      </c>
    </row>
    <row r="149">
      <c r="A149" s="18" t="n">
        <v>45952</v>
      </c>
      <c r="B149" s="5" t="inlineStr">
        <is>
          <t>Analyse KPI</t>
        </is>
      </c>
      <c r="C149" s="5" t="inlineStr">
        <is>
          <t>Production</t>
        </is>
      </c>
      <c r="D149" s="6" t="inlineStr">
        <is>
          <t>Nettoyage des anomalies, correction des doublons et standardisation des formats.</t>
        </is>
      </c>
      <c r="E149" s="5" t="n">
        <v>4</v>
      </c>
      <c r="F149" s="5" t="inlineStr">
        <is>
          <t>Basse</t>
        </is>
      </c>
      <c r="G149" s="5" t="inlineStr">
        <is>
          <t>En cours</t>
        </is>
      </c>
      <c r="H149" s="5" t="inlineStr">
        <is>
          <t>Moyen</t>
        </is>
      </c>
      <c r="I149" s="5" t="inlineStr">
        <is>
          <t>Manon Garcia</t>
        </is>
      </c>
      <c r="J149" s="5" t="inlineStr">
        <is>
          <t>Strasbourg</t>
        </is>
      </c>
    </row>
    <row r="150">
      <c r="A150" s="18" t="n">
        <v>45954</v>
      </c>
      <c r="B150" s="5" t="inlineStr">
        <is>
          <t>Formation</t>
        </is>
      </c>
      <c r="C150" s="5" t="inlineStr">
        <is>
          <t>Documentation</t>
        </is>
      </c>
      <c r="D150" s="6" t="inlineStr">
        <is>
          <t>Réunion de cadrage et collecte des besoins auprès des parties prenantes.</t>
        </is>
      </c>
      <c r="E150" s="5" t="n">
        <v>5</v>
      </c>
      <c r="F150" s="5" t="inlineStr">
        <is>
          <t>Moyenne</t>
        </is>
      </c>
      <c r="G150" s="5" t="inlineStr">
        <is>
          <t>En cours</t>
        </is>
      </c>
      <c r="H150" s="5" t="inlineStr">
        <is>
          <t>Fort</t>
        </is>
      </c>
      <c r="I150" s="5" t="inlineStr">
        <is>
          <t>Enzo Rousseau</t>
        </is>
      </c>
      <c r="J150" s="5" t="inlineStr">
        <is>
          <t>Strasbourg</t>
        </is>
      </c>
    </row>
    <row r="151">
      <c r="A151" s="18" t="n">
        <v>45956</v>
      </c>
      <c r="B151" s="5" t="inlineStr">
        <is>
          <t>Reporting mensuel</t>
        </is>
      </c>
      <c r="C151" s="5" t="inlineStr">
        <is>
          <t>Documentation</t>
        </is>
      </c>
      <c r="D151" s="6" t="inlineStr">
        <is>
          <t>Nettoyage des anomalies, correction des doublons et standardisation des formats.</t>
        </is>
      </c>
      <c r="E151" s="5" t="n">
        <v>6</v>
      </c>
      <c r="F151" s="5" t="inlineStr">
        <is>
          <t>Haute</t>
        </is>
      </c>
      <c r="G151" s="5" t="inlineStr">
        <is>
          <t>En cours</t>
        </is>
      </c>
      <c r="H151" s="5" t="inlineStr">
        <is>
          <t>Moyen</t>
        </is>
      </c>
      <c r="I151" s="5" t="inlineStr">
        <is>
          <t>Manon Garcia</t>
        </is>
      </c>
      <c r="J151" s="5" t="inlineStr">
        <is>
          <t>Paris</t>
        </is>
      </c>
    </row>
    <row r="152">
      <c r="A152" s="18" t="n">
        <v>45958</v>
      </c>
      <c r="B152" s="5" t="inlineStr">
        <is>
          <t>Formation</t>
        </is>
      </c>
      <c r="C152" s="5" t="inlineStr">
        <is>
          <t>Production</t>
        </is>
      </c>
      <c r="D152" s="6" t="inlineStr">
        <is>
          <t>Rédaction d’une procédure et mise en place d’un contrôle qualité simple.</t>
        </is>
      </c>
      <c r="E152" s="5" t="n">
        <v>3</v>
      </c>
      <c r="F152" s="5" t="inlineStr">
        <is>
          <t>Haute</t>
        </is>
      </c>
      <c r="G152" s="5" t="inlineStr">
        <is>
          <t>En cours</t>
        </is>
      </c>
      <c r="H152" s="5" t="inlineStr">
        <is>
          <t>Fort</t>
        </is>
      </c>
      <c r="I152" s="5" t="inlineStr">
        <is>
          <t>Nolan Lefèvre</t>
        </is>
      </c>
      <c r="J152" s="5" t="inlineStr">
        <is>
          <t>Montpellier</t>
        </is>
      </c>
    </row>
    <row r="153">
      <c r="A153" s="18" t="n">
        <v>45960</v>
      </c>
      <c r="B153" s="5" t="inlineStr">
        <is>
          <t>Analyse KPI</t>
        </is>
      </c>
      <c r="C153" s="5" t="inlineStr">
        <is>
          <t>Amélioration</t>
        </is>
      </c>
      <c r="D153" s="6" t="inlineStr">
        <is>
          <t>Réunion de cadrage et collecte des besoins auprès des parties prenantes.</t>
        </is>
      </c>
      <c r="E153" s="5" t="n">
        <v>3</v>
      </c>
      <c r="F153" s="5" t="inlineStr">
        <is>
          <t>Haute</t>
        </is>
      </c>
      <c r="G153" s="5" t="inlineStr">
        <is>
          <t>En cours</t>
        </is>
      </c>
      <c r="H153" s="5" t="inlineStr">
        <is>
          <t>Faible</t>
        </is>
      </c>
      <c r="I153" s="5" t="inlineStr">
        <is>
          <t>Manon Garcia</t>
        </is>
      </c>
      <c r="J153" s="5" t="inlineStr">
        <is>
          <t>Montpellier</t>
        </is>
      </c>
    </row>
    <row r="154">
      <c r="A154" s="18" t="n">
        <v>45962</v>
      </c>
      <c r="B154" s="5" t="inlineStr">
        <is>
          <t>Support opérationnel</t>
        </is>
      </c>
      <c r="C154" s="5" t="inlineStr">
        <is>
          <t>Production</t>
        </is>
      </c>
      <c r="D154" s="6" t="inlineStr">
        <is>
          <t>Nettoyage des anomalies, correction des doublons et standardisation des formats.</t>
        </is>
      </c>
      <c r="E154" s="5" t="n">
        <v>6</v>
      </c>
      <c r="F154" s="5" t="inlineStr">
        <is>
          <t>Moyenne</t>
        </is>
      </c>
      <c r="G154" s="5" t="inlineStr">
        <is>
          <t>En cours</t>
        </is>
      </c>
      <c r="H154" s="5" t="inlineStr">
        <is>
          <t>Fort</t>
        </is>
      </c>
      <c r="I154" s="5" t="inlineStr">
        <is>
          <t>Emma Simon</t>
        </is>
      </c>
      <c r="J154" s="5" t="inlineStr">
        <is>
          <t>Grenoble</t>
        </is>
      </c>
    </row>
    <row r="155">
      <c r="A155" s="18" t="n">
        <v>45964</v>
      </c>
      <c r="B155" s="5" t="inlineStr">
        <is>
          <t>Digitalisation</t>
        </is>
      </c>
      <c r="C155" s="5" t="inlineStr">
        <is>
          <t>Amélioration</t>
        </is>
      </c>
      <c r="D155" s="6" t="inlineStr">
        <is>
          <t>Mise à jour du tableau de bord et préparation de la synthèse direction.</t>
        </is>
      </c>
      <c r="E155" s="5" t="n">
        <v>6</v>
      </c>
      <c r="F155" s="5" t="inlineStr">
        <is>
          <t>Haute</t>
        </is>
      </c>
      <c r="G155" s="5" t="inlineStr">
        <is>
          <t>Réalisé</t>
        </is>
      </c>
      <c r="H155" s="5" t="inlineStr">
        <is>
          <t>Fort</t>
        </is>
      </c>
      <c r="I155" s="5" t="inlineStr">
        <is>
          <t>Sarah Fontaine</t>
        </is>
      </c>
      <c r="J155" s="5" t="inlineStr">
        <is>
          <t>Strasbourg</t>
        </is>
      </c>
    </row>
    <row r="156">
      <c r="A156" s="18" t="n">
        <v>45966</v>
      </c>
      <c r="B156" s="5" t="inlineStr">
        <is>
          <t>Qualité des données</t>
        </is>
      </c>
      <c r="C156" s="5" t="inlineStr">
        <is>
          <t>Support</t>
        </is>
      </c>
      <c r="D156" s="6" t="inlineStr">
        <is>
          <t>Rédaction d’une procédure et mise en place d’un contrôle qualité simple.</t>
        </is>
      </c>
      <c r="E156" s="5" t="n">
        <v>1</v>
      </c>
      <c r="F156" s="5" t="inlineStr">
        <is>
          <t>Basse</t>
        </is>
      </c>
      <c r="G156" s="5" t="inlineStr">
        <is>
          <t>Réalisé</t>
        </is>
      </c>
      <c r="H156" s="5" t="inlineStr">
        <is>
          <t>Faible</t>
        </is>
      </c>
      <c r="I156" s="5" t="inlineStr">
        <is>
          <t>Emma Simon</t>
        </is>
      </c>
      <c r="J156" s="5" t="inlineStr">
        <is>
          <t>Paris</t>
        </is>
      </c>
    </row>
    <row r="157">
      <c r="A157" s="18" t="n">
        <v>45968</v>
      </c>
      <c r="B157" s="5" t="inlineStr">
        <is>
          <t>Support opérationnel</t>
        </is>
      </c>
      <c r="C157" s="5" t="inlineStr">
        <is>
          <t>Analyse</t>
        </is>
      </c>
      <c r="D157" s="6" t="inlineStr">
        <is>
          <t>Nettoyage des anomalies, correction des doublons et standardisation des formats.</t>
        </is>
      </c>
      <c r="E157" s="5" t="n">
        <v>3</v>
      </c>
      <c r="F157" s="5" t="inlineStr">
        <is>
          <t>Basse</t>
        </is>
      </c>
      <c r="G157" s="5" t="inlineStr">
        <is>
          <t>Réalisé</t>
        </is>
      </c>
      <c r="H157" s="5" t="inlineStr">
        <is>
          <t>Faible</t>
        </is>
      </c>
      <c r="I157" s="5" t="inlineStr">
        <is>
          <t>Louis Garnier</t>
        </is>
      </c>
      <c r="J157" s="5" t="inlineStr">
        <is>
          <t>Marseille</t>
        </is>
      </c>
    </row>
    <row r="158">
      <c r="A158" s="18" t="n">
        <v>45970</v>
      </c>
      <c r="B158" s="5" t="inlineStr">
        <is>
          <t>Reporting mensuel</t>
        </is>
      </c>
      <c r="C158" s="5" t="inlineStr">
        <is>
          <t>Production</t>
        </is>
      </c>
      <c r="D158" s="6" t="inlineStr">
        <is>
          <t>Automatisation d’un reporting récurrent (Power Query / tableaux dynamiques).</t>
        </is>
      </c>
      <c r="E158" s="5" t="n">
        <v>8</v>
      </c>
      <c r="F158" s="5" t="inlineStr">
        <is>
          <t>Moyenne</t>
        </is>
      </c>
      <c r="G158" s="5" t="inlineStr">
        <is>
          <t>Réalisé</t>
        </is>
      </c>
      <c r="H158" s="5" t="inlineStr">
        <is>
          <t>Fort</t>
        </is>
      </c>
      <c r="I158" s="5" t="inlineStr">
        <is>
          <t>Emma Simon</t>
        </is>
      </c>
      <c r="J158" s="5" t="inlineStr">
        <is>
          <t>Nice</t>
        </is>
      </c>
    </row>
    <row r="159">
      <c r="A159" s="18" t="n">
        <v>45972</v>
      </c>
      <c r="B159" s="5" t="inlineStr">
        <is>
          <t>Formation</t>
        </is>
      </c>
      <c r="C159" s="5" t="inlineStr">
        <is>
          <t>Amélioration</t>
        </is>
      </c>
      <c r="D159" s="6" t="inlineStr">
        <is>
          <t>Rédaction d’une procédure et mise en place d’un contrôle qualité simple.</t>
        </is>
      </c>
      <c r="E159" s="5" t="n">
        <v>8</v>
      </c>
      <c r="F159" s="5" t="inlineStr">
        <is>
          <t>Haute</t>
        </is>
      </c>
      <c r="G159" s="5" t="inlineStr">
        <is>
          <t>Réalisé</t>
        </is>
      </c>
      <c r="H159" s="5" t="inlineStr">
        <is>
          <t>Fort</t>
        </is>
      </c>
      <c r="I159" s="5" t="inlineStr">
        <is>
          <t>Sarah Fontaine</t>
        </is>
      </c>
      <c r="J159" s="5" t="inlineStr">
        <is>
          <t>Bordeaux</t>
        </is>
      </c>
    </row>
    <row r="160">
      <c r="A160" s="18" t="n">
        <v>45974</v>
      </c>
      <c r="B160" s="5" t="inlineStr">
        <is>
          <t>Reporting mensuel</t>
        </is>
      </c>
      <c r="C160" s="5" t="inlineStr">
        <is>
          <t>Analyse</t>
        </is>
      </c>
      <c r="D160" s="6" t="inlineStr">
        <is>
          <t>Automatisation d’un reporting récurrent (Power Query / tableaux dynamiques).</t>
        </is>
      </c>
      <c r="E160" s="5" t="n">
        <v>5</v>
      </c>
      <c r="F160" s="5" t="inlineStr">
        <is>
          <t>Basse</t>
        </is>
      </c>
      <c r="G160" s="5" t="inlineStr">
        <is>
          <t>En cours</t>
        </is>
      </c>
      <c r="H160" s="5" t="inlineStr">
        <is>
          <t>Faible</t>
        </is>
      </c>
      <c r="I160" s="5" t="inlineStr">
        <is>
          <t>Sarah Fontaine</t>
        </is>
      </c>
      <c r="J160" s="5" t="inlineStr">
        <is>
          <t>Grenoble</t>
        </is>
      </c>
    </row>
    <row r="161">
      <c r="A161" s="18" t="n">
        <v>45976</v>
      </c>
      <c r="B161" s="5" t="inlineStr">
        <is>
          <t>Analyse KPI</t>
        </is>
      </c>
      <c r="C161" s="5" t="inlineStr">
        <is>
          <t>Amélioration</t>
        </is>
      </c>
      <c r="D161" s="6" t="inlineStr">
        <is>
          <t>Analyse des tendances et recommandations d’actions correctives.</t>
        </is>
      </c>
      <c r="E161" s="5" t="n">
        <v>3</v>
      </c>
      <c r="F161" s="5" t="inlineStr">
        <is>
          <t>Haute</t>
        </is>
      </c>
      <c r="G161" s="5" t="inlineStr">
        <is>
          <t>Réalisé</t>
        </is>
      </c>
      <c r="H161" s="5" t="inlineStr">
        <is>
          <t>Fort</t>
        </is>
      </c>
      <c r="I161" s="5" t="inlineStr">
        <is>
          <t>Léa Dubois</t>
        </is>
      </c>
      <c r="J161" s="5" t="inlineStr">
        <is>
          <t>Toulouse</t>
        </is>
      </c>
    </row>
    <row r="162">
      <c r="A162" s="18" t="n">
        <v>45978</v>
      </c>
      <c r="B162" s="5" t="inlineStr">
        <is>
          <t>Qualité des données</t>
        </is>
      </c>
      <c r="C162" s="5" t="inlineStr">
        <is>
          <t>Support</t>
        </is>
      </c>
      <c r="D162" s="6" t="inlineStr">
        <is>
          <t>Automatisation d’un reporting récurrent (Power Query / tableaux dynamiques).</t>
        </is>
      </c>
      <c r="E162" s="5" t="n">
        <v>5</v>
      </c>
      <c r="F162" s="5" t="inlineStr">
        <is>
          <t>Moyenne</t>
        </is>
      </c>
      <c r="G162" s="5" t="inlineStr">
        <is>
          <t>En cours</t>
        </is>
      </c>
      <c r="H162" s="5" t="inlineStr">
        <is>
          <t>Moyen</t>
        </is>
      </c>
      <c r="I162" s="5" t="inlineStr">
        <is>
          <t>Lucas Bernard</t>
        </is>
      </c>
      <c r="J162" s="5" t="inlineStr">
        <is>
          <t>Lille</t>
        </is>
      </c>
    </row>
  </sheetData>
  <mergeCells count="1">
    <mergeCell ref="A1:H1"/>
  </mergeCells>
  <conditionalFormatting sqref="E3:E62">
    <cfRule type="colorScale" priority="1">
      <colorScale>
        <cfvo type="num" val="1"/>
        <cfvo type="num" val="4"/>
        <cfvo type="num" val="8"/>
        <color rgb="00DCFCE7"/>
        <color rgb="00FEF3C7"/>
        <color rgb="00FEE2E2"/>
      </colorScale>
    </cfRule>
  </conditionalFormatting>
  <conditionalFormatting sqref="E3:E162">
    <cfRule type="colorScale" priority="2">
      <colorScale>
        <cfvo type="num" val="1"/>
        <cfvo type="num" val="4"/>
        <cfvo type="num" val="8"/>
        <color rgb="00DCFCE7"/>
        <color rgb="00FEF3C7"/>
        <color rgb="00FEE2E2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60"/>
  <sheetViews>
    <sheetView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12" customWidth="1" min="3" max="3"/>
    <col width="12" customWidth="1" min="4" max="4"/>
    <col width="12" customWidth="1" min="5" max="5"/>
    <col width="14" customWidth="1" min="6" max="6"/>
    <col width="16" customWidth="1" min="7" max="7"/>
    <col width="20" customWidth="1" min="8" max="8"/>
    <col width="14" customWidth="1" min="9" max="9"/>
    <col width="12" customWidth="1" min="10" max="10"/>
    <col width="18" customWidth="1" min="11" max="11"/>
    <col width="14" customWidth="1" min="12" max="12"/>
    <col hidden="1" width="13" customWidth="1" min="13" max="13"/>
    <col hidden="1" width="13" customWidth="1" min="14" max="14"/>
  </cols>
  <sheetData>
    <row r="1">
      <c r="A1" s="1" t="inlineStr">
        <is>
          <t>Indicateurs de performance — calcul automatique</t>
        </is>
      </c>
    </row>
    <row r="2">
      <c r="A2" s="2" t="inlineStr">
        <is>
          <t>Mois</t>
        </is>
      </c>
      <c r="B2" s="2" t="inlineStr">
        <is>
          <t>Total activités</t>
        </is>
      </c>
      <c r="C2" s="2" t="inlineStr">
        <is>
          <t>Réalisées</t>
        </is>
      </c>
      <c r="D2" s="2" t="inlineStr">
        <is>
          <t>En cours</t>
        </is>
      </c>
      <c r="E2" s="2" t="inlineStr">
        <is>
          <t>Reportées</t>
        </is>
      </c>
      <c r="F2" s="2" t="inlineStr">
        <is>
          <t>Heures totales</t>
        </is>
      </c>
      <c r="G2" s="2" t="inlineStr">
        <is>
          <t>Heures réalisées</t>
        </is>
      </c>
      <c r="H2" s="2" t="inlineStr">
        <is>
          <t>Heures moyennes / activité</t>
        </is>
      </c>
      <c r="I2" s="2" t="inlineStr">
        <is>
          <t>Priorité haute</t>
        </is>
      </c>
      <c r="J2" s="2" t="inlineStr">
        <is>
          <t>Impact fort</t>
        </is>
      </c>
      <c r="K2" s="2" t="inlineStr">
        <is>
          <t>Objectif (réalisées)</t>
        </is>
      </c>
      <c r="L2" s="2" t="inlineStr">
        <is>
          <t>Taux réalisation</t>
        </is>
      </c>
      <c r="M2" s="21" t="n"/>
      <c r="N2" s="21" t="n"/>
    </row>
    <row r="3">
      <c r="A3" s="19" t="inlineStr">
        <is>
          <t>Janvier</t>
        </is>
      </c>
      <c r="B3" s="19">
        <f>COUNTIFS(Activites!$A$3:$A$1048576,"&gt;="&amp;$M3,Activites!$A$3:$A$1048576,"&lt;="&amp;$N3)</f>
        <v/>
      </c>
      <c r="C3" s="19">
        <f>COUNTIFS(Activites!$A$3:$A$1048576,"&gt;="&amp;$M3,Activites!$A$3:$A$1048576,"&lt;="&amp;$N3,Activites!$G$3:$G$1048576,"Réalisé")</f>
        <v/>
      </c>
      <c r="D3" s="19">
        <f>COUNTIFS(Activites!$A$3:$A$1048576,"&gt;="&amp;$M3,Activites!$A$3:$A$1048576,"&lt;="&amp;$N3,Activites!$G$3:$G$1048576,"En cours")</f>
        <v/>
      </c>
      <c r="E3" s="20">
        <f>COUNTIFS(Activites!$A$3:$A$1048576,"&gt;="&amp;$M3,Activites!$A$3:$A$1048576,"&lt;="&amp;$N3,Activites!$G$3:$G$1048576,"Reporté")</f>
        <v/>
      </c>
      <c r="F3" s="29">
        <f>SUMIFS(Activites!$E$3:$E$1048576,Activites!$A$3:$A$1048576,"&gt;="&amp;$M3,Activites!$A$3:$A$1048576,"&lt;="&amp;$N3)</f>
        <v/>
      </c>
      <c r="G3" s="29">
        <f>SUMIFS(Activites!$E$3:$E$1048576,Activites!$A$3:$A$1048576,"&gt;="&amp;$M3,Activites!$A$3:$A$1048576,"&lt;="&amp;$N3,Activites!$G$3:$G$1048576,"Réalisé")</f>
        <v/>
      </c>
      <c r="H3" s="30">
        <f>IF(B3=0,0,F3/B3)</f>
        <v/>
      </c>
      <c r="I3" s="19">
        <f>COUNTIFS(Activites!$A$3:$A$1048576,"&gt;="&amp;$M3,Activites!$A$3:$A$1048576,"&lt;="&amp;$N3,Activites!$F$3:$F$1048576,"Haute")</f>
        <v/>
      </c>
      <c r="J3" s="19">
        <f>COUNTIFS(Activites!$A$3:$A$1048576,"&gt;="&amp;$M3,Activites!$A$3:$A$1048576,"&lt;="&amp;$N3,Activites!$H$3:$H$1048576,"Fort")</f>
        <v/>
      </c>
      <c r="K3" s="19" t="n">
        <v>45</v>
      </c>
      <c r="L3" s="20">
        <f>IF(K3=0,0,C3/K3)</f>
        <v/>
      </c>
      <c r="M3" s="31" t="n">
        <v>45658</v>
      </c>
      <c r="N3" s="31" t="n">
        <v>45688</v>
      </c>
    </row>
    <row r="4">
      <c r="A4" s="19" t="inlineStr">
        <is>
          <t>Février</t>
        </is>
      </c>
      <c r="B4" s="19">
        <f>COUNTIFS(Activites!$A$3:$A$1048576,"&gt;="&amp;$M4,Activites!$A$3:$A$1048576,"&lt;="&amp;$N4)</f>
        <v/>
      </c>
      <c r="C4" s="19">
        <f>COUNTIFS(Activites!$A$3:$A$1048576,"&gt;="&amp;$M4,Activites!$A$3:$A$1048576,"&lt;="&amp;$N4,Activites!$G$3:$G$1048576,"Réalisé")</f>
        <v/>
      </c>
      <c r="D4" s="19">
        <f>COUNTIFS(Activites!$A$3:$A$1048576,"&gt;="&amp;$M4,Activites!$A$3:$A$1048576,"&lt;="&amp;$N4,Activites!$G$3:$G$1048576,"En cours")</f>
        <v/>
      </c>
      <c r="E4" s="20">
        <f>COUNTIFS(Activites!$A$3:$A$1048576,"&gt;="&amp;$M4,Activites!$A$3:$A$1048576,"&lt;="&amp;$N4,Activites!$G$3:$G$1048576,"Reporté")</f>
        <v/>
      </c>
      <c r="F4" s="29">
        <f>SUMIFS(Activites!$E$3:$E$1048576,Activites!$A$3:$A$1048576,"&gt;="&amp;$M4,Activites!$A$3:$A$1048576,"&lt;="&amp;$N4)</f>
        <v/>
      </c>
      <c r="G4" s="29">
        <f>SUMIFS(Activites!$E$3:$E$1048576,Activites!$A$3:$A$1048576,"&gt;="&amp;$M4,Activites!$A$3:$A$1048576,"&lt;="&amp;$N4,Activites!$G$3:$G$1048576,"Réalisé")</f>
        <v/>
      </c>
      <c r="H4" s="30">
        <f>IF(B4=0,0,F4/B4)</f>
        <v/>
      </c>
      <c r="I4" s="19">
        <f>COUNTIFS(Activites!$A$3:$A$1048576,"&gt;="&amp;$M4,Activites!$A$3:$A$1048576,"&lt;="&amp;$N4,Activites!$F$3:$F$1048576,"Haute")</f>
        <v/>
      </c>
      <c r="J4" s="19">
        <f>COUNTIFS(Activites!$A$3:$A$1048576,"&gt;="&amp;$M4,Activites!$A$3:$A$1048576,"&lt;="&amp;$N4,Activites!$H$3:$H$1048576,"Fort")</f>
        <v/>
      </c>
      <c r="K4" s="19" t="n">
        <v>45</v>
      </c>
      <c r="L4" s="20">
        <f>IF(K4=0,0,C4/K4)</f>
        <v/>
      </c>
      <c r="M4" s="31" t="n">
        <v>45689</v>
      </c>
      <c r="N4" s="31" t="n">
        <v>45716</v>
      </c>
    </row>
    <row r="5">
      <c r="A5" s="19" t="inlineStr">
        <is>
          <t>Mars</t>
        </is>
      </c>
      <c r="B5" s="19">
        <f>COUNTIFS(Activites!$A$3:$A$1048576,"&gt;="&amp;$M5,Activites!$A$3:$A$1048576,"&lt;="&amp;$N5)</f>
        <v/>
      </c>
      <c r="C5" s="19">
        <f>COUNTIFS(Activites!$A$3:$A$1048576,"&gt;="&amp;$M5,Activites!$A$3:$A$1048576,"&lt;="&amp;$N5,Activites!$G$3:$G$1048576,"Réalisé")</f>
        <v/>
      </c>
      <c r="D5" s="19">
        <f>COUNTIFS(Activites!$A$3:$A$1048576,"&gt;="&amp;$M5,Activites!$A$3:$A$1048576,"&lt;="&amp;$N5,Activites!$G$3:$G$1048576,"En cours")</f>
        <v/>
      </c>
      <c r="E5" s="20">
        <f>COUNTIFS(Activites!$A$3:$A$1048576,"&gt;="&amp;$M5,Activites!$A$3:$A$1048576,"&lt;="&amp;$N5,Activites!$G$3:$G$1048576,"Reporté")</f>
        <v/>
      </c>
      <c r="F5" s="29">
        <f>SUMIFS(Activites!$E$3:$E$1048576,Activites!$A$3:$A$1048576,"&gt;="&amp;$M5,Activites!$A$3:$A$1048576,"&lt;="&amp;$N5)</f>
        <v/>
      </c>
      <c r="G5" s="29">
        <f>SUMIFS(Activites!$E$3:$E$1048576,Activites!$A$3:$A$1048576,"&gt;="&amp;$M5,Activites!$A$3:$A$1048576,"&lt;="&amp;$N5,Activites!$G$3:$G$1048576,"Réalisé")</f>
        <v/>
      </c>
      <c r="H5" s="30">
        <f>IF(B5=0,0,F5/B5)</f>
        <v/>
      </c>
      <c r="I5" s="19">
        <f>COUNTIFS(Activites!$A$3:$A$1048576,"&gt;="&amp;$M5,Activites!$A$3:$A$1048576,"&lt;="&amp;$N5,Activites!$F$3:$F$1048576,"Haute")</f>
        <v/>
      </c>
      <c r="J5" s="19">
        <f>COUNTIFS(Activites!$A$3:$A$1048576,"&gt;="&amp;$M5,Activites!$A$3:$A$1048576,"&lt;="&amp;$N5,Activites!$H$3:$H$1048576,"Fort")</f>
        <v/>
      </c>
      <c r="K5" s="19" t="n">
        <v>45</v>
      </c>
      <c r="L5" s="20">
        <f>IF(K5=0,0,C5/K5)</f>
        <v/>
      </c>
      <c r="M5" s="31" t="n">
        <v>45717</v>
      </c>
      <c r="N5" s="31" t="n">
        <v>45747</v>
      </c>
    </row>
    <row r="6">
      <c r="A6" s="19" t="inlineStr">
        <is>
          <t>Avril</t>
        </is>
      </c>
      <c r="B6" s="19">
        <f>COUNTIFS(Activites!$A$3:$A$1048576,"&gt;="&amp;$M6,Activites!$A$3:$A$1048576,"&lt;="&amp;$N6)</f>
        <v/>
      </c>
      <c r="C6" s="19">
        <f>COUNTIFS(Activites!$A$3:$A$1048576,"&gt;="&amp;$M6,Activites!$A$3:$A$1048576,"&lt;="&amp;$N6,Activites!$G$3:$G$1048576,"Réalisé")</f>
        <v/>
      </c>
      <c r="D6" s="19">
        <f>COUNTIFS(Activites!$A$3:$A$1048576,"&gt;="&amp;$M6,Activites!$A$3:$A$1048576,"&lt;="&amp;$N6,Activites!$G$3:$G$1048576,"En cours")</f>
        <v/>
      </c>
      <c r="E6" s="20">
        <f>COUNTIFS(Activites!$A$3:$A$1048576,"&gt;="&amp;$M6,Activites!$A$3:$A$1048576,"&lt;="&amp;$N6,Activites!$G$3:$G$1048576,"Reporté")</f>
        <v/>
      </c>
      <c r="F6" s="29">
        <f>SUMIFS(Activites!$E$3:$E$1048576,Activites!$A$3:$A$1048576,"&gt;="&amp;$M6,Activites!$A$3:$A$1048576,"&lt;="&amp;$N6)</f>
        <v/>
      </c>
      <c r="G6" s="29">
        <f>SUMIFS(Activites!$E$3:$E$1048576,Activites!$A$3:$A$1048576,"&gt;="&amp;$M6,Activites!$A$3:$A$1048576,"&lt;="&amp;$N6,Activites!$G$3:$G$1048576,"Réalisé")</f>
        <v/>
      </c>
      <c r="H6" s="30">
        <f>IF(B6=0,0,F6/B6)</f>
        <v/>
      </c>
      <c r="I6" s="19">
        <f>COUNTIFS(Activites!$A$3:$A$1048576,"&gt;="&amp;$M6,Activites!$A$3:$A$1048576,"&lt;="&amp;$N6,Activites!$F$3:$F$1048576,"Haute")</f>
        <v/>
      </c>
      <c r="J6" s="19">
        <f>COUNTIFS(Activites!$A$3:$A$1048576,"&gt;="&amp;$M6,Activites!$A$3:$A$1048576,"&lt;="&amp;$N6,Activites!$H$3:$H$1048576,"Fort")</f>
        <v/>
      </c>
      <c r="K6" s="19" t="n">
        <v>45</v>
      </c>
      <c r="L6" s="20">
        <f>IF(K6=0,0,C6/K6)</f>
        <v/>
      </c>
      <c r="M6" s="31" t="n">
        <v>45748</v>
      </c>
      <c r="N6" s="31" t="n">
        <v>45777</v>
      </c>
    </row>
    <row r="7">
      <c r="A7" s="19" t="inlineStr">
        <is>
          <t>Mai</t>
        </is>
      </c>
      <c r="B7" s="19">
        <f>COUNTIFS(Activites!$A$3:$A$1048576,"&gt;="&amp;$M7,Activites!$A$3:$A$1048576,"&lt;="&amp;$N7)</f>
        <v/>
      </c>
      <c r="C7" s="19">
        <f>COUNTIFS(Activites!$A$3:$A$1048576,"&gt;="&amp;$M7,Activites!$A$3:$A$1048576,"&lt;="&amp;$N7,Activites!$G$3:$G$1048576,"Réalisé")</f>
        <v/>
      </c>
      <c r="D7" s="19">
        <f>COUNTIFS(Activites!$A$3:$A$1048576,"&gt;="&amp;$M7,Activites!$A$3:$A$1048576,"&lt;="&amp;$N7,Activites!$G$3:$G$1048576,"En cours")</f>
        <v/>
      </c>
      <c r="E7" s="20">
        <f>COUNTIFS(Activites!$A$3:$A$1048576,"&gt;="&amp;$M7,Activites!$A$3:$A$1048576,"&lt;="&amp;$N7,Activites!$G$3:$G$1048576,"Reporté")</f>
        <v/>
      </c>
      <c r="F7" s="29">
        <f>SUMIFS(Activites!$E$3:$E$1048576,Activites!$A$3:$A$1048576,"&gt;="&amp;$M7,Activites!$A$3:$A$1048576,"&lt;="&amp;$N7)</f>
        <v/>
      </c>
      <c r="G7" s="29">
        <f>SUMIFS(Activites!$E$3:$E$1048576,Activites!$A$3:$A$1048576,"&gt;="&amp;$M7,Activites!$A$3:$A$1048576,"&lt;="&amp;$N7,Activites!$G$3:$G$1048576,"Réalisé")</f>
        <v/>
      </c>
      <c r="H7" s="30">
        <f>IF(B7=0,0,F7/B7)</f>
        <v/>
      </c>
      <c r="I7" s="19">
        <f>COUNTIFS(Activites!$A$3:$A$1048576,"&gt;="&amp;$M7,Activites!$A$3:$A$1048576,"&lt;="&amp;$N7,Activites!$F$3:$F$1048576,"Haute")</f>
        <v/>
      </c>
      <c r="J7" s="19">
        <f>COUNTIFS(Activites!$A$3:$A$1048576,"&gt;="&amp;$M7,Activites!$A$3:$A$1048576,"&lt;="&amp;$N7,Activites!$H$3:$H$1048576,"Fort")</f>
        <v/>
      </c>
      <c r="K7" s="19" t="n">
        <v>45</v>
      </c>
      <c r="L7" s="20">
        <f>IF(K7=0,0,C7/K7)</f>
        <v/>
      </c>
      <c r="M7" s="31" t="n">
        <v>45778</v>
      </c>
      <c r="N7" s="31" t="n">
        <v>45808</v>
      </c>
    </row>
    <row r="8">
      <c r="A8" s="19" t="inlineStr">
        <is>
          <t>Juin</t>
        </is>
      </c>
      <c r="B8" s="19">
        <f>COUNTIFS(Activites!$A$3:$A$1048576,"&gt;="&amp;$M8,Activites!$A$3:$A$1048576,"&lt;="&amp;$N8)</f>
        <v/>
      </c>
      <c r="C8" s="19">
        <f>COUNTIFS(Activites!$A$3:$A$1048576,"&gt;="&amp;$M8,Activites!$A$3:$A$1048576,"&lt;="&amp;$N8,Activites!$G$3:$G$1048576,"Réalisé")</f>
        <v/>
      </c>
      <c r="D8" s="19">
        <f>COUNTIFS(Activites!$A$3:$A$1048576,"&gt;="&amp;$M8,Activites!$A$3:$A$1048576,"&lt;="&amp;$N8,Activites!$G$3:$G$1048576,"En cours")</f>
        <v/>
      </c>
      <c r="E8" s="20">
        <f>COUNTIFS(Activites!$A$3:$A$1048576,"&gt;="&amp;$M8,Activites!$A$3:$A$1048576,"&lt;="&amp;$N8,Activites!$G$3:$G$1048576,"Reporté")</f>
        <v/>
      </c>
      <c r="F8" s="29">
        <f>SUMIFS(Activites!$E$3:$E$1048576,Activites!$A$3:$A$1048576,"&gt;="&amp;$M8,Activites!$A$3:$A$1048576,"&lt;="&amp;$N8)</f>
        <v/>
      </c>
      <c r="G8" s="29">
        <f>SUMIFS(Activites!$E$3:$E$1048576,Activites!$A$3:$A$1048576,"&gt;="&amp;$M8,Activites!$A$3:$A$1048576,"&lt;="&amp;$N8,Activites!$G$3:$G$1048576,"Réalisé")</f>
        <v/>
      </c>
      <c r="H8" s="30">
        <f>IF(B8=0,0,F8/B8)</f>
        <v/>
      </c>
      <c r="I8" s="19">
        <f>COUNTIFS(Activites!$A$3:$A$1048576,"&gt;="&amp;$M8,Activites!$A$3:$A$1048576,"&lt;="&amp;$N8,Activites!$F$3:$F$1048576,"Haute")</f>
        <v/>
      </c>
      <c r="J8" s="19">
        <f>COUNTIFS(Activites!$A$3:$A$1048576,"&gt;="&amp;$M8,Activites!$A$3:$A$1048576,"&lt;="&amp;$N8,Activites!$H$3:$H$1048576,"Fort")</f>
        <v/>
      </c>
      <c r="K8" s="19" t="n">
        <v>45</v>
      </c>
      <c r="L8" s="20">
        <f>IF(K8=0,0,C8/K8)</f>
        <v/>
      </c>
      <c r="M8" s="31" t="n">
        <v>45809</v>
      </c>
      <c r="N8" s="31" t="n">
        <v>45838</v>
      </c>
    </row>
    <row r="9">
      <c r="A9" s="19" t="inlineStr">
        <is>
          <t>Juillet</t>
        </is>
      </c>
      <c r="B9" s="19">
        <f>COUNTIFS(Activites!$A$3:$A$1048576,"&gt;="&amp;$M9,Activites!$A$3:$A$1048576,"&lt;="&amp;$N9)</f>
        <v/>
      </c>
      <c r="C9" s="19">
        <f>COUNTIFS(Activites!$A$3:$A$1048576,"&gt;="&amp;$M9,Activites!$A$3:$A$1048576,"&lt;="&amp;$N9,Activites!$G$3:$G$1048576,"Réalisé")</f>
        <v/>
      </c>
      <c r="D9" s="19">
        <f>COUNTIFS(Activites!$A$3:$A$1048576,"&gt;="&amp;$M9,Activites!$A$3:$A$1048576,"&lt;="&amp;$N9,Activites!$G$3:$G$1048576,"En cours")</f>
        <v/>
      </c>
      <c r="E9" s="20">
        <f>COUNTIFS(Activites!$A$3:$A$1048576,"&gt;="&amp;$M9,Activites!$A$3:$A$1048576,"&lt;="&amp;$N9,Activites!$G$3:$G$1048576,"Reporté")</f>
        <v/>
      </c>
      <c r="F9" s="29">
        <f>SUMIFS(Activites!$E$3:$E$1048576,Activites!$A$3:$A$1048576,"&gt;="&amp;$M9,Activites!$A$3:$A$1048576,"&lt;="&amp;$N9)</f>
        <v/>
      </c>
      <c r="G9" s="29">
        <f>SUMIFS(Activites!$E$3:$E$1048576,Activites!$A$3:$A$1048576,"&gt;="&amp;$M9,Activites!$A$3:$A$1048576,"&lt;="&amp;$N9,Activites!$G$3:$G$1048576,"Réalisé")</f>
        <v/>
      </c>
      <c r="H9" s="30">
        <f>IF(B9=0,0,F9/B9)</f>
        <v/>
      </c>
      <c r="I9" s="19">
        <f>COUNTIFS(Activites!$A$3:$A$1048576,"&gt;="&amp;$M9,Activites!$A$3:$A$1048576,"&lt;="&amp;$N9,Activites!$F$3:$F$1048576,"Haute")</f>
        <v/>
      </c>
      <c r="J9" s="19">
        <f>COUNTIFS(Activites!$A$3:$A$1048576,"&gt;="&amp;$M9,Activites!$A$3:$A$1048576,"&lt;="&amp;$N9,Activites!$H$3:$H$1048576,"Fort")</f>
        <v/>
      </c>
      <c r="K9" s="19" t="n">
        <v>45</v>
      </c>
      <c r="L9" s="20">
        <f>IF(K9=0,0,C9/K9)</f>
        <v/>
      </c>
      <c r="M9" s="31" t="n">
        <v>45839</v>
      </c>
      <c r="N9" s="31" t="n">
        <v>45869</v>
      </c>
    </row>
    <row r="10">
      <c r="A10" s="19" t="inlineStr">
        <is>
          <t>Août</t>
        </is>
      </c>
      <c r="B10" s="19">
        <f>COUNTIFS(Activites!$A$3:$A$1048576,"&gt;="&amp;$M10,Activites!$A$3:$A$1048576,"&lt;="&amp;$N10)</f>
        <v/>
      </c>
      <c r="C10" s="19">
        <f>COUNTIFS(Activites!$A$3:$A$1048576,"&gt;="&amp;$M10,Activites!$A$3:$A$1048576,"&lt;="&amp;$N10,Activites!$G$3:$G$1048576,"Réalisé")</f>
        <v/>
      </c>
      <c r="D10" s="19">
        <f>COUNTIFS(Activites!$A$3:$A$1048576,"&gt;="&amp;$M10,Activites!$A$3:$A$1048576,"&lt;="&amp;$N10,Activites!$G$3:$G$1048576,"En cours")</f>
        <v/>
      </c>
      <c r="E10" s="20">
        <f>COUNTIFS(Activites!$A$3:$A$1048576,"&gt;="&amp;$M10,Activites!$A$3:$A$1048576,"&lt;="&amp;$N10,Activites!$G$3:$G$1048576,"Reporté")</f>
        <v/>
      </c>
      <c r="F10" s="29">
        <f>SUMIFS(Activites!$E$3:$E$1048576,Activites!$A$3:$A$1048576,"&gt;="&amp;$M10,Activites!$A$3:$A$1048576,"&lt;="&amp;$N10)</f>
        <v/>
      </c>
      <c r="G10" s="29">
        <f>SUMIFS(Activites!$E$3:$E$1048576,Activites!$A$3:$A$1048576,"&gt;="&amp;$M10,Activites!$A$3:$A$1048576,"&lt;="&amp;$N10,Activites!$G$3:$G$1048576,"Réalisé")</f>
        <v/>
      </c>
      <c r="H10" s="30">
        <f>IF(B10=0,0,F10/B10)</f>
        <v/>
      </c>
      <c r="I10" s="19">
        <f>COUNTIFS(Activites!$A$3:$A$1048576,"&gt;="&amp;$M10,Activites!$A$3:$A$1048576,"&lt;="&amp;$N10,Activites!$F$3:$F$1048576,"Haute")</f>
        <v/>
      </c>
      <c r="J10" s="19">
        <f>COUNTIFS(Activites!$A$3:$A$1048576,"&gt;="&amp;$M10,Activites!$A$3:$A$1048576,"&lt;="&amp;$N10,Activites!$H$3:$H$1048576,"Fort")</f>
        <v/>
      </c>
      <c r="K10" s="19" t="n">
        <v>45</v>
      </c>
      <c r="L10" s="20">
        <f>IF(K10=0,0,C10/K10)</f>
        <v/>
      </c>
      <c r="M10" s="31" t="n">
        <v>45870</v>
      </c>
      <c r="N10" s="31" t="n">
        <v>45900</v>
      </c>
    </row>
    <row r="11">
      <c r="A11" s="19" t="inlineStr">
        <is>
          <t>Septembre</t>
        </is>
      </c>
      <c r="B11" s="19">
        <f>COUNTIFS(Activites!$A$3:$A$1048576,"&gt;="&amp;$M11,Activites!$A$3:$A$1048576,"&lt;="&amp;$N11)</f>
        <v/>
      </c>
      <c r="C11" s="19">
        <f>COUNTIFS(Activites!$A$3:$A$1048576,"&gt;="&amp;$M11,Activites!$A$3:$A$1048576,"&lt;="&amp;$N11,Activites!$G$3:$G$1048576,"Réalisé")</f>
        <v/>
      </c>
      <c r="D11" s="19">
        <f>COUNTIFS(Activites!$A$3:$A$1048576,"&gt;="&amp;$M11,Activites!$A$3:$A$1048576,"&lt;="&amp;$N11,Activites!$G$3:$G$1048576,"En cours")</f>
        <v/>
      </c>
      <c r="E11" s="20">
        <f>COUNTIFS(Activites!$A$3:$A$1048576,"&gt;="&amp;$M11,Activites!$A$3:$A$1048576,"&lt;="&amp;$N11,Activites!$G$3:$G$1048576,"Reporté")</f>
        <v/>
      </c>
      <c r="F11" s="29">
        <f>SUMIFS(Activites!$E$3:$E$1048576,Activites!$A$3:$A$1048576,"&gt;="&amp;$M11,Activites!$A$3:$A$1048576,"&lt;="&amp;$N11)</f>
        <v/>
      </c>
      <c r="G11" s="29">
        <f>SUMIFS(Activites!$E$3:$E$1048576,Activites!$A$3:$A$1048576,"&gt;="&amp;$M11,Activites!$A$3:$A$1048576,"&lt;="&amp;$N11,Activites!$G$3:$G$1048576,"Réalisé")</f>
        <v/>
      </c>
      <c r="H11" s="30">
        <f>IF(B11=0,0,F11/B11)</f>
        <v/>
      </c>
      <c r="I11" s="19">
        <f>COUNTIFS(Activites!$A$3:$A$1048576,"&gt;="&amp;$M11,Activites!$A$3:$A$1048576,"&lt;="&amp;$N11,Activites!$F$3:$F$1048576,"Haute")</f>
        <v/>
      </c>
      <c r="J11" s="19">
        <f>COUNTIFS(Activites!$A$3:$A$1048576,"&gt;="&amp;$M11,Activites!$A$3:$A$1048576,"&lt;="&amp;$N11,Activites!$H$3:$H$1048576,"Fort")</f>
        <v/>
      </c>
      <c r="K11" s="19" t="n">
        <v>45</v>
      </c>
      <c r="L11" s="20">
        <f>IF(K11=0,0,C11/K11)</f>
        <v/>
      </c>
      <c r="M11" s="31" t="n">
        <v>45901</v>
      </c>
      <c r="N11" s="31" t="n">
        <v>45930</v>
      </c>
    </row>
    <row r="12">
      <c r="A12" s="19" t="inlineStr">
        <is>
          <t>Octobre</t>
        </is>
      </c>
      <c r="B12" s="19">
        <f>COUNTIFS(Activites!$A$3:$A$1048576,"&gt;="&amp;$M12,Activites!$A$3:$A$1048576,"&lt;="&amp;$N12)</f>
        <v/>
      </c>
      <c r="C12" s="19">
        <f>COUNTIFS(Activites!$A$3:$A$1048576,"&gt;="&amp;$M12,Activites!$A$3:$A$1048576,"&lt;="&amp;$N12,Activites!$G$3:$G$1048576,"Réalisé")</f>
        <v/>
      </c>
      <c r="D12" s="19">
        <f>COUNTIFS(Activites!$A$3:$A$1048576,"&gt;="&amp;$M12,Activites!$A$3:$A$1048576,"&lt;="&amp;$N12,Activites!$G$3:$G$1048576,"En cours")</f>
        <v/>
      </c>
      <c r="E12" s="20">
        <f>COUNTIFS(Activites!$A$3:$A$1048576,"&gt;="&amp;$M12,Activites!$A$3:$A$1048576,"&lt;="&amp;$N12,Activites!$G$3:$G$1048576,"Reporté")</f>
        <v/>
      </c>
      <c r="F12" s="29">
        <f>SUMIFS(Activites!$E$3:$E$1048576,Activites!$A$3:$A$1048576,"&gt;="&amp;$M12,Activites!$A$3:$A$1048576,"&lt;="&amp;$N12)</f>
        <v/>
      </c>
      <c r="G12" s="29">
        <f>SUMIFS(Activites!$E$3:$E$1048576,Activites!$A$3:$A$1048576,"&gt;="&amp;$M12,Activites!$A$3:$A$1048576,"&lt;="&amp;$N12,Activites!$G$3:$G$1048576,"Réalisé")</f>
        <v/>
      </c>
      <c r="H12" s="30">
        <f>IF(B12=0,0,F12/B12)</f>
        <v/>
      </c>
      <c r="I12" s="19">
        <f>COUNTIFS(Activites!$A$3:$A$1048576,"&gt;="&amp;$M12,Activites!$A$3:$A$1048576,"&lt;="&amp;$N12,Activites!$F$3:$F$1048576,"Haute")</f>
        <v/>
      </c>
      <c r="J12" s="19">
        <f>COUNTIFS(Activites!$A$3:$A$1048576,"&gt;="&amp;$M12,Activites!$A$3:$A$1048576,"&lt;="&amp;$N12,Activites!$H$3:$H$1048576,"Fort")</f>
        <v/>
      </c>
      <c r="K12" s="19" t="n">
        <v>45</v>
      </c>
      <c r="L12" s="20">
        <f>IF(K12=0,0,C12/K12)</f>
        <v/>
      </c>
      <c r="M12" s="31" t="n">
        <v>45931</v>
      </c>
      <c r="N12" s="31" t="n">
        <v>45961</v>
      </c>
    </row>
    <row r="13">
      <c r="A13" s="19" t="inlineStr">
        <is>
          <t>Novembre</t>
        </is>
      </c>
      <c r="B13" s="19">
        <f>COUNTIFS(Activites!$A$3:$A$1048576,"&gt;="&amp;$M13,Activites!$A$3:$A$1048576,"&lt;="&amp;$N13)</f>
        <v/>
      </c>
      <c r="C13" s="19">
        <f>COUNTIFS(Activites!$A$3:$A$1048576,"&gt;="&amp;$M13,Activites!$A$3:$A$1048576,"&lt;="&amp;$N13,Activites!$G$3:$G$1048576,"Réalisé")</f>
        <v/>
      </c>
      <c r="D13" s="19">
        <f>COUNTIFS(Activites!$A$3:$A$1048576,"&gt;="&amp;$M13,Activites!$A$3:$A$1048576,"&lt;="&amp;$N13,Activites!$G$3:$G$1048576,"En cours")</f>
        <v/>
      </c>
      <c r="E13" s="20">
        <f>COUNTIFS(Activites!$A$3:$A$1048576,"&gt;="&amp;$M13,Activites!$A$3:$A$1048576,"&lt;="&amp;$N13,Activites!$G$3:$G$1048576,"Reporté")</f>
        <v/>
      </c>
      <c r="F13" s="29">
        <f>SUMIFS(Activites!$E$3:$E$1048576,Activites!$A$3:$A$1048576,"&gt;="&amp;$M13,Activites!$A$3:$A$1048576,"&lt;="&amp;$N13)</f>
        <v/>
      </c>
      <c r="G13" s="29">
        <f>SUMIFS(Activites!$E$3:$E$1048576,Activites!$A$3:$A$1048576,"&gt;="&amp;$M13,Activites!$A$3:$A$1048576,"&lt;="&amp;$N13,Activites!$G$3:$G$1048576,"Réalisé")</f>
        <v/>
      </c>
      <c r="H13" s="30">
        <f>IF(B13=0,0,F13/B13)</f>
        <v/>
      </c>
      <c r="I13" s="19">
        <f>COUNTIFS(Activites!$A$3:$A$1048576,"&gt;="&amp;$M13,Activites!$A$3:$A$1048576,"&lt;="&amp;$N13,Activites!$F$3:$F$1048576,"Haute")</f>
        <v/>
      </c>
      <c r="J13" s="19">
        <f>COUNTIFS(Activites!$A$3:$A$1048576,"&gt;="&amp;$M13,Activites!$A$3:$A$1048576,"&lt;="&amp;$N13,Activites!$H$3:$H$1048576,"Fort")</f>
        <v/>
      </c>
      <c r="K13" s="19" t="n">
        <v>45</v>
      </c>
      <c r="L13" s="20">
        <f>IF(K13=0,0,C13/K13)</f>
        <v/>
      </c>
      <c r="M13" s="31" t="n">
        <v>45962</v>
      </c>
      <c r="N13" s="31" t="n">
        <v>45991</v>
      </c>
    </row>
    <row r="14">
      <c r="A14" s="19" t="inlineStr">
        <is>
          <t>Décembre</t>
        </is>
      </c>
      <c r="B14" s="19">
        <f>COUNTIFS(Activites!$A$3:$A$1048576,"&gt;="&amp;$M14,Activites!$A$3:$A$1048576,"&lt;="&amp;$N14)</f>
        <v/>
      </c>
      <c r="C14" s="19">
        <f>COUNTIFS(Activites!$A$3:$A$1048576,"&gt;="&amp;$M14,Activites!$A$3:$A$1048576,"&lt;="&amp;$N14,Activites!$G$3:$G$1048576,"Réalisé")</f>
        <v/>
      </c>
      <c r="D14" s="19">
        <f>COUNTIFS(Activites!$A$3:$A$1048576,"&gt;="&amp;$M14,Activites!$A$3:$A$1048576,"&lt;="&amp;$N14,Activites!$G$3:$G$1048576,"En cours")</f>
        <v/>
      </c>
      <c r="E14" s="20">
        <f>COUNTIFS(Activites!$A$3:$A$1048576,"&gt;="&amp;$M14,Activites!$A$3:$A$1048576,"&lt;="&amp;$N14,Activites!$G$3:$G$1048576,"Reporté")</f>
        <v/>
      </c>
      <c r="F14" s="29">
        <f>SUMIFS(Activites!$E$3:$E$1048576,Activites!$A$3:$A$1048576,"&gt;="&amp;$M14,Activites!$A$3:$A$1048576,"&lt;="&amp;$N14)</f>
        <v/>
      </c>
      <c r="G14" s="29">
        <f>SUMIFS(Activites!$E$3:$E$1048576,Activites!$A$3:$A$1048576,"&gt;="&amp;$M14,Activites!$A$3:$A$1048576,"&lt;="&amp;$N14,Activites!$G$3:$G$1048576,"Réalisé")</f>
        <v/>
      </c>
      <c r="H14" s="30">
        <f>IF(B14=0,0,F14/B14)</f>
        <v/>
      </c>
      <c r="I14" s="19">
        <f>COUNTIFS(Activites!$A$3:$A$1048576,"&gt;="&amp;$M14,Activites!$A$3:$A$1048576,"&lt;="&amp;$N14,Activites!$F$3:$F$1048576,"Haute")</f>
        <v/>
      </c>
      <c r="J14" s="19">
        <f>COUNTIFS(Activites!$A$3:$A$1048576,"&gt;="&amp;$M14,Activites!$A$3:$A$1048576,"&lt;="&amp;$N14,Activites!$H$3:$H$1048576,"Fort")</f>
        <v/>
      </c>
      <c r="K14" s="19" t="n">
        <v>45</v>
      </c>
      <c r="L14" s="20">
        <f>IF(K14=0,0,C14/K14)</f>
        <v/>
      </c>
      <c r="M14" s="31" t="n">
        <v>45992</v>
      </c>
      <c r="N14" s="31" t="n">
        <v>46022</v>
      </c>
    </row>
    <row r="15">
      <c r="A15" s="21" t="n"/>
      <c r="B15" s="21" t="n"/>
      <c r="C15" s="21" t="n"/>
      <c r="D15" s="21" t="n"/>
      <c r="E15" s="21" t="n"/>
      <c r="F15" s="21" t="n"/>
      <c r="G15" s="21" t="n"/>
      <c r="H15" s="21" t="n"/>
      <c r="I15" s="21" t="n"/>
      <c r="J15" s="21" t="n"/>
      <c r="K15" s="21" t="n"/>
      <c r="L15" s="21" t="n"/>
      <c r="M15" s="21" t="n"/>
      <c r="N15" s="21" t="n"/>
    </row>
    <row r="16">
      <c r="A16" s="21" t="n"/>
      <c r="B16" s="21" t="n"/>
      <c r="C16" s="21" t="n"/>
      <c r="D16" s="21" t="n"/>
      <c r="E16" s="21" t="n"/>
      <c r="F16" s="21" t="n"/>
      <c r="G16" s="21" t="n"/>
      <c r="H16" s="21" t="n"/>
      <c r="I16" s="21" t="n"/>
      <c r="J16" s="21" t="n"/>
      <c r="K16" s="21" t="n"/>
      <c r="L16" s="21" t="n"/>
      <c r="M16" s="21" t="n"/>
      <c r="N16" s="21" t="n"/>
    </row>
    <row r="17">
      <c r="A17" s="21" t="n"/>
      <c r="B17" s="21" t="n"/>
      <c r="C17" s="21" t="n"/>
      <c r="D17" s="21" t="n"/>
      <c r="E17" s="21" t="n"/>
      <c r="F17" s="21" t="n"/>
      <c r="G17" s="21" t="n"/>
      <c r="H17" s="21" t="n"/>
      <c r="I17" s="21" t="n"/>
      <c r="J17" s="21" t="n"/>
      <c r="K17" s="21" t="n"/>
      <c r="L17" s="21" t="n"/>
      <c r="M17" s="21" t="n"/>
      <c r="N17" s="21" t="n"/>
    </row>
    <row r="18">
      <c r="A18" s="21" t="n"/>
      <c r="B18" s="21" t="n"/>
      <c r="C18" s="21" t="n"/>
      <c r="D18" s="21" t="n"/>
      <c r="E18" s="21" t="n"/>
      <c r="F18" s="21" t="n"/>
      <c r="G18" s="21" t="n"/>
      <c r="H18" s="21" t="n"/>
      <c r="I18" s="21" t="n"/>
      <c r="J18" s="21" t="n"/>
      <c r="K18" s="21" t="n"/>
      <c r="L18" s="21" t="n"/>
      <c r="M18" s="21" t="n"/>
      <c r="N18" s="21" t="n"/>
    </row>
    <row r="19">
      <c r="A19" s="21" t="n"/>
      <c r="B19" s="21" t="n"/>
      <c r="C19" s="21" t="n"/>
      <c r="D19" s="21" t="n"/>
      <c r="E19" s="21" t="n"/>
      <c r="F19" s="21" t="n"/>
      <c r="G19" s="21" t="n"/>
      <c r="H19" s="21" t="n"/>
      <c r="I19" s="21" t="n"/>
      <c r="J19" s="21" t="n"/>
      <c r="K19" s="21" t="n"/>
      <c r="L19" s="21" t="n"/>
      <c r="M19" s="21" t="n"/>
      <c r="N19" s="21" t="n"/>
    </row>
    <row r="20">
      <c r="A20" s="21" t="n"/>
      <c r="B20" s="21" t="n"/>
      <c r="C20" s="21" t="n"/>
      <c r="D20" s="21" t="n"/>
      <c r="E20" s="21" t="n"/>
      <c r="F20" s="21" t="n"/>
      <c r="G20" s="21" t="n"/>
      <c r="H20" s="21" t="n"/>
      <c r="I20" s="21" t="n"/>
      <c r="J20" s="21" t="n"/>
      <c r="K20" s="21" t="n"/>
      <c r="L20" s="21" t="n"/>
      <c r="M20" s="21" t="n"/>
      <c r="N20" s="21" t="n"/>
    </row>
    <row r="21">
      <c r="A21" s="21" t="n"/>
      <c r="B21" s="21" t="n"/>
      <c r="C21" s="21" t="n"/>
      <c r="D21" s="21" t="n"/>
      <c r="E21" s="21" t="n"/>
      <c r="F21" s="21" t="n"/>
      <c r="G21" s="21" t="n"/>
      <c r="H21" s="21" t="n"/>
      <c r="I21" s="21" t="n"/>
      <c r="J21" s="21" t="n"/>
      <c r="K21" s="21" t="n"/>
      <c r="L21" s="21" t="n"/>
      <c r="M21" s="21" t="n"/>
      <c r="N21" s="21" t="n"/>
    </row>
    <row r="22">
      <c r="A22" s="21" t="n"/>
      <c r="B22" s="21" t="n"/>
      <c r="C22" s="21" t="n"/>
      <c r="D22" s="21" t="n"/>
      <c r="E22" s="21" t="n"/>
      <c r="F22" s="21" t="n"/>
      <c r="G22" s="21" t="n"/>
      <c r="H22" s="21" t="n"/>
      <c r="I22" s="21" t="n"/>
      <c r="J22" s="21" t="n"/>
      <c r="K22" s="21" t="n"/>
      <c r="L22" s="21" t="n"/>
      <c r="M22" s="21" t="n"/>
      <c r="N22" s="21" t="n"/>
    </row>
    <row r="23">
      <c r="A23" s="21" t="n"/>
      <c r="B23" s="21" t="n"/>
      <c r="C23" s="21" t="n"/>
      <c r="D23" s="21" t="n"/>
      <c r="E23" s="21" t="n"/>
      <c r="F23" s="21" t="n"/>
      <c r="G23" s="21" t="n"/>
      <c r="H23" s="21" t="n"/>
      <c r="I23" s="21" t="n"/>
      <c r="J23" s="21" t="n"/>
      <c r="K23" s="21" t="n"/>
      <c r="L23" s="21" t="n"/>
      <c r="M23" s="21" t="n"/>
      <c r="N23" s="21" t="n"/>
    </row>
    <row r="24">
      <c r="A24" s="21" t="n"/>
      <c r="B24" s="21" t="n"/>
      <c r="C24" s="21" t="n"/>
      <c r="D24" s="21" t="n"/>
      <c r="E24" s="21" t="n"/>
      <c r="F24" s="21" t="n"/>
      <c r="G24" s="21" t="n"/>
      <c r="H24" s="21" t="n"/>
      <c r="I24" s="21" t="n"/>
      <c r="J24" s="21" t="n"/>
      <c r="K24" s="21" t="n"/>
      <c r="L24" s="21" t="n"/>
      <c r="M24" s="21" t="n"/>
      <c r="N24" s="21" t="n"/>
    </row>
    <row r="25">
      <c r="A25" s="21" t="n"/>
      <c r="B25" s="21" t="n"/>
      <c r="C25" s="21" t="n"/>
      <c r="D25" s="21" t="n"/>
      <c r="E25" s="21" t="n"/>
      <c r="F25" s="21" t="n"/>
      <c r="G25" s="21" t="n"/>
      <c r="H25" s="21" t="n"/>
      <c r="I25" s="21" t="n"/>
      <c r="J25" s="21" t="n"/>
      <c r="K25" s="21" t="n"/>
      <c r="L25" s="21" t="n"/>
      <c r="M25" s="21" t="n"/>
      <c r="N25" s="21" t="n"/>
    </row>
    <row r="26">
      <c r="A26" s="21" t="n"/>
      <c r="B26" s="21" t="n"/>
      <c r="C26" s="21" t="n"/>
      <c r="D26" s="21" t="n"/>
      <c r="E26" s="21" t="n"/>
      <c r="F26" s="21" t="n"/>
      <c r="G26" s="21" t="n"/>
      <c r="H26" s="21" t="n"/>
      <c r="I26" s="21" t="n"/>
      <c r="J26" s="21" t="n"/>
      <c r="K26" s="21" t="n"/>
      <c r="L26" s="21" t="n"/>
      <c r="M26" s="21" t="n"/>
      <c r="N26" s="21" t="n"/>
    </row>
    <row r="27">
      <c r="A27" s="21" t="n"/>
      <c r="B27" s="21" t="n"/>
      <c r="C27" s="21" t="n"/>
      <c r="D27" s="21" t="n"/>
      <c r="E27" s="21" t="n"/>
      <c r="F27" s="21" t="n"/>
      <c r="G27" s="21" t="n"/>
      <c r="H27" s="21" t="n"/>
      <c r="I27" s="21" t="n"/>
      <c r="J27" s="21" t="n"/>
      <c r="K27" s="21" t="n"/>
      <c r="L27" s="21" t="n"/>
      <c r="M27" s="21" t="n"/>
      <c r="N27" s="21" t="n"/>
    </row>
    <row r="28">
      <c r="A28" s="21" t="n"/>
      <c r="B28" s="21" t="n"/>
      <c r="C28" s="21" t="n"/>
      <c r="D28" s="21" t="n"/>
      <c r="E28" s="21" t="n"/>
      <c r="F28" s="21" t="n"/>
      <c r="G28" s="21" t="n"/>
      <c r="H28" s="21" t="n"/>
      <c r="I28" s="21" t="n"/>
      <c r="J28" s="21" t="n"/>
      <c r="K28" s="21" t="n"/>
      <c r="L28" s="21" t="n"/>
      <c r="M28" s="21" t="n"/>
      <c r="N28" s="21" t="n"/>
    </row>
    <row r="29">
      <c r="A29" s="21" t="n"/>
      <c r="B29" s="21" t="n"/>
      <c r="C29" s="21" t="n"/>
      <c r="D29" s="21" t="n"/>
      <c r="E29" s="21" t="n"/>
      <c r="F29" s="21" t="n"/>
      <c r="G29" s="21" t="n"/>
      <c r="H29" s="21" t="n"/>
      <c r="I29" s="21" t="n"/>
      <c r="J29" s="21" t="n"/>
      <c r="K29" s="21" t="n"/>
      <c r="L29" s="21" t="n"/>
      <c r="M29" s="21" t="n"/>
      <c r="N29" s="21" t="n"/>
    </row>
    <row r="30">
      <c r="A30" s="21" t="n"/>
      <c r="B30" s="21" t="n"/>
      <c r="C30" s="21" t="n"/>
      <c r="D30" s="21" t="n"/>
      <c r="E30" s="21" t="n"/>
      <c r="F30" s="21" t="n"/>
      <c r="G30" s="21" t="n"/>
      <c r="H30" s="21" t="n"/>
      <c r="I30" s="21" t="n"/>
      <c r="J30" s="21" t="n"/>
      <c r="K30" s="21" t="n"/>
      <c r="L30" s="21" t="n"/>
      <c r="M30" s="21" t="n"/>
      <c r="N30" s="21" t="n"/>
    </row>
    <row r="31">
      <c r="A31" s="21" t="n"/>
      <c r="B31" s="21" t="n"/>
      <c r="C31" s="21" t="n"/>
      <c r="D31" s="21" t="n"/>
      <c r="E31" s="21" t="n"/>
      <c r="F31" s="21" t="n"/>
      <c r="G31" s="21" t="n"/>
      <c r="H31" s="21" t="n"/>
      <c r="I31" s="21" t="n"/>
      <c r="J31" s="21" t="n"/>
      <c r="K31" s="21" t="n"/>
      <c r="L31" s="21" t="n"/>
      <c r="M31" s="21" t="n"/>
      <c r="N31" s="21" t="n"/>
    </row>
    <row r="32">
      <c r="A32" s="21" t="n"/>
      <c r="B32" s="21" t="n"/>
      <c r="C32" s="21" t="n"/>
      <c r="D32" s="21" t="n"/>
      <c r="E32" s="21" t="n"/>
      <c r="F32" s="21" t="n"/>
      <c r="G32" s="21" t="n"/>
      <c r="H32" s="21" t="n"/>
      <c r="I32" s="21" t="n"/>
      <c r="J32" s="21" t="n"/>
      <c r="K32" s="21" t="n"/>
      <c r="L32" s="21" t="n"/>
      <c r="M32" s="21" t="n"/>
      <c r="N32" s="21" t="n"/>
    </row>
    <row r="33">
      <c r="A33" s="21" t="n"/>
      <c r="B33" s="21" t="n"/>
      <c r="C33" s="21" t="n"/>
      <c r="D33" s="21" t="n"/>
      <c r="E33" s="21" t="n"/>
      <c r="F33" s="21" t="n"/>
      <c r="G33" s="21" t="n"/>
      <c r="H33" s="21" t="n"/>
      <c r="I33" s="21" t="n"/>
      <c r="J33" s="21" t="n"/>
      <c r="K33" s="21" t="n"/>
      <c r="L33" s="21" t="n"/>
      <c r="M33" s="21" t="n"/>
      <c r="N33" s="21" t="n"/>
    </row>
    <row r="34">
      <c r="A34" s="21" t="n"/>
      <c r="B34" s="21" t="n"/>
      <c r="C34" s="21" t="n"/>
      <c r="D34" s="21" t="n"/>
      <c r="E34" s="21" t="n"/>
      <c r="F34" s="21" t="n"/>
      <c r="G34" s="21" t="n"/>
      <c r="H34" s="21" t="n"/>
      <c r="I34" s="21" t="n"/>
      <c r="J34" s="21" t="n"/>
      <c r="K34" s="21" t="n"/>
      <c r="L34" s="21" t="n"/>
      <c r="M34" s="21" t="n"/>
      <c r="N34" s="21" t="n"/>
    </row>
    <row r="35">
      <c r="A35" s="21" t="n"/>
      <c r="B35" s="21" t="n"/>
      <c r="C35" s="21" t="n"/>
      <c r="D35" s="21" t="n"/>
      <c r="E35" s="21" t="n"/>
      <c r="F35" s="21" t="n"/>
      <c r="G35" s="21" t="n"/>
      <c r="H35" s="21" t="n"/>
      <c r="I35" s="21" t="n"/>
      <c r="J35" s="21" t="n"/>
      <c r="K35" s="21" t="n"/>
      <c r="L35" s="21" t="n"/>
      <c r="M35" s="21" t="n"/>
      <c r="N35" s="21" t="n"/>
    </row>
    <row r="36">
      <c r="A36" s="21" t="n"/>
      <c r="B36" s="21" t="n"/>
      <c r="C36" s="21" t="n"/>
      <c r="D36" s="21" t="n"/>
      <c r="E36" s="21" t="n"/>
      <c r="F36" s="21" t="n"/>
      <c r="G36" s="21" t="n"/>
      <c r="H36" s="21" t="n"/>
      <c r="I36" s="21" t="n"/>
      <c r="J36" s="21" t="n"/>
      <c r="K36" s="21" t="n"/>
      <c r="L36" s="21" t="n"/>
      <c r="M36" s="21" t="n"/>
      <c r="N36" s="21" t="n"/>
    </row>
    <row r="37">
      <c r="A37" s="21" t="n"/>
      <c r="B37" s="21" t="n"/>
      <c r="C37" s="21" t="n"/>
      <c r="D37" s="21" t="n"/>
      <c r="E37" s="21" t="n"/>
      <c r="F37" s="21" t="n"/>
      <c r="G37" s="21" t="n"/>
      <c r="H37" s="21" t="n"/>
      <c r="I37" s="21" t="n"/>
      <c r="J37" s="21" t="n"/>
      <c r="K37" s="21" t="n"/>
      <c r="L37" s="21" t="n"/>
      <c r="M37" s="21" t="n"/>
      <c r="N37" s="21" t="n"/>
    </row>
    <row r="38">
      <c r="A38" s="21" t="n"/>
      <c r="B38" s="21" t="n"/>
      <c r="C38" s="21" t="n"/>
      <c r="D38" s="21" t="n"/>
      <c r="E38" s="21" t="n"/>
      <c r="F38" s="21" t="n"/>
      <c r="G38" s="21" t="n"/>
      <c r="H38" s="21" t="n"/>
      <c r="I38" s="21" t="n"/>
      <c r="J38" s="21" t="n"/>
      <c r="K38" s="21" t="n"/>
      <c r="L38" s="21" t="n"/>
      <c r="M38" s="21" t="n"/>
      <c r="N38" s="21" t="n"/>
    </row>
    <row r="39">
      <c r="A39" s="21" t="n"/>
      <c r="B39" s="21" t="n"/>
      <c r="C39" s="21" t="n"/>
      <c r="D39" s="21" t="n"/>
      <c r="E39" s="21" t="n"/>
      <c r="F39" s="21" t="n"/>
      <c r="G39" s="21" t="n"/>
      <c r="H39" s="21" t="n"/>
      <c r="I39" s="21" t="n"/>
      <c r="J39" s="21" t="n"/>
      <c r="K39" s="21" t="n"/>
      <c r="L39" s="21" t="n"/>
      <c r="M39" s="21" t="n"/>
      <c r="N39" s="21" t="n"/>
    </row>
    <row r="40">
      <c r="A40" s="21" t="n"/>
      <c r="B40" s="21" t="n"/>
      <c r="C40" s="21" t="n"/>
      <c r="D40" s="21" t="n"/>
      <c r="E40" s="21" t="n"/>
      <c r="F40" s="21" t="n"/>
      <c r="G40" s="21" t="n"/>
      <c r="H40" s="21" t="n"/>
      <c r="I40" s="21" t="n"/>
      <c r="J40" s="21" t="n"/>
      <c r="K40" s="21" t="n"/>
      <c r="L40" s="21" t="n"/>
      <c r="M40" s="21" t="n"/>
      <c r="N40" s="21" t="n"/>
    </row>
    <row r="41">
      <c r="A41" s="21" t="n"/>
      <c r="B41" s="21" t="n"/>
      <c r="C41" s="21" t="n"/>
      <c r="D41" s="21" t="n"/>
      <c r="E41" s="21" t="n"/>
      <c r="F41" s="21" t="n"/>
      <c r="G41" s="21" t="n"/>
      <c r="H41" s="21" t="n"/>
      <c r="I41" s="21" t="n"/>
      <c r="J41" s="21" t="n"/>
      <c r="K41" s="21" t="n"/>
      <c r="L41" s="21" t="n"/>
      <c r="M41" s="21" t="n"/>
      <c r="N41" s="21" t="n"/>
    </row>
    <row r="42">
      <c r="A42" s="21" t="n"/>
      <c r="B42" s="21" t="n"/>
      <c r="C42" s="21" t="n"/>
      <c r="D42" s="21" t="n"/>
      <c r="E42" s="21" t="n"/>
      <c r="F42" s="21" t="n"/>
      <c r="G42" s="21" t="n"/>
      <c r="H42" s="21" t="n"/>
      <c r="I42" s="21" t="n"/>
      <c r="J42" s="21" t="n"/>
      <c r="K42" s="21" t="n"/>
      <c r="L42" s="21" t="n"/>
      <c r="M42" s="21" t="n"/>
      <c r="N42" s="21" t="n"/>
    </row>
    <row r="43">
      <c r="A43" s="21" t="n"/>
      <c r="B43" s="21" t="n"/>
      <c r="C43" s="21" t="n"/>
      <c r="D43" s="21" t="n"/>
      <c r="E43" s="21" t="n"/>
      <c r="F43" s="21" t="n"/>
      <c r="G43" s="21" t="n"/>
      <c r="H43" s="21" t="n"/>
      <c r="I43" s="21" t="n"/>
      <c r="J43" s="21" t="n"/>
      <c r="K43" s="21" t="n"/>
      <c r="L43" s="21" t="n"/>
      <c r="M43" s="21" t="n"/>
      <c r="N43" s="21" t="n"/>
    </row>
    <row r="44">
      <c r="A44" s="21" t="n"/>
      <c r="B44" s="21" t="n"/>
      <c r="C44" s="21" t="n"/>
      <c r="D44" s="21" t="n"/>
      <c r="E44" s="21" t="n"/>
      <c r="F44" s="21" t="n"/>
      <c r="G44" s="21" t="n"/>
      <c r="H44" s="21" t="n"/>
      <c r="I44" s="21" t="n"/>
      <c r="J44" s="21" t="n"/>
      <c r="K44" s="21" t="n"/>
      <c r="L44" s="21" t="n"/>
      <c r="M44" s="21" t="n"/>
      <c r="N44" s="21" t="n"/>
    </row>
    <row r="45">
      <c r="A45" s="21" t="n"/>
      <c r="B45" s="21" t="n"/>
      <c r="C45" s="21" t="n"/>
      <c r="D45" s="21" t="n"/>
      <c r="E45" s="21" t="n"/>
      <c r="F45" s="21" t="n"/>
      <c r="G45" s="21" t="n"/>
      <c r="H45" s="21" t="n"/>
      <c r="I45" s="21" t="n"/>
      <c r="J45" s="21" t="n"/>
      <c r="K45" s="21" t="n"/>
      <c r="L45" s="21" t="n"/>
      <c r="M45" s="21" t="n"/>
      <c r="N45" s="21" t="n"/>
    </row>
    <row r="46">
      <c r="A46" s="21" t="n"/>
      <c r="B46" s="21" t="n"/>
      <c r="C46" s="21" t="n"/>
      <c r="D46" s="21" t="n"/>
      <c r="E46" s="21" t="n"/>
      <c r="F46" s="21" t="n"/>
      <c r="G46" s="21" t="n"/>
      <c r="H46" s="21" t="n"/>
      <c r="I46" s="21" t="n"/>
      <c r="J46" s="21" t="n"/>
      <c r="K46" s="21" t="n"/>
      <c r="L46" s="21" t="n"/>
      <c r="M46" s="21" t="n"/>
      <c r="N46" s="21" t="n"/>
    </row>
    <row r="47">
      <c r="A47" s="21" t="n"/>
      <c r="B47" s="21" t="n"/>
      <c r="C47" s="21" t="n"/>
      <c r="D47" s="21" t="n"/>
      <c r="E47" s="21" t="n"/>
      <c r="F47" s="21" t="n"/>
      <c r="G47" s="21" t="n"/>
      <c r="H47" s="21" t="n"/>
      <c r="I47" s="21" t="n"/>
      <c r="J47" s="21" t="n"/>
      <c r="K47" s="21" t="n"/>
      <c r="L47" s="21" t="n"/>
      <c r="M47" s="21" t="n"/>
      <c r="N47" s="21" t="n"/>
    </row>
    <row r="48">
      <c r="A48" s="21" t="n"/>
      <c r="B48" s="21" t="n"/>
      <c r="C48" s="21" t="n"/>
      <c r="D48" s="21" t="n"/>
      <c r="E48" s="21" t="n"/>
      <c r="F48" s="21" t="n"/>
      <c r="G48" s="21" t="n"/>
      <c r="H48" s="21" t="n"/>
      <c r="I48" s="21" t="n"/>
      <c r="J48" s="21" t="n"/>
      <c r="K48" s="21" t="n"/>
      <c r="L48" s="21" t="n"/>
      <c r="M48" s="21" t="n"/>
      <c r="N48" s="21" t="n"/>
    </row>
    <row r="49">
      <c r="A49" s="21" t="n"/>
      <c r="B49" s="21" t="n"/>
      <c r="C49" s="21" t="n"/>
      <c r="D49" s="21" t="n"/>
      <c r="E49" s="21" t="n"/>
      <c r="F49" s="21" t="n"/>
      <c r="G49" s="21" t="n"/>
      <c r="H49" s="21" t="n"/>
      <c r="I49" s="21" t="n"/>
      <c r="J49" s="21" t="n"/>
      <c r="K49" s="21" t="n"/>
      <c r="L49" s="21" t="n"/>
      <c r="M49" s="21" t="n"/>
      <c r="N49" s="21" t="n"/>
    </row>
    <row r="50">
      <c r="A50" s="21" t="n"/>
      <c r="B50" s="21" t="n"/>
      <c r="C50" s="21" t="n"/>
      <c r="D50" s="21" t="n"/>
      <c r="E50" s="21" t="n"/>
      <c r="F50" s="21" t="n"/>
      <c r="G50" s="21" t="n"/>
      <c r="H50" s="21" t="n"/>
      <c r="I50" s="21" t="n"/>
      <c r="J50" s="21" t="n"/>
      <c r="K50" s="21" t="n"/>
      <c r="L50" s="21" t="n"/>
      <c r="M50" s="21" t="n"/>
      <c r="N50" s="21" t="n"/>
    </row>
    <row r="51">
      <c r="A51" s="21" t="n"/>
      <c r="B51" s="21" t="n"/>
      <c r="C51" s="21" t="n"/>
      <c r="D51" s="21" t="n"/>
      <c r="E51" s="21" t="n"/>
      <c r="F51" s="21" t="n"/>
      <c r="G51" s="21" t="n"/>
      <c r="H51" s="21" t="n"/>
      <c r="I51" s="21" t="n"/>
      <c r="J51" s="21" t="n"/>
      <c r="K51" s="21" t="n"/>
      <c r="L51" s="21" t="n"/>
      <c r="M51" s="21" t="n"/>
      <c r="N51" s="21" t="n"/>
    </row>
    <row r="52">
      <c r="A52" s="21" t="n"/>
      <c r="B52" s="21" t="n"/>
      <c r="C52" s="21" t="n"/>
      <c r="D52" s="21" t="n"/>
      <c r="E52" s="21" t="n"/>
      <c r="F52" s="21" t="n"/>
      <c r="G52" s="21" t="n"/>
      <c r="H52" s="21" t="n"/>
      <c r="I52" s="21" t="n"/>
      <c r="J52" s="21" t="n"/>
      <c r="K52" s="21" t="n"/>
      <c r="L52" s="21" t="n"/>
      <c r="M52" s="21" t="n"/>
      <c r="N52" s="21" t="n"/>
    </row>
    <row r="53">
      <c r="A53" s="21" t="n"/>
      <c r="B53" s="21" t="n"/>
      <c r="C53" s="21" t="n"/>
      <c r="D53" s="21" t="n"/>
      <c r="E53" s="21" t="n"/>
      <c r="F53" s="21" t="n"/>
      <c r="G53" s="21" t="n"/>
      <c r="H53" s="21" t="n"/>
      <c r="I53" s="21" t="n"/>
      <c r="J53" s="21" t="n"/>
      <c r="K53" s="21" t="n"/>
      <c r="L53" s="21" t="n"/>
      <c r="M53" s="21" t="n"/>
      <c r="N53" s="21" t="n"/>
    </row>
    <row r="54">
      <c r="A54" s="21" t="n"/>
      <c r="B54" s="21" t="n"/>
      <c r="C54" s="21" t="n"/>
      <c r="D54" s="21" t="n"/>
      <c r="E54" s="21" t="n"/>
      <c r="F54" s="21" t="n"/>
      <c r="G54" s="21" t="n"/>
      <c r="H54" s="21" t="n"/>
      <c r="I54" s="21" t="n"/>
      <c r="J54" s="21" t="n"/>
      <c r="K54" s="21" t="n"/>
      <c r="L54" s="21" t="n"/>
      <c r="M54" s="21" t="n"/>
      <c r="N54" s="21" t="n"/>
    </row>
    <row r="55">
      <c r="A55" s="21" t="n"/>
      <c r="B55" s="21" t="n"/>
      <c r="C55" s="21" t="n"/>
      <c r="D55" s="21" t="n"/>
      <c r="E55" s="21" t="n"/>
      <c r="F55" s="21" t="n"/>
      <c r="G55" s="21" t="n"/>
      <c r="H55" s="21" t="n"/>
      <c r="I55" s="21" t="n"/>
      <c r="J55" s="21" t="n"/>
      <c r="K55" s="21" t="n"/>
      <c r="L55" s="21" t="n"/>
      <c r="M55" s="21" t="n"/>
      <c r="N55" s="21" t="n"/>
    </row>
    <row r="56">
      <c r="A56" s="21" t="n"/>
      <c r="B56" s="21" t="n"/>
      <c r="C56" s="21" t="n"/>
      <c r="D56" s="21" t="n"/>
      <c r="E56" s="21" t="n"/>
      <c r="F56" s="21" t="n"/>
      <c r="G56" s="21" t="n"/>
      <c r="H56" s="21" t="n"/>
      <c r="I56" s="21" t="n"/>
      <c r="J56" s="21" t="n"/>
      <c r="K56" s="21" t="n"/>
      <c r="L56" s="21" t="n"/>
      <c r="M56" s="21" t="n"/>
      <c r="N56" s="21" t="n"/>
    </row>
    <row r="57">
      <c r="A57" s="21" t="n"/>
      <c r="B57" s="21" t="n"/>
      <c r="C57" s="21" t="n"/>
      <c r="D57" s="21" t="n"/>
      <c r="E57" s="21" t="n"/>
      <c r="F57" s="21" t="n"/>
      <c r="G57" s="21" t="n"/>
      <c r="H57" s="21" t="n"/>
      <c r="I57" s="21" t="n"/>
      <c r="J57" s="21" t="n"/>
      <c r="K57" s="21" t="n"/>
      <c r="L57" s="21" t="n"/>
      <c r="M57" s="21" t="n"/>
      <c r="N57" s="21" t="n"/>
    </row>
    <row r="58">
      <c r="A58" s="21" t="n"/>
      <c r="B58" s="21" t="n"/>
      <c r="C58" s="21" t="n"/>
      <c r="D58" s="21" t="n"/>
      <c r="E58" s="21" t="n"/>
      <c r="F58" s="21" t="n"/>
      <c r="G58" s="21" t="n"/>
      <c r="H58" s="21" t="n"/>
      <c r="I58" s="21" t="n"/>
      <c r="J58" s="21" t="n"/>
      <c r="K58" s="21" t="n"/>
      <c r="L58" s="21" t="n"/>
      <c r="M58" s="21" t="n"/>
      <c r="N58" s="21" t="n"/>
    </row>
    <row r="59">
      <c r="A59" s="21" t="n"/>
      <c r="B59" s="21" t="n"/>
      <c r="C59" s="21" t="n"/>
      <c r="D59" s="21" t="n"/>
      <c r="E59" s="21" t="n"/>
      <c r="F59" s="21" t="n"/>
      <c r="G59" s="21" t="n"/>
      <c r="H59" s="21" t="n"/>
      <c r="I59" s="21" t="n"/>
      <c r="J59" s="21" t="n"/>
      <c r="K59" s="21" t="n"/>
      <c r="L59" s="21" t="n"/>
      <c r="M59" s="21" t="n"/>
      <c r="N59" s="21" t="n"/>
    </row>
    <row r="60">
      <c r="A60" s="21" t="n"/>
      <c r="B60" s="21" t="n"/>
      <c r="C60" s="21" t="n"/>
      <c r="D60" s="21" t="n"/>
      <c r="E60" s="21" t="n"/>
      <c r="F60" s="21" t="n"/>
      <c r="G60" s="21" t="n"/>
      <c r="H60" s="21" t="n"/>
      <c r="I60" s="21" t="n"/>
      <c r="J60" s="21" t="n"/>
      <c r="K60" s="21" t="n"/>
      <c r="L60" s="21" t="n"/>
      <c r="M60" s="21" t="n"/>
      <c r="N60" s="21" t="n"/>
    </row>
  </sheetData>
  <mergeCells count="2">
    <mergeCell ref="A1:F1"/>
    <mergeCell ref="A1:L1"/>
  </mergeCells>
  <conditionalFormatting sqref="L3:L14">
    <cfRule type="colorScale" priority="1">
      <colorScale>
        <cfvo type="num" val="0"/>
        <cfvo type="num" val="1"/>
        <cfvo type="num" val="1.2"/>
        <color rgb="00FEE2E2"/>
        <color rgb="00FEF3C7"/>
        <color rgb="00DCFCE7"/>
      </colorScale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50"/>
  <sheetViews>
    <sheetView workbookViewId="0">
      <selection activeCell="A1" sqref="A1"/>
    </sheetView>
  </sheetViews>
  <sheetFormatPr baseColWidth="8" defaultRowHeight="15"/>
  <cols>
    <col width="22" customWidth="1" min="1" max="1"/>
    <col width="52" customWidth="1" min="2" max="2"/>
  </cols>
  <sheetData>
    <row r="1">
      <c r="A1" s="22" t="inlineStr">
        <is>
          <t>Paramètres du compte rendu d’activité</t>
        </is>
      </c>
      <c r="E1" s="21" t="n"/>
      <c r="F1" s="21" t="n"/>
    </row>
    <row r="2">
      <c r="A2" s="21" t="n"/>
      <c r="B2" s="21" t="n"/>
      <c r="C2" s="21" t="n"/>
      <c r="D2" s="21" t="n"/>
      <c r="E2" s="21" t="n"/>
      <c r="F2" s="21" t="n"/>
    </row>
    <row r="3">
      <c r="A3" s="23" t="inlineStr">
        <is>
          <t>Période</t>
        </is>
      </c>
      <c r="B3" s="24" t="inlineStr">
        <is>
          <t>Janvier – Décembre 2025</t>
        </is>
      </c>
      <c r="C3" s="21" t="n"/>
      <c r="D3" s="21" t="n"/>
      <c r="E3" s="21" t="n"/>
      <c r="F3" s="21" t="n"/>
    </row>
    <row r="4">
      <c r="A4" s="23" t="inlineStr">
        <is>
          <t>Nom</t>
        </is>
      </c>
      <c r="B4" s="24" t="inlineStr">
        <is>
          <t>Camille Martin</t>
        </is>
      </c>
      <c r="C4" s="21" t="n"/>
      <c r="D4" s="21" t="n"/>
      <c r="E4" s="21" t="n"/>
      <c r="F4" s="21" t="n"/>
    </row>
    <row r="5">
      <c r="A5" s="23" t="inlineStr">
        <is>
          <t>Fonction</t>
        </is>
      </c>
      <c r="B5" s="24" t="inlineStr">
        <is>
          <t>Chargé(e) de reporting</t>
        </is>
      </c>
      <c r="C5" s="21" t="n"/>
      <c r="D5" s="21" t="n"/>
      <c r="E5" s="21" t="n"/>
      <c r="F5" s="21" t="n"/>
    </row>
    <row r="6">
      <c r="A6" s="23" t="inlineStr">
        <is>
          <t>Service</t>
        </is>
      </c>
      <c r="B6" s="24" t="inlineStr">
        <is>
          <t>Pilotage &amp; Performance</t>
        </is>
      </c>
      <c r="C6" s="21" t="n"/>
      <c r="D6" s="21" t="n"/>
      <c r="E6" s="21" t="n"/>
      <c r="F6" s="21" t="n"/>
    </row>
    <row r="7">
      <c r="A7" s="23" t="inlineStr">
        <is>
          <t>Entreprise</t>
        </is>
      </c>
      <c r="B7" s="24" t="inlineStr">
        <is>
          <t>Exemple SAS</t>
        </is>
      </c>
      <c r="C7" s="21" t="n"/>
      <c r="D7" s="21" t="n"/>
      <c r="E7" s="21" t="n"/>
      <c r="F7" s="21" t="n"/>
    </row>
    <row r="8">
      <c r="A8" s="23" t="inlineStr">
        <is>
          <t>Ville (site)</t>
        </is>
      </c>
      <c r="B8" s="24" t="inlineStr">
        <is>
          <t>Paris</t>
        </is>
      </c>
      <c r="C8" s="21" t="n"/>
      <c r="D8" s="21" t="n"/>
      <c r="E8" s="21" t="n"/>
      <c r="F8" s="21" t="n"/>
    </row>
    <row r="9">
      <c r="A9" s="23" t="inlineStr">
        <is>
          <t>Région</t>
        </is>
      </c>
      <c r="B9" s="24" t="inlineStr">
        <is>
          <t>Île-de-France</t>
        </is>
      </c>
      <c r="C9" s="21" t="n"/>
      <c r="D9" s="21" t="n"/>
      <c r="E9" s="21" t="n"/>
      <c r="F9" s="21" t="n"/>
    </row>
    <row r="10">
      <c r="A10" s="23" t="inlineStr">
        <is>
          <t>Pays</t>
        </is>
      </c>
      <c r="B10" s="24" t="inlineStr">
        <is>
          <t>France</t>
        </is>
      </c>
      <c r="C10" s="21" t="n"/>
      <c r="D10" s="21" t="n"/>
      <c r="E10" s="21" t="n"/>
      <c r="F10" s="21" t="n"/>
    </row>
    <row r="11">
      <c r="A11" s="23" t="inlineStr">
        <is>
          <t>Objectif annuel</t>
        </is>
      </c>
      <c r="B11" s="24" t="inlineStr">
        <is>
          <t>Suivi des activités, amélioration continue et reporting mensuel</t>
        </is>
      </c>
      <c r="C11" s="21" t="n"/>
      <c r="D11" s="21" t="n"/>
      <c r="E11" s="21" t="n"/>
      <c r="F11" s="21" t="n"/>
    </row>
    <row r="12">
      <c r="A12" s="23" t="inlineStr">
        <is>
          <t>Mode rapport</t>
        </is>
      </c>
      <c r="B12" s="24" t="inlineStr">
        <is>
          <t>Annuel</t>
        </is>
      </c>
      <c r="C12" s="21" t="n"/>
      <c r="D12" s="21" t="n"/>
      <c r="E12" s="21" t="n"/>
      <c r="F12" s="21" t="n"/>
    </row>
    <row r="13">
      <c r="A13" s="21" t="n"/>
      <c r="B13" s="21" t="n"/>
      <c r="C13" s="21" t="n"/>
      <c r="D13" s="21" t="n"/>
      <c r="E13" s="21" t="n"/>
      <c r="F13" s="21" t="n"/>
    </row>
    <row r="14">
      <c r="A14" s="21" t="n"/>
      <c r="B14" s="21" t="n"/>
      <c r="C14" s="21" t="n"/>
      <c r="D14" s="21" t="n"/>
      <c r="E14" s="21" t="n"/>
      <c r="F14" s="21" t="n"/>
    </row>
    <row r="15">
      <c r="A15" s="21" t="n"/>
      <c r="B15" s="21" t="n"/>
      <c r="C15" s="21" t="n"/>
      <c r="D15" s="21" t="n"/>
      <c r="E15" s="21" t="n"/>
      <c r="F15" s="21" t="n"/>
    </row>
    <row r="16">
      <c r="A16" s="21" t="n"/>
      <c r="B16" s="21" t="n"/>
      <c r="C16" s="21" t="n"/>
      <c r="D16" s="21" t="n"/>
      <c r="E16" s="21" t="n"/>
      <c r="F16" s="21" t="n"/>
    </row>
    <row r="17">
      <c r="A17" s="21" t="n"/>
      <c r="B17" s="21" t="n"/>
      <c r="C17" s="21" t="n"/>
      <c r="D17" s="21" t="n"/>
      <c r="E17" s="21" t="n"/>
      <c r="F17" s="21" t="n"/>
    </row>
    <row r="18">
      <c r="A18" s="21" t="n"/>
      <c r="B18" s="21" t="n"/>
      <c r="C18" s="21" t="n"/>
      <c r="D18" s="21" t="n"/>
      <c r="E18" s="21" t="n"/>
      <c r="F18" s="21" t="n"/>
    </row>
    <row r="19">
      <c r="A19" s="21" t="n"/>
      <c r="B19" s="21" t="n"/>
      <c r="C19" s="21" t="n"/>
      <c r="D19" s="21" t="n"/>
      <c r="E19" s="21" t="n"/>
      <c r="F19" s="21" t="n"/>
    </row>
    <row r="20">
      <c r="A20" s="21" t="n"/>
      <c r="B20" s="21" t="n"/>
      <c r="C20" s="21" t="n"/>
      <c r="D20" s="21" t="n"/>
      <c r="E20" s="21" t="n"/>
      <c r="F20" s="21" t="n"/>
    </row>
    <row r="21">
      <c r="A21" s="21" t="n"/>
      <c r="B21" s="21" t="n"/>
      <c r="C21" s="21" t="n"/>
      <c r="D21" s="21" t="n"/>
      <c r="E21" s="21" t="n"/>
      <c r="F21" s="21" t="n"/>
    </row>
    <row r="22">
      <c r="A22" s="21" t="n"/>
      <c r="B22" s="21" t="n"/>
      <c r="C22" s="21" t="n"/>
      <c r="D22" s="21" t="n"/>
      <c r="E22" s="21" t="n"/>
      <c r="F22" s="21" t="n"/>
    </row>
    <row r="23">
      <c r="A23" s="21" t="n"/>
      <c r="B23" s="21" t="n"/>
      <c r="C23" s="21" t="n"/>
      <c r="D23" s="21" t="n"/>
      <c r="E23" s="21" t="n"/>
      <c r="F23" s="21" t="n"/>
    </row>
    <row r="24">
      <c r="A24" s="21" t="n"/>
      <c r="B24" s="21" t="n"/>
      <c r="C24" s="21" t="n"/>
      <c r="D24" s="21" t="n"/>
      <c r="E24" s="21" t="n"/>
      <c r="F24" s="21" t="n"/>
    </row>
    <row r="25">
      <c r="A25" s="21" t="n"/>
      <c r="B25" s="21" t="n"/>
      <c r="C25" s="21" t="n"/>
      <c r="D25" s="21" t="n"/>
      <c r="E25" s="21" t="n"/>
      <c r="F25" s="21" t="n"/>
    </row>
    <row r="26">
      <c r="A26" s="21" t="n"/>
      <c r="B26" s="21" t="n"/>
      <c r="C26" s="21" t="n"/>
      <c r="D26" s="21" t="n"/>
      <c r="E26" s="21" t="n"/>
      <c r="F26" s="21" t="n"/>
    </row>
    <row r="27">
      <c r="A27" s="21" t="n"/>
      <c r="B27" s="21" t="n"/>
      <c r="C27" s="21" t="n"/>
      <c r="D27" s="21" t="n"/>
      <c r="E27" s="21" t="n"/>
      <c r="F27" s="21" t="n"/>
    </row>
    <row r="28">
      <c r="A28" s="21" t="n"/>
      <c r="B28" s="21" t="n"/>
      <c r="C28" s="21" t="n"/>
      <c r="D28" s="21" t="n"/>
      <c r="E28" s="21" t="n"/>
      <c r="F28" s="21" t="n"/>
    </row>
    <row r="29">
      <c r="A29" s="21" t="n"/>
      <c r="B29" s="21" t="n"/>
      <c r="C29" s="21" t="n"/>
      <c r="D29" s="21" t="n"/>
      <c r="E29" s="21" t="n"/>
      <c r="F29" s="21" t="n"/>
    </row>
    <row r="30">
      <c r="A30" s="21" t="n"/>
      <c r="B30" s="21" t="n"/>
      <c r="C30" s="21" t="n"/>
      <c r="D30" s="21" t="n"/>
      <c r="E30" s="21" t="n"/>
      <c r="F30" s="21" t="n"/>
    </row>
    <row r="31">
      <c r="A31" s="21" t="n"/>
      <c r="B31" s="21" t="n"/>
      <c r="C31" s="21" t="n"/>
      <c r="D31" s="21" t="n"/>
      <c r="E31" s="21" t="n"/>
      <c r="F31" s="21" t="n"/>
    </row>
    <row r="32">
      <c r="A32" s="21" t="n"/>
      <c r="B32" s="21" t="n"/>
      <c r="C32" s="21" t="n"/>
      <c r="D32" s="21" t="n"/>
      <c r="E32" s="21" t="n"/>
      <c r="F32" s="21" t="n"/>
    </row>
    <row r="33">
      <c r="A33" s="21" t="n"/>
      <c r="B33" s="21" t="n"/>
      <c r="C33" s="21" t="n"/>
      <c r="D33" s="21" t="n"/>
      <c r="E33" s="21" t="n"/>
      <c r="F33" s="21" t="n"/>
    </row>
    <row r="34">
      <c r="A34" s="21" t="n"/>
      <c r="B34" s="21" t="n"/>
      <c r="C34" s="21" t="n"/>
      <c r="D34" s="21" t="n"/>
      <c r="E34" s="21" t="n"/>
      <c r="F34" s="21" t="n"/>
    </row>
    <row r="35">
      <c r="A35" s="21" t="n"/>
      <c r="B35" s="21" t="n"/>
      <c r="C35" s="21" t="n"/>
      <c r="D35" s="21" t="n"/>
      <c r="E35" s="21" t="n"/>
      <c r="F35" s="21" t="n"/>
    </row>
    <row r="36">
      <c r="A36" s="21" t="n"/>
      <c r="B36" s="21" t="n"/>
      <c r="C36" s="21" t="n"/>
      <c r="D36" s="21" t="n"/>
      <c r="E36" s="21" t="n"/>
      <c r="F36" s="21" t="n"/>
    </row>
    <row r="37">
      <c r="A37" s="21" t="n"/>
      <c r="B37" s="21" t="n"/>
      <c r="C37" s="21" t="n"/>
      <c r="D37" s="21" t="n"/>
      <c r="E37" s="21" t="n"/>
      <c r="F37" s="21" t="n"/>
    </row>
    <row r="38">
      <c r="A38" s="21" t="n"/>
      <c r="B38" s="21" t="n"/>
      <c r="C38" s="21" t="n"/>
      <c r="D38" s="21" t="n"/>
      <c r="E38" s="21" t="n"/>
      <c r="F38" s="21" t="n"/>
    </row>
    <row r="39">
      <c r="A39" s="21" t="n"/>
      <c r="B39" s="21" t="n"/>
      <c r="C39" s="21" t="n"/>
      <c r="D39" s="21" t="n"/>
      <c r="E39" s="21" t="n"/>
      <c r="F39" s="21" t="n"/>
    </row>
    <row r="40">
      <c r="A40" s="21" t="n"/>
      <c r="B40" s="21" t="n"/>
      <c r="C40" s="21" t="n"/>
      <c r="D40" s="21" t="n"/>
      <c r="E40" s="21" t="n"/>
      <c r="F40" s="21" t="n"/>
    </row>
    <row r="41">
      <c r="A41" s="21" t="n"/>
      <c r="B41" s="21" t="n"/>
      <c r="C41" s="21" t="n"/>
      <c r="D41" s="21" t="n"/>
      <c r="E41" s="21" t="n"/>
      <c r="F41" s="21" t="n"/>
    </row>
    <row r="42">
      <c r="A42" s="21" t="n"/>
      <c r="B42" s="21" t="n"/>
      <c r="C42" s="21" t="n"/>
      <c r="D42" s="21" t="n"/>
      <c r="E42" s="21" t="n"/>
      <c r="F42" s="21" t="n"/>
    </row>
    <row r="43">
      <c r="A43" s="21" t="n"/>
      <c r="B43" s="21" t="n"/>
      <c r="C43" s="21" t="n"/>
      <c r="D43" s="21" t="n"/>
      <c r="E43" s="21" t="n"/>
      <c r="F43" s="21" t="n"/>
    </row>
    <row r="44">
      <c r="A44" s="21" t="n"/>
      <c r="B44" s="21" t="n"/>
      <c r="C44" s="21" t="n"/>
      <c r="D44" s="21" t="n"/>
      <c r="E44" s="21" t="n"/>
      <c r="F44" s="21" t="n"/>
    </row>
    <row r="45">
      <c r="A45" s="21" t="n"/>
      <c r="B45" s="21" t="n"/>
      <c r="C45" s="21" t="n"/>
      <c r="D45" s="21" t="n"/>
      <c r="E45" s="21" t="n"/>
      <c r="F45" s="21" t="n"/>
    </row>
    <row r="46">
      <c r="A46" s="21" t="n"/>
      <c r="B46" s="21" t="n"/>
      <c r="C46" s="21" t="n"/>
      <c r="D46" s="21" t="n"/>
      <c r="E46" s="21" t="n"/>
      <c r="F46" s="21" t="n"/>
    </row>
    <row r="47">
      <c r="A47" s="21" t="n"/>
      <c r="B47" s="21" t="n"/>
      <c r="C47" s="21" t="n"/>
      <c r="D47" s="21" t="n"/>
      <c r="E47" s="21" t="n"/>
      <c r="F47" s="21" t="n"/>
    </row>
    <row r="48">
      <c r="A48" s="21" t="n"/>
      <c r="B48" s="21" t="n"/>
      <c r="C48" s="21" t="n"/>
      <c r="D48" s="21" t="n"/>
      <c r="E48" s="21" t="n"/>
      <c r="F48" s="21" t="n"/>
    </row>
    <row r="49">
      <c r="A49" s="21" t="n"/>
      <c r="B49" s="21" t="n"/>
      <c r="C49" s="21" t="n"/>
      <c r="D49" s="21" t="n"/>
      <c r="E49" s="21" t="n"/>
      <c r="F49" s="21" t="n"/>
    </row>
    <row r="50">
      <c r="A50" s="21" t="n"/>
      <c r="B50" s="21" t="n"/>
      <c r="C50" s="21" t="n"/>
      <c r="D50" s="21" t="n"/>
      <c r="E50" s="21" t="n"/>
      <c r="F50" s="21" t="n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2026-02-20T20:28:17Z</dcterms:created>
  <dcterms:modified xmlns:dcterms="http://purl.org/dc/terms/" xmlns:xsi="http://www.w3.org/2001/XMLSchema-instance" xsi:type="dcterms:W3CDTF">2026-02-20T21:42:41Z</dcterms:modified>
</cp:coreProperties>
</file>