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AF7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2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vs Réalisé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 Budget'!B8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Budget'!$A$9:$A$16</f>
            </numRef>
          </cat>
          <val>
            <numRef>
              <f>'Dashboard Budget'!$B$9:$B$16</f>
            </numRef>
          </val>
        </ser>
        <ser>
          <idx val="1"/>
          <order val="1"/>
          <tx>
            <strRef>
              <f>'Dashboard Budget'!C8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Budget'!$A$9:$A$16</f>
            </numRef>
          </cat>
          <val>
            <numRef>
              <f>'Dashboard Budget'!$C$9:$C$16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Budget</a:t>
            </a:r>
          </a:p>
        </rich>
      </tx>
    </title>
    <plotArea>
      <pieChart>
        <varyColors val="1"/>
        <ser>
          <idx val="0"/>
          <order val="0"/>
          <tx>
            <strRef>
              <f>'Dashboard Budget'!B8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 Budget'!$A$9:$A$16</f>
            </numRef>
          </cat>
          <val>
            <numRef>
              <f>'Dashboard Budget'!$B$9:$B$16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7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23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>
      <c r="A1" s="1" t="inlineStr">
        <is>
          <t>TABLEAU DE BORD DE SUIVI BUDGÉTAIRE PREMIUM</t>
        </is>
      </c>
    </row>
    <row r="2"/>
    <row r="4">
      <c r="A4" t="inlineStr">
        <is>
          <t>Entreprise</t>
        </is>
      </c>
      <c r="B4" t="inlineStr">
        <is>
          <t>Exemple PME France</t>
        </is>
      </c>
      <c r="F4" s="2" t="inlineStr">
        <is>
          <t>Budget Total</t>
        </is>
      </c>
      <c r="G4" s="2" t="inlineStr">
        <is>
          <t>Réalisé</t>
        </is>
      </c>
      <c r="H4" s="2" t="inlineStr">
        <is>
          <t>Budget Restant</t>
        </is>
      </c>
      <c r="I4" s="2" t="inlineStr">
        <is>
          <t>Taux Consommation</t>
        </is>
      </c>
    </row>
    <row r="5">
      <c r="A5" t="inlineStr">
        <is>
          <t>Exercice</t>
        </is>
      </c>
      <c r="B5" t="inlineStr">
        <is>
          <t>2026</t>
        </is>
      </c>
      <c r="G5">
        <f>SUM(B9:B16)</f>
        <v/>
      </c>
      <c r="H5">
        <f>SUM(C9:C16)</f>
        <v/>
      </c>
      <c r="I5">
        <f>G5-H5</f>
        <v/>
      </c>
      <c r="J5">
        <f>H5/G5</f>
        <v/>
      </c>
    </row>
    <row r="6">
      <c r="A6" t="inlineStr">
        <is>
          <t>Responsable</t>
        </is>
      </c>
      <c r="B6" t="inlineStr">
        <is>
          <t>Direction Financière</t>
        </is>
      </c>
    </row>
    <row r="8">
      <c r="A8" s="3" t="inlineStr">
        <is>
          <t>Poste</t>
        </is>
      </c>
      <c r="B8" s="3" t="inlineStr">
        <is>
          <t>Budget</t>
        </is>
      </c>
      <c r="C8" s="3" t="inlineStr">
        <is>
          <t>Réalisé</t>
        </is>
      </c>
      <c r="D8" s="3" t="inlineStr">
        <is>
          <t>Écart €</t>
        </is>
      </c>
      <c r="E8" s="3" t="inlineStr">
        <is>
          <t>Écart %</t>
        </is>
      </c>
      <c r="F8" s="3" t="inlineStr">
        <is>
          <t>Statut</t>
        </is>
      </c>
    </row>
    <row r="9">
      <c r="A9" s="4" t="inlineStr">
        <is>
          <t>Salaires</t>
        </is>
      </c>
      <c r="B9" s="4" t="n">
        <v>15000</v>
      </c>
      <c r="C9" s="4" t="n">
        <v>14500</v>
      </c>
      <c r="D9" s="4">
        <f>C9-B9</f>
        <v/>
      </c>
      <c r="E9" s="4">
        <f>IF(B9=0,0,(C9-B9)/B9)</f>
        <v/>
      </c>
      <c r="F9" s="4">
        <f>IF(C9&lt;=B9,"🟢 Conforme",IF(C9&lt;=B9*1.1,"🟠 Vigilance","🔴 Dépassement"))</f>
        <v/>
      </c>
    </row>
    <row r="10">
      <c r="A10" s="4" t="inlineStr">
        <is>
          <t>Charges</t>
        </is>
      </c>
      <c r="B10" s="4" t="n">
        <v>4000</v>
      </c>
      <c r="C10" s="4" t="n">
        <v>3900</v>
      </c>
      <c r="D10" s="4">
        <f>C10-B10</f>
        <v/>
      </c>
      <c r="E10" s="4">
        <f>IF(B10=0,0,(C10-B10)/B10)</f>
        <v/>
      </c>
      <c r="F10" s="4">
        <f>IF(C10&lt;=B10,"🟢 Conforme",IF(C10&lt;=B10*1.1,"🟠 Vigilance","🔴 Dépassement"))</f>
        <v/>
      </c>
    </row>
    <row r="11">
      <c r="A11" s="4" t="inlineStr">
        <is>
          <t>Loyer</t>
        </is>
      </c>
      <c r="B11" s="4" t="n">
        <v>2500</v>
      </c>
      <c r="C11" s="4" t="n">
        <v>2500</v>
      </c>
      <c r="D11" s="4">
        <f>C11-B11</f>
        <v/>
      </c>
      <c r="E11" s="4">
        <f>IF(B11=0,0,(C11-B11)/B11)</f>
        <v/>
      </c>
      <c r="F11" s="4">
        <f>IF(C11&lt;=B11,"🟢 Conforme",IF(C11&lt;=B11*1.1,"🟠 Vigilance","🔴 Dépassement"))</f>
        <v/>
      </c>
    </row>
    <row r="12">
      <c r="A12" s="4" t="inlineStr">
        <is>
          <t>Achats</t>
        </is>
      </c>
      <c r="B12" s="4" t="n">
        <v>7000</v>
      </c>
      <c r="C12" s="4" t="n">
        <v>7600</v>
      </c>
      <c r="D12" s="4">
        <f>C12-B12</f>
        <v/>
      </c>
      <c r="E12" s="4">
        <f>IF(B12=0,0,(C12-B12)/B12)</f>
        <v/>
      </c>
      <c r="F12" s="4">
        <f>IF(C12&lt;=B12,"🟢 Conforme",IF(C12&lt;=B12*1.1,"🟠 Vigilance","🔴 Dépassement"))</f>
        <v/>
      </c>
    </row>
    <row r="13">
      <c r="A13" s="4" t="inlineStr">
        <is>
          <t>Marketing</t>
        </is>
      </c>
      <c r="B13" s="4" t="n">
        <v>3000</v>
      </c>
      <c r="C13" s="4" t="n">
        <v>2800</v>
      </c>
      <c r="D13" s="4">
        <f>C13-B13</f>
        <v/>
      </c>
      <c r="E13" s="4">
        <f>IF(B13=0,0,(C13-B13)/B13)</f>
        <v/>
      </c>
      <c r="F13" s="4">
        <f>IF(C13&lt;=B13,"🟢 Conforme",IF(C13&lt;=B13*1.1,"🟠 Vigilance","🔴 Dépassement"))</f>
        <v/>
      </c>
    </row>
    <row r="14">
      <c r="A14" s="4" t="inlineStr">
        <is>
          <t>Transport</t>
        </is>
      </c>
      <c r="B14" s="4" t="n">
        <v>1200</v>
      </c>
      <c r="C14" s="4" t="n">
        <v>1000</v>
      </c>
      <c r="D14" s="4">
        <f>C14-B14</f>
        <v/>
      </c>
      <c r="E14" s="4">
        <f>IF(B14=0,0,(C14-B14)/B14)</f>
        <v/>
      </c>
      <c r="F14" s="4">
        <f>IF(C14&lt;=B14,"🟢 Conforme",IF(C14&lt;=B14*1.1,"🟠 Vigilance","🔴 Dépassement"))</f>
        <v/>
      </c>
    </row>
    <row r="15">
      <c r="A15" s="4" t="inlineStr">
        <is>
          <t>Formation</t>
        </is>
      </c>
      <c r="B15" s="4" t="n">
        <v>1000</v>
      </c>
      <c r="C15" s="4" t="n">
        <v>800</v>
      </c>
      <c r="D15" s="4">
        <f>C15-B15</f>
        <v/>
      </c>
      <c r="E15" s="4">
        <f>IF(B15=0,0,(C15-B15)/B15)</f>
        <v/>
      </c>
      <c r="F15" s="4">
        <f>IF(C15&lt;=B15,"🟢 Conforme",IF(C15&lt;=B15*1.1,"🟠 Vigilance","🔴 Dépassement"))</f>
        <v/>
      </c>
    </row>
    <row r="16">
      <c r="A16" s="4" t="inlineStr">
        <is>
          <t>Divers</t>
        </is>
      </c>
      <c r="B16" s="4" t="n">
        <v>800</v>
      </c>
      <c r="C16" s="4" t="n">
        <v>950</v>
      </c>
      <c r="D16" s="4">
        <f>C16-B16</f>
        <v/>
      </c>
      <c r="E16" s="4">
        <f>IF(B16=0,0,(C16-B16)/B16)</f>
        <v/>
      </c>
      <c r="F16" s="4">
        <f>IF(C16&lt;=B16,"🟢 Conforme",IF(C16&lt;=B16*1.1,"🟠 Vigilance","🔴 Dépassement"))</f>
        <v/>
      </c>
    </row>
  </sheetData>
  <mergeCells count="1">
    <mergeCell ref="A1:J2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2026-06-20T20:31:37Z</dcterms:created>
  <dcterms:modified xmlns:dcterms="http://purl.org/dc/terms/" xmlns:xsi="http://www.w3.org/2001/XMLSchema-instance" xsi:type="dcterms:W3CDTF">2026-06-20T20:31:37Z</dcterms:modified>
</cp:coreProperties>
</file>