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omments/comment1.xml" ContentType="application/vnd.openxmlformats-officedocument.spreadsheetml.comments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Prospection" sheetId="1" state="visible" r:id="rId1"/>
  </sheets>
  <definedNames>
    <definedName name="_xlnm.Print_Titles" localSheetId="0">'Prospection'!$1:$7</definedName>
    <definedName name="_xlnm.Print_Area" localSheetId="0">'Prospection'!$A$1:$M$23</definedName>
  </definedNames>
  <calcPr calcId="124519" calcMode="auto" fullCalcOnLoad="1" forceFullCalc="1"/>
</workbook>
</file>

<file path=xl/styles.xml><?xml version="1.0" encoding="utf-8"?>
<styleSheet xmlns="http://schemas.openxmlformats.org/spreadsheetml/2006/main">
  <numFmts count="3">
    <numFmt numFmtId="164" formatCode="0.0%"/>
    <numFmt numFmtId="165" formatCode="#,##0 €"/>
    <numFmt numFmtId="166" formatCode="dd/mm/yyyy"/>
  </numFmts>
  <fonts count="24">
    <font>
      <name val="Calibri"/>
      <family val="2"/>
      <color theme="1"/>
      <sz val="11"/>
      <scheme val="minor"/>
    </font>
    <font>
      <b val="1"/>
      <color rgb="00FFFFFF"/>
      <sz val="16"/>
    </font>
    <font>
      <i val="1"/>
      <color rgb="001F2937"/>
      <sz val="10"/>
    </font>
    <font>
      <b val="1"/>
      <color rgb="001F4E78"/>
      <sz val="10"/>
    </font>
    <font>
      <b val="1"/>
      <color rgb="00000000"/>
      <sz val="14"/>
    </font>
    <font>
      <i val="1"/>
      <color rgb="007F7F7F"/>
      <sz val="9"/>
    </font>
    <font>
      <b val="1"/>
      <color rgb="00FFFFFF"/>
    </font>
    <font>
      <color rgb="000000FF"/>
    </font>
    <font>
      <color rgb="00000000"/>
    </font>
    <font>
      <i val="1"/>
      <color rgb="00233243"/>
      <sz val="10"/>
    </font>
    <font>
      <b val="1"/>
      <color rgb="001F3A5F"/>
      <sz val="10"/>
    </font>
    <font>
      <b val="1"/>
      <color rgb="001F6F78"/>
      <sz val="11"/>
    </font>
    <font>
      <b val="1"/>
      <color rgb="00233243"/>
      <sz val="15"/>
    </font>
    <font>
      <i val="1"/>
      <color rgb="006B7A8C"/>
      <sz val="9"/>
    </font>
    <font>
      <b val="1"/>
      <color rgb="00FFFFFF"/>
      <sz val="10"/>
    </font>
    <font>
      <color rgb="00233243"/>
      <sz val="10"/>
    </font>
    <font>
      <b val="1"/>
      <color rgb="00FFFFFF"/>
      <sz val="18"/>
    </font>
    <font>
      <i val="1"/>
      <color rgb="00334E68"/>
      <sz val="11"/>
    </font>
    <font>
      <b val="1"/>
      <color rgb="00102A43"/>
      <sz val="11"/>
    </font>
    <font>
      <b val="1"/>
      <color rgb="001A1A1A"/>
      <sz val="16"/>
    </font>
    <font>
      <color rgb="007A6A58"/>
      <sz val="10"/>
    </font>
    <font>
      <b val="1"/>
      <color rgb="00FFFFFF"/>
      <sz val="11"/>
    </font>
    <font>
      <color rgb="001F2933"/>
      <sz val="10"/>
    </font>
    <font>
      <color rgb="00102A43"/>
      <sz val="10"/>
    </font>
  </fonts>
  <fills count="34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FFF2CC"/>
      </patternFill>
    </fill>
    <fill>
      <patternFill patternType="solid">
        <fgColor rgb="00FCE4D6"/>
      </patternFill>
    </fill>
    <fill>
      <patternFill patternType="solid">
        <fgColor rgb="00DDEBF7"/>
      </patternFill>
    </fill>
    <fill>
      <patternFill patternType="solid">
        <fgColor rgb="00D9EAF7"/>
      </patternFill>
    </fill>
    <fill>
      <patternFill patternType="solid">
        <fgColor rgb="00E2F0D9"/>
      </patternFill>
    </fill>
    <fill>
      <patternFill patternType="solid">
        <fgColor rgb="002F75B5"/>
      </patternFill>
    </fill>
    <fill>
      <patternFill patternType="solid">
        <fgColor rgb="001F3A5F"/>
      </patternFill>
    </fill>
    <fill>
      <patternFill patternType="solid">
        <fgColor rgb="00F6F8FB"/>
      </patternFill>
    </fill>
    <fill>
      <patternFill patternType="solid">
        <fgColor rgb="00DCEEF2"/>
      </patternFill>
    </fill>
    <fill>
      <patternFill patternType="solid">
        <fgColor rgb="00EAF2FB"/>
      </patternFill>
    </fill>
    <fill>
      <patternFill patternType="solid">
        <fgColor rgb="00F7E4D7"/>
      </patternFill>
    </fill>
    <fill>
      <patternFill patternType="solid">
        <fgColor rgb="00E6F4EA"/>
      </patternFill>
    </fill>
    <fill>
      <patternFill patternType="solid">
        <fgColor rgb="00F8F1D8"/>
      </patternFill>
    </fill>
    <fill>
      <patternFill patternType="solid">
        <fgColor rgb="00FFFFFF"/>
      </patternFill>
    </fill>
    <fill>
      <patternFill patternType="solid">
        <fgColor rgb="00F7FAFD"/>
      </patternFill>
    </fill>
    <fill>
      <patternFill patternType="solid">
        <fgColor rgb="002E5B88"/>
      </patternFill>
    </fill>
    <fill>
      <patternFill patternType="solid">
        <fgColor rgb="001F6F78"/>
      </patternFill>
    </fill>
    <fill>
      <patternFill patternType="solid">
        <fgColor rgb="00FFF8E1"/>
      </patternFill>
    </fill>
    <fill>
      <patternFill patternType="solid">
        <fgColor rgb="00FFF3CD"/>
      </patternFill>
    </fill>
    <fill>
      <patternFill patternType="solid">
        <fgColor rgb="00F7FBFF"/>
      </patternFill>
    </fill>
    <fill>
      <patternFill patternType="solid">
        <fgColor rgb="00102A43"/>
      </patternFill>
    </fill>
    <fill>
      <patternFill patternType="solid">
        <fgColor rgb="00FBF7EF"/>
      </patternFill>
    </fill>
    <fill>
      <patternFill patternType="solid">
        <fgColor rgb="00FFF7E6"/>
      </patternFill>
    </fill>
    <fill>
      <patternFill patternType="solid">
        <fgColor rgb="00E7F3FB"/>
      </patternFill>
    </fill>
    <fill>
      <patternFill patternType="solid">
        <fgColor rgb="00E6F7F5"/>
      </patternFill>
    </fill>
    <fill>
      <patternFill patternType="solid">
        <fgColor rgb="00FFF1E8"/>
      </patternFill>
    </fill>
    <fill>
      <patternFill patternType="solid">
        <fgColor rgb="00EEF7EA"/>
      </patternFill>
    </fill>
    <fill>
      <patternFill patternType="solid">
        <fgColor rgb="00FFFDF8"/>
      </patternFill>
    </fill>
    <fill>
      <patternFill patternType="solid">
        <fgColor rgb="00FAFCFE"/>
      </patternFill>
    </fill>
    <fill>
      <patternFill patternType="solid">
        <fgColor rgb="00F6E7B0"/>
      </patternFill>
    </fill>
    <fill>
      <patternFill patternType="solid">
        <fgColor rgb="00F2F7FB"/>
      </patternFill>
    </fill>
  </fills>
  <borders count="22">
    <border>
      <left/>
      <right/>
      <top/>
      <bottom/>
      <diagonal/>
    </border>
    <border>
      <bottom style="thin">
        <color rgb="00D9D9D9"/>
      </bottom>
    </border>
    <border>
      <left style="thin">
        <color rgb="00D9D9D9"/>
      </left>
      <right style="thin">
        <color rgb="00D9D9D9"/>
      </right>
      <top style="thin">
        <color rgb="00D9D9D9"/>
      </top>
      <bottom style="thin">
        <color rgb="00D9D9D9"/>
      </bottom>
    </border>
    <border>
      <left/>
      <right/>
      <top/>
      <bottom style="thin">
        <color rgb="00D9D9D9"/>
      </bottom>
      <diagonal/>
    </border>
    <border>
      <left/>
      <right/>
      <top style="thin">
        <color rgb="00D9D9D9"/>
      </top>
      <bottom/>
      <diagonal/>
    </border>
    <border>
      <left/>
      <right style="thin">
        <color rgb="00D9D9D9"/>
      </right>
      <top style="thin">
        <color rgb="00D9D9D9"/>
      </top>
      <bottom/>
      <diagonal/>
    </border>
    <border>
      <left/>
      <right style="thin">
        <color rgb="00D9D9D9"/>
      </right>
      <top style="thin">
        <color rgb="00D9D9D9"/>
      </top>
      <bottom style="thin">
        <color rgb="00D9D9D9"/>
      </bottom>
      <diagonal/>
    </border>
    <border>
      <left/>
      <right/>
      <top style="thin">
        <color rgb="00D9D9D9"/>
      </top>
      <bottom style="thin">
        <color rgb="00D9D9D9"/>
      </bottom>
      <diagonal/>
    </border>
    <border>
      <left style="thin">
        <color rgb="00D9D9D9"/>
      </left>
      <right style="thin">
        <color rgb="00D9D9D9"/>
      </right>
      <bottom style="thin">
        <color rgb="00D9D9D9"/>
      </bottom>
    </border>
    <border>
      <right/>
      <bottom style="thin">
        <color rgb="00D9D9D9"/>
      </bottom>
    </border>
    <border>
      <left style="thin">
        <color rgb="00D6DEE8"/>
      </left>
      <right style="thin">
        <color rgb="00D6DEE8"/>
      </right>
      <top style="medium">
        <color rgb="00B8C6D6"/>
      </top>
      <bottom style="medium">
        <color rgb="00B8C6D6"/>
      </bottom>
    </border>
    <border>
      <bottom style="thin">
        <color rgb="00D6DEE8"/>
      </bottom>
    </border>
    <border>
      <left style="thin">
        <color rgb="00D6DEE8"/>
      </left>
      <right style="thin">
        <color rgb="00D6DEE8"/>
      </right>
      <top style="thin">
        <color rgb="00D6DEE8"/>
      </top>
      <bottom style="thin">
        <color rgb="00D6DEE8"/>
      </bottom>
    </border>
    <border>
      <left/>
      <right/>
      <top style="thin">
        <color rgb="00D6DEE8"/>
      </top>
      <bottom/>
      <diagonal/>
    </border>
    <border>
      <left/>
      <right style="thin">
        <color rgb="00D6DEE8"/>
      </right>
      <top style="thin">
        <color rgb="00D6DEE8"/>
      </top>
      <bottom/>
      <diagonal/>
    </border>
    <border>
      <left/>
      <right style="thin">
        <color rgb="00D6DEE8"/>
      </right>
      <top style="thin">
        <color rgb="00D6DEE8"/>
      </top>
      <bottom style="thin">
        <color rgb="00D6DEE8"/>
      </bottom>
      <diagonal/>
    </border>
    <border>
      <left/>
      <right/>
      <top style="thin">
        <color rgb="00D6DEE8"/>
      </top>
      <bottom style="thin">
        <color rgb="00D6DEE8"/>
      </bottom>
      <diagonal/>
    </border>
    <border>
      <bottom style="medium">
        <color rgb="00102A43"/>
      </bottom>
    </border>
    <border>
      <bottom style="thin">
        <color rgb="00E3DCCF"/>
      </bottom>
    </border>
    <border>
      <left style="thin">
        <color rgb="00C9D3DF"/>
      </left>
      <right style="thin">
        <color rgb="00C9D3DF"/>
      </right>
      <top style="thin">
        <color rgb="00C9D3DF"/>
      </top>
      <bottom style="thin">
        <color rgb="00C9D3DF"/>
      </bottom>
    </border>
    <border>
      <bottom style="thin">
        <color rgb="00C9D3DF"/>
      </bottom>
    </border>
    <border>
      <left style="thin">
        <color rgb="00C9D3DF"/>
      </left>
      <right style="thin">
        <color rgb="00C9D3DF"/>
      </right>
      <top style="medium">
        <color rgb="00102A43"/>
      </top>
      <bottom style="medium">
        <color rgb="00102A43"/>
      </bottom>
    </border>
  </borders>
  <cellStyleXfs count="1">
    <xf numFmtId="0" fontId="0" fillId="0" borderId="0"/>
  </cellStyleXfs>
  <cellXfs count="9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1" applyAlignment="1" pivotButton="0" quotePrefix="0" xfId="0">
      <alignment horizontal="left" vertical="center"/>
    </xf>
    <xf numFmtId="0" fontId="0" fillId="0" borderId="1" pivotButton="0" quotePrefix="0" xfId="0"/>
    <xf numFmtId="0" fontId="3" fillId="5" borderId="2" applyAlignment="1" pivotButton="0" quotePrefix="0" xfId="0">
      <alignment horizontal="center" vertical="center"/>
    </xf>
    <xf numFmtId="0" fontId="0" fillId="0" borderId="2" pivotButton="0" quotePrefix="0" xfId="0"/>
    <xf numFmtId="0" fontId="3" fillId="6" borderId="2" applyAlignment="1" pivotButton="0" quotePrefix="0" xfId="0">
      <alignment horizontal="center" vertical="center"/>
    </xf>
    <xf numFmtId="0" fontId="3" fillId="4" borderId="2" applyAlignment="1" pivotButton="0" quotePrefix="0" xfId="0">
      <alignment horizontal="center" vertical="center"/>
    </xf>
    <xf numFmtId="0" fontId="3" fillId="7" borderId="2" applyAlignment="1" pivotButton="0" quotePrefix="0" xfId="0">
      <alignment horizontal="center" vertical="center"/>
    </xf>
    <xf numFmtId="0" fontId="3" fillId="3" borderId="2" applyAlignment="1" pivotButton="0" quotePrefix="0" xfId="0">
      <alignment horizontal="center" vertical="center"/>
    </xf>
    <xf numFmtId="164" fontId="4" fillId="0" borderId="2" applyAlignment="1" pivotButton="0" quotePrefix="0" xfId="0">
      <alignment horizontal="center" vertical="center"/>
    </xf>
    <xf numFmtId="0" fontId="4" fillId="0" borderId="2" applyAlignment="1" pivotButton="0" quotePrefix="0" xfId="0">
      <alignment horizontal="center" vertical="center"/>
    </xf>
    <xf numFmtId="165" fontId="4" fillId="0" borderId="2" applyAlignment="1" pivotButton="0" quotePrefix="0" xfId="0">
      <alignment horizontal="center" vertical="center"/>
    </xf>
    <xf numFmtId="0" fontId="5" fillId="0" borderId="1" applyAlignment="1" pivotButton="0" quotePrefix="0" xfId="0">
      <alignment horizontal="left" vertical="center"/>
    </xf>
    <xf numFmtId="0" fontId="6" fillId="8" borderId="1" applyAlignment="1" pivotButton="0" quotePrefix="0" xfId="0">
      <alignment horizontal="center" vertical="center" wrapText="1"/>
    </xf>
    <xf numFmtId="166" fontId="7" fillId="0" borderId="1" applyAlignment="1" pivotButton="0" quotePrefix="0" xfId="0">
      <alignment vertical="top" wrapText="1"/>
    </xf>
    <xf numFmtId="0" fontId="7" fillId="0" borderId="1" applyAlignment="1" pivotButton="0" quotePrefix="0" xfId="0">
      <alignment vertical="top" wrapText="1"/>
    </xf>
    <xf numFmtId="165" fontId="7" fillId="0" borderId="1" applyAlignment="1" pivotButton="0" quotePrefix="0" xfId="0">
      <alignment vertical="top" wrapText="1"/>
    </xf>
    <xf numFmtId="1" fontId="8" fillId="0" borderId="1" applyAlignment="1" pivotButton="0" quotePrefix="0" xfId="0">
      <alignment vertical="top" wrapText="1"/>
    </xf>
    <xf numFmtId="0" fontId="0" fillId="0" borderId="3" pivotButton="0" quotePrefix="0" xfId="0"/>
    <xf numFmtId="0" fontId="0" fillId="0" borderId="6" pivotButton="0" quotePrefix="0" xfId="0"/>
    <xf numFmtId="0" fontId="0" fillId="0" borderId="7" pivotButton="0" quotePrefix="0" xfId="0"/>
    <xf numFmtId="0" fontId="6" fillId="8" borderId="8" applyAlignment="1" pivotButton="0" quotePrefix="0" xfId="0">
      <alignment horizontal="center" vertical="center" wrapText="1"/>
    </xf>
    <xf numFmtId="166" fontId="7" fillId="0" borderId="8" applyAlignment="1" pivotButton="0" quotePrefix="0" xfId="0">
      <alignment horizontal="center" vertical="top"/>
    </xf>
    <xf numFmtId="0" fontId="7" fillId="0" borderId="8" applyAlignment="1" pivotButton="0" quotePrefix="0" xfId="0">
      <alignment vertical="top" wrapText="1"/>
    </xf>
    <xf numFmtId="165" fontId="7" fillId="0" borderId="8" applyAlignment="1" pivotButton="0" quotePrefix="0" xfId="0">
      <alignment horizontal="right" vertical="top"/>
    </xf>
    <xf numFmtId="0" fontId="7" fillId="0" borderId="8" applyAlignment="1" pivotButton="0" quotePrefix="0" xfId="0">
      <alignment horizontal="center" vertical="top"/>
    </xf>
    <xf numFmtId="1" fontId="8" fillId="0" borderId="8" applyAlignment="1" pivotButton="0" quotePrefix="0" xfId="0">
      <alignment horizontal="center" vertical="top"/>
    </xf>
    <xf numFmtId="0" fontId="1" fillId="9" borderId="0" applyAlignment="1" pivotButton="0" quotePrefix="0" xfId="0">
      <alignment horizontal="center" vertical="center"/>
    </xf>
    <xf numFmtId="0" fontId="9" fillId="10" borderId="9" applyAlignment="1" pivotButton="0" quotePrefix="0" xfId="0">
      <alignment horizontal="left" vertical="center"/>
    </xf>
    <xf numFmtId="0" fontId="0" fillId="10" borderId="3" pivotButton="0" quotePrefix="0" xfId="0"/>
    <xf numFmtId="0" fontId="10" fillId="11" borderId="12" applyAlignment="1" pivotButton="0" quotePrefix="0" xfId="0">
      <alignment horizontal="center" vertical="center"/>
    </xf>
    <xf numFmtId="0" fontId="10" fillId="12" borderId="12" applyAlignment="1" pivotButton="0" quotePrefix="0" xfId="0">
      <alignment horizontal="center" vertical="center"/>
    </xf>
    <xf numFmtId="0" fontId="10" fillId="13" borderId="12" applyAlignment="1" pivotButton="0" quotePrefix="0" xfId="0">
      <alignment horizontal="center" vertical="center"/>
    </xf>
    <xf numFmtId="0" fontId="10" fillId="14" borderId="12" applyAlignment="1" pivotButton="0" quotePrefix="0" xfId="0">
      <alignment horizontal="center" vertical="center"/>
    </xf>
    <xf numFmtId="0" fontId="11" fillId="15" borderId="12" applyAlignment="1" pivotButton="0" quotePrefix="0" xfId="0">
      <alignment horizontal="center" vertical="center"/>
    </xf>
    <xf numFmtId="164" fontId="12" fillId="16" borderId="12" applyAlignment="1" pivotButton="0" quotePrefix="0" xfId="0">
      <alignment horizontal="center" vertical="center"/>
    </xf>
    <xf numFmtId="0" fontId="12" fillId="16" borderId="12" applyAlignment="1" pivotButton="0" quotePrefix="0" xfId="0">
      <alignment horizontal="center" vertical="center"/>
    </xf>
    <xf numFmtId="0" fontId="11" fillId="11" borderId="12" applyAlignment="1" pivotButton="0" quotePrefix="0" xfId="0">
      <alignment horizontal="center" vertical="center"/>
    </xf>
    <xf numFmtId="165" fontId="12" fillId="16" borderId="12" applyAlignment="1" pivotButton="0" quotePrefix="0" xfId="0">
      <alignment horizontal="center" vertical="center"/>
    </xf>
    <xf numFmtId="0" fontId="13" fillId="17" borderId="9" applyAlignment="1" pivotButton="0" quotePrefix="0" xfId="0">
      <alignment horizontal="left" vertical="center"/>
    </xf>
    <xf numFmtId="0" fontId="0" fillId="17" borderId="3" pivotButton="0" quotePrefix="0" xfId="0"/>
    <xf numFmtId="0" fontId="0" fillId="16" borderId="1" pivotButton="0" quotePrefix="0" xfId="0"/>
    <xf numFmtId="0" fontId="14" fillId="18" borderId="10" applyAlignment="1" pivotButton="0" quotePrefix="0" xfId="0">
      <alignment horizontal="center" vertical="center" wrapText="1"/>
    </xf>
    <xf numFmtId="0" fontId="14" fillId="19" borderId="10" applyAlignment="1" pivotButton="0" quotePrefix="0" xfId="0">
      <alignment horizontal="center" vertical="center" wrapText="1"/>
    </xf>
    <xf numFmtId="166" fontId="7" fillId="16" borderId="11" applyAlignment="1" pivotButton="0" quotePrefix="0" xfId="0">
      <alignment horizontal="center" vertical="center"/>
    </xf>
    <xf numFmtId="0" fontId="15" fillId="16" borderId="11" applyAlignment="1" pivotButton="0" quotePrefix="0" xfId="0">
      <alignment vertical="center"/>
    </xf>
    <xf numFmtId="0" fontId="7" fillId="16" borderId="11" applyAlignment="1" pivotButton="0" quotePrefix="0" xfId="0">
      <alignment vertical="center"/>
    </xf>
    <xf numFmtId="165" fontId="7" fillId="16" borderId="11" applyAlignment="1" pivotButton="0" quotePrefix="0" xfId="0">
      <alignment horizontal="center" vertical="center"/>
    </xf>
    <xf numFmtId="166" fontId="7" fillId="20" borderId="11" applyAlignment="1" pivotButton="0" quotePrefix="0" xfId="0">
      <alignment horizontal="center" vertical="center"/>
    </xf>
    <xf numFmtId="1" fontId="8" fillId="21" borderId="11" applyAlignment="1" pivotButton="0" quotePrefix="0" xfId="0">
      <alignment horizontal="center" vertical="center"/>
    </xf>
    <xf numFmtId="166" fontId="7" fillId="22" borderId="11" applyAlignment="1" pivotButton="0" quotePrefix="0" xfId="0">
      <alignment horizontal="center" vertical="center"/>
    </xf>
    <xf numFmtId="0" fontId="15" fillId="22" borderId="11" applyAlignment="1" pivotButton="0" quotePrefix="0" xfId="0">
      <alignment vertical="center"/>
    </xf>
    <xf numFmtId="0" fontId="7" fillId="22" borderId="11" applyAlignment="1" pivotButton="0" quotePrefix="0" xfId="0">
      <alignment vertical="center"/>
    </xf>
    <xf numFmtId="165" fontId="7" fillId="22" borderId="11" applyAlignment="1" pivotButton="0" quotePrefix="0" xfId="0">
      <alignment horizontal="center" vertical="center"/>
    </xf>
    <xf numFmtId="0" fontId="16" fillId="23" borderId="17" applyAlignment="1" pivotButton="0" quotePrefix="0" xfId="0">
      <alignment horizontal="center" vertical="center"/>
    </xf>
    <xf numFmtId="0" fontId="0" fillId="23" borderId="17" pivotButton="0" quotePrefix="0" xfId="0"/>
    <xf numFmtId="0" fontId="17" fillId="24" borderId="18" applyAlignment="1" pivotButton="0" quotePrefix="0" xfId="0">
      <alignment horizontal="left" vertical="center"/>
    </xf>
    <xf numFmtId="0" fontId="0" fillId="24" borderId="18" pivotButton="0" quotePrefix="0" xfId="0"/>
    <xf numFmtId="0" fontId="18" fillId="26" borderId="19" applyAlignment="1" pivotButton="0" quotePrefix="0" xfId="0">
      <alignment horizontal="center" vertical="center"/>
    </xf>
    <xf numFmtId="0" fontId="0" fillId="26" borderId="19" pivotButton="0" quotePrefix="0" xfId="0"/>
    <xf numFmtId="0" fontId="18" fillId="27" borderId="19" applyAlignment="1" pivotButton="0" quotePrefix="0" xfId="0">
      <alignment horizontal="center" vertical="center"/>
    </xf>
    <xf numFmtId="0" fontId="0" fillId="27" borderId="19" pivotButton="0" quotePrefix="0" xfId="0"/>
    <xf numFmtId="0" fontId="18" fillId="28" borderId="19" applyAlignment="1" pivotButton="0" quotePrefix="0" xfId="0">
      <alignment horizontal="center" vertical="center"/>
    </xf>
    <xf numFmtId="0" fontId="0" fillId="28" borderId="19" pivotButton="0" quotePrefix="0" xfId="0"/>
    <xf numFmtId="0" fontId="18" fillId="29" borderId="19" applyAlignment="1" pivotButton="0" quotePrefix="0" xfId="0">
      <alignment horizontal="center" vertical="center"/>
    </xf>
    <xf numFmtId="0" fontId="18" fillId="25" borderId="19" applyAlignment="1" pivotButton="0" quotePrefix="0" xfId="0">
      <alignment horizontal="center" vertical="center"/>
    </xf>
    <xf numFmtId="0" fontId="0" fillId="25" borderId="19" pivotButton="0" quotePrefix="0" xfId="0"/>
    <xf numFmtId="164" fontId="19" fillId="25" borderId="19" applyAlignment="1" pivotButton="0" quotePrefix="0" xfId="0">
      <alignment horizontal="center" vertical="center"/>
    </xf>
    <xf numFmtId="0" fontId="19" fillId="26" borderId="19" applyAlignment="1" pivotButton="0" quotePrefix="0" xfId="0">
      <alignment horizontal="center" vertical="center"/>
    </xf>
    <xf numFmtId="0" fontId="19" fillId="27" borderId="19" applyAlignment="1" pivotButton="0" quotePrefix="0" xfId="0">
      <alignment horizontal="center" vertical="center"/>
    </xf>
    <xf numFmtId="0" fontId="19" fillId="28" borderId="19" applyAlignment="1" pivotButton="0" quotePrefix="0" xfId="0">
      <alignment horizontal="center" vertical="center"/>
    </xf>
    <xf numFmtId="0" fontId="19" fillId="29" borderId="19" applyAlignment="1" pivotButton="0" quotePrefix="0" xfId="0">
      <alignment horizontal="center" vertical="center"/>
    </xf>
    <xf numFmtId="165" fontId="19" fillId="25" borderId="19" applyAlignment="1" pivotButton="0" quotePrefix="0" xfId="0">
      <alignment horizontal="center" vertical="center"/>
    </xf>
    <xf numFmtId="0" fontId="12" fillId="26" borderId="19" applyAlignment="1" pivotButton="0" quotePrefix="0" xfId="0">
      <alignment horizontal="center" vertical="center"/>
    </xf>
    <xf numFmtId="0" fontId="12" fillId="27" borderId="19" applyAlignment="1" pivotButton="0" quotePrefix="0" xfId="0">
      <alignment horizontal="center" vertical="center"/>
    </xf>
    <xf numFmtId="0" fontId="12" fillId="28" borderId="19" applyAlignment="1" pivotButton="0" quotePrefix="0" xfId="0">
      <alignment horizontal="center" vertical="center"/>
    </xf>
    <xf numFmtId="0" fontId="12" fillId="29" borderId="19" applyAlignment="1" pivotButton="0" quotePrefix="0" xfId="0">
      <alignment horizontal="center" vertical="center"/>
    </xf>
    <xf numFmtId="0" fontId="20" fillId="30" borderId="20" applyAlignment="1" pivotButton="0" quotePrefix="0" xfId="0">
      <alignment horizontal="left" vertical="center"/>
    </xf>
    <xf numFmtId="0" fontId="0" fillId="30" borderId="20" pivotButton="0" quotePrefix="0" xfId="0"/>
    <xf numFmtId="0" fontId="21" fillId="2" borderId="21" applyAlignment="1" pivotButton="0" quotePrefix="0" xfId="0">
      <alignment horizontal="center" vertical="center" wrapText="1"/>
    </xf>
    <xf numFmtId="166" fontId="22" fillId="31" borderId="20" applyAlignment="1" pivotButton="0" quotePrefix="0" xfId="0">
      <alignment horizontal="left" vertical="center"/>
    </xf>
    <xf numFmtId="0" fontId="23" fillId="31" borderId="20" applyAlignment="1" pivotButton="0" quotePrefix="0" xfId="0">
      <alignment horizontal="left" vertical="center"/>
    </xf>
    <xf numFmtId="165" fontId="3" fillId="31" borderId="20" applyAlignment="1" pivotButton="0" quotePrefix="0" xfId="0">
      <alignment horizontal="left" vertical="center"/>
    </xf>
    <xf numFmtId="1" fontId="22" fillId="32" borderId="20" applyAlignment="1" pivotButton="0" quotePrefix="0" xfId="0">
      <alignment horizontal="center"/>
    </xf>
    <xf numFmtId="0" fontId="23" fillId="31" borderId="20" applyAlignment="1" pivotButton="0" quotePrefix="0" xfId="0">
      <alignment vertical="center" wrapText="1"/>
    </xf>
    <xf numFmtId="166" fontId="22" fillId="33" borderId="20" applyAlignment="1" pivotButton="0" quotePrefix="0" xfId="0">
      <alignment horizontal="left" vertical="center"/>
    </xf>
    <xf numFmtId="0" fontId="23" fillId="33" borderId="20" applyAlignment="1" pivotButton="0" quotePrefix="0" xfId="0">
      <alignment horizontal="left" vertical="center"/>
    </xf>
    <xf numFmtId="165" fontId="3" fillId="33" borderId="20" applyAlignment="1" pivotButton="0" quotePrefix="0" xfId="0">
      <alignment horizontal="left" vertical="center"/>
    </xf>
    <xf numFmtId="0" fontId="23" fillId="33" borderId="20" applyAlignment="1" pivotButton="0" quotePrefix="0" xfId="0">
      <alignment vertical="center" wrapText="1"/>
    </xf>
  </cellXfs>
  <cellStyles count="1">
    <cellStyle name="Normal" xfId="0"/>
  </cellStyles>
  <dxfs count="11">
    <dxf>
      <fill>
        <patternFill>
          <bgColor rgb="00D9EAF7"/>
        </patternFill>
      </fill>
    </dxf>
    <dxf>
      <fill>
        <patternFill>
          <bgColor rgb="00FCE4D6"/>
        </patternFill>
      </fill>
    </dxf>
    <dxf>
      <fill>
        <patternFill>
          <bgColor rgb="00E2F0D9"/>
        </patternFill>
      </fill>
    </dxf>
    <dxf>
      <fill>
        <patternFill>
          <bgColor rgb="00F4CCCC"/>
        </patternFill>
      </fill>
    </dxf>
    <dxf>
      <fill>
        <patternFill>
          <bgColor rgb="00FFF2CC"/>
        </patternFill>
      </fill>
    </dxf>
    <dxf>
      <fill>
        <patternFill patternType="solid">
          <fgColor rgb="00E9F7EF"/>
        </patternFill>
      </fill>
    </dxf>
    <dxf>
      <fill>
        <patternFill patternType="solid">
          <fgColor rgb="00FFF3E8"/>
        </patternFill>
      </fill>
    </dxf>
    <dxf>
      <fill>
        <patternFill patternType="solid">
          <fgColor rgb="00EAF4FF"/>
        </patternFill>
      </fill>
    </dxf>
    <dxf>
      <fill>
        <patternFill patternType="solid">
          <fgColor rgb="00FDECEC"/>
        </patternFill>
      </fill>
    </dxf>
    <dxf>
      <font>
        <b val="1"/>
        <color rgb="009C1C1C"/>
      </font>
      <fill>
        <patternFill patternType="solid">
          <fgColor rgb="00FADBD8"/>
        </patternFill>
      </fill>
    </dxf>
    <dxf>
      <font>
        <b val="1"/>
        <color rgb="007A4F01"/>
      </font>
      <fill>
        <patternFill patternType="solid">
          <fgColor rgb="00FCE8B2"/>
        </patternFill>
      </fill>
    </dxf>
  </dxf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omments/comment1.xml><?xml version="1.0" encoding="utf-8"?>
<comments xmlns="http://schemas.openxmlformats.org/spreadsheetml/2006/main">
  <authors>
    <author>OpenAI</author>
  </authors>
  <commentList>
    <comment ref="H7" authorId="0" shapeId="0">
      <text>
        <t>Priorité de traitement : Haute / Moyenne / Basse</t>
      </text>
    </comment>
    <comment ref="I7" authorId="0" shapeId="0">
      <text>
        <t>Le statut pilote automatiquement les couleurs du tableau.</t>
      </text>
    </comment>
    <comment ref="K7" authorId="0" shapeId="0">
      <text>
        <t>Date de prochaine relance. La colonne L calcule automatiquement le nombre de jours restants.</t>
      </text>
    </comment>
  </commentList>
</comments>
</file>

<file path=xl/tables/table1.xml><?xml version="1.0" encoding="utf-8"?>
<table xmlns="http://schemas.openxmlformats.org/spreadsheetml/2006/main" id="1" name="TableProspection" displayName="TableProspection" ref="A7:M23" headerRowCount="1">
  <autoFilter ref="A7:M23"/>
  <tableColumns count="13">
    <tableColumn id="1" name="Date entrée"/>
    <tableColumn id="2" name="Entreprise"/>
    <tableColumn id="3" name="Contact"/>
    <tableColumn id="4" name="Fonction"/>
    <tableColumn id="5" name="Email / Téléphone"/>
    <tableColumn id="6" name="Source"/>
    <tableColumn id="7" name="Potentiel (€)"/>
    <tableColumn id="8" name="Priorité"/>
    <tableColumn id="9" name="Statut"/>
    <tableColumn id="10" name="Prochaine action"/>
    <tableColumn id="11" name="Date relance"/>
    <tableColumn id="12" name="Jours restants"/>
    <tableColumn id="13" name="Notes"/>
  </tableColumns>
  <tableStyleInfo name="TableStyleMedium2" showRowStripes="1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M23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5"/>
  <cols>
    <col width="13" customWidth="1" min="1" max="1"/>
    <col width="19" customWidth="1" min="2" max="2"/>
    <col width="17" customWidth="1" min="3" max="3"/>
    <col width="15" customWidth="1" min="4" max="4"/>
    <col width="21" customWidth="1" min="5" max="5"/>
    <col width="14" customWidth="1" min="6" max="6"/>
    <col width="13" customWidth="1" min="7" max="7"/>
    <col width="12" customWidth="1" min="8" max="8"/>
    <col width="18" customWidth="1" min="9" max="9"/>
    <col width="17" customWidth="1" min="10" max="10"/>
    <col width="13" customWidth="1" min="11" max="11"/>
    <col width="12" customWidth="1" min="12" max="12"/>
    <col width="20" customWidth="1" min="13" max="13"/>
  </cols>
  <sheetData>
    <row r="1" ht="28" customHeight="1">
      <c r="A1" s="55" t="inlineStr">
        <is>
          <t>TABLEAU DE PROSPECTION — MODÈLE ONE PAGE</t>
        </is>
      </c>
      <c r="B1" s="56" t="n"/>
      <c r="C1" s="56" t="n"/>
      <c r="D1" s="56" t="n"/>
      <c r="E1" s="56" t="n"/>
      <c r="F1" s="56" t="n"/>
      <c r="G1" s="56" t="n"/>
      <c r="H1" s="56" t="n"/>
      <c r="I1" s="56" t="n"/>
      <c r="J1" s="56" t="n"/>
      <c r="K1" s="56" t="n"/>
      <c r="L1" s="56" t="n"/>
      <c r="M1" s="56" t="n"/>
    </row>
    <row r="2" ht="22" customHeight="1">
      <c r="A2" s="57" t="inlineStr">
        <is>
          <t>Suivi commercial coloré pour piloter vos relances, rendez-vous et opportunités.</t>
        </is>
      </c>
      <c r="B2" s="58" t="n"/>
      <c r="C2" s="58" t="n"/>
      <c r="D2" s="58" t="n"/>
      <c r="E2" s="58" t="n"/>
      <c r="F2" s="58" t="n"/>
      <c r="G2" s="59" t="inlineStr">
        <is>
          <t>Prospects</t>
        </is>
      </c>
      <c r="H2" s="60" t="n"/>
      <c r="I2" s="61" t="inlineStr">
        <is>
          <t>RDV</t>
        </is>
      </c>
      <c r="J2" s="62" t="n"/>
      <c r="K2" s="63" t="inlineStr">
        <is>
          <t>Propositions</t>
        </is>
      </c>
      <c r="L2" s="64" t="n"/>
      <c r="M2" s="65" t="inlineStr">
        <is>
          <t>Signés</t>
        </is>
      </c>
    </row>
    <row r="3" ht="24" customHeight="1">
      <c r="A3" s="66" t="inlineStr">
        <is>
          <t>Taux de conversion</t>
        </is>
      </c>
      <c r="B3" s="67" t="n"/>
      <c r="C3" s="67" t="n"/>
      <c r="D3" s="68">
        <f>IFERROR(COUNTIF(I8:I23,"Gagné")/COUNTA(B8:B23),0)</f>
        <v/>
      </c>
      <c r="E3" s="67" t="n"/>
      <c r="F3" s="67" t="n"/>
      <c r="G3" s="69">
        <f>COUNTA(B8:B23)</f>
        <v/>
      </c>
      <c r="H3" s="60" t="n"/>
      <c r="I3" s="70">
        <f>COUNTIF(I8:I23,"RDV planifié")</f>
        <v/>
      </c>
      <c r="J3" s="62" t="n"/>
      <c r="K3" s="71">
        <f>COUNTIF(I8:I23,"Proposition envoyée")</f>
        <v/>
      </c>
      <c r="L3" s="64" t="n"/>
      <c r="M3" s="72">
        <f>COUNTIF(I8:I23,"Gagné")</f>
        <v/>
      </c>
    </row>
    <row r="4" ht="24" customHeight="1">
      <c r="A4" s="66" t="inlineStr">
        <is>
          <t>CA potentiel</t>
        </is>
      </c>
      <c r="B4" s="67" t="n"/>
      <c r="C4" s="67" t="n"/>
      <c r="D4" s="73">
        <f>SUM(G8:G23)</f>
        <v/>
      </c>
      <c r="E4" s="67" t="n"/>
      <c r="F4" s="67" t="n"/>
      <c r="G4" s="74" t="n"/>
      <c r="H4" s="74" t="n"/>
      <c r="I4" s="75" t="n"/>
      <c r="J4" s="75" t="n"/>
      <c r="K4" s="76" t="n"/>
      <c r="L4" s="76" t="n"/>
      <c r="M4" s="77" t="n"/>
    </row>
    <row r="5" ht="20" customHeight="1">
      <c r="A5" s="78" t="inlineStr">
        <is>
          <t>Couleurs automatiques : Vert = signé • Orange = proposition • Bleu = RDV • Rouge = perdu/retard de relance</t>
        </is>
      </c>
      <c r="B5" s="79" t="n"/>
      <c r="C5" s="79" t="n"/>
      <c r="D5" s="79" t="n"/>
      <c r="E5" s="79" t="n"/>
      <c r="F5" s="79" t="n"/>
      <c r="G5" s="79" t="n"/>
      <c r="H5" s="79" t="n"/>
      <c r="I5" s="79" t="n"/>
      <c r="J5" s="79" t="n"/>
      <c r="K5" s="79" t="n"/>
      <c r="L5" s="79" t="n"/>
      <c r="M5" s="79" t="n"/>
    </row>
    <row r="6" ht="8" customHeight="1">
      <c r="A6" s="42" t="n"/>
      <c r="B6" s="42" t="n"/>
      <c r="C6" s="42" t="n"/>
      <c r="D6" s="42" t="n"/>
      <c r="E6" s="42" t="n"/>
      <c r="F6" s="42" t="n"/>
      <c r="G6" s="42" t="n"/>
      <c r="H6" s="42" t="n"/>
      <c r="I6" s="42" t="n"/>
      <c r="J6" s="42" t="n"/>
      <c r="K6" s="42" t="n"/>
      <c r="L6" s="42" t="n"/>
      <c r="M6" s="42" t="n"/>
    </row>
    <row r="7" ht="30" customHeight="1">
      <c r="A7" s="80" t="inlineStr">
        <is>
          <t>Date entrée</t>
        </is>
      </c>
      <c r="B7" s="80" t="inlineStr">
        <is>
          <t>Entreprise</t>
        </is>
      </c>
      <c r="C7" s="80" t="inlineStr">
        <is>
          <t>Contact</t>
        </is>
      </c>
      <c r="D7" s="80" t="inlineStr">
        <is>
          <t>Fonction</t>
        </is>
      </c>
      <c r="E7" s="80" t="inlineStr">
        <is>
          <t>Email / Téléphone</t>
        </is>
      </c>
      <c r="F7" s="80" t="inlineStr">
        <is>
          <t>Source</t>
        </is>
      </c>
      <c r="G7" s="80" t="inlineStr">
        <is>
          <t>Potentiel (€)</t>
        </is>
      </c>
      <c r="H7" s="80" t="inlineStr">
        <is>
          <t>Priorité</t>
        </is>
      </c>
      <c r="I7" s="80" t="inlineStr">
        <is>
          <t>Statut</t>
        </is>
      </c>
      <c r="J7" s="80" t="inlineStr">
        <is>
          <t>Prochaine action</t>
        </is>
      </c>
      <c r="K7" s="80" t="inlineStr">
        <is>
          <t>Date relance</t>
        </is>
      </c>
      <c r="L7" s="80" t="inlineStr">
        <is>
          <t>Jours restants</t>
        </is>
      </c>
      <c r="M7" s="80" t="inlineStr">
        <is>
          <t>Notes</t>
        </is>
      </c>
    </row>
    <row r="8" ht="23" customHeight="1">
      <c r="A8" s="81" t="n">
        <v>46113</v>
      </c>
      <c r="B8" s="82" t="inlineStr">
        <is>
          <t>Alpha Conseil</t>
        </is>
      </c>
      <c r="C8" s="82" t="inlineStr">
        <is>
          <t>Sophie Martin</t>
        </is>
      </c>
      <c r="D8" s="82" t="inlineStr">
        <is>
          <t>DG</t>
        </is>
      </c>
      <c r="E8" s="82" t="inlineStr">
        <is>
          <t>s.martin@alpha.fr</t>
        </is>
      </c>
      <c r="F8" s="82" t="inlineStr">
        <is>
          <t>LinkedIn</t>
        </is>
      </c>
      <c r="G8" s="83" t="n">
        <v>4500</v>
      </c>
      <c r="H8" s="82" t="inlineStr">
        <is>
          <t>Haute</t>
        </is>
      </c>
      <c r="I8" s="82" t="inlineStr">
        <is>
          <t>À contacter</t>
        </is>
      </c>
      <c r="J8" s="82" t="inlineStr">
        <is>
          <t>Premier appel</t>
        </is>
      </c>
      <c r="K8" s="81" t="n">
        <v>46115</v>
      </c>
      <c r="L8" s="84">
        <f>IF(K8="","",K8-TODAY())</f>
        <v/>
      </c>
      <c r="M8" s="85" t="inlineStr"/>
    </row>
    <row r="9" ht="23" customHeight="1">
      <c r="A9" s="86" t="n">
        <v>46113</v>
      </c>
      <c r="B9" s="87" t="inlineStr">
        <is>
          <t>Nova Tech</t>
        </is>
      </c>
      <c r="C9" s="87" t="inlineStr">
        <is>
          <t>Marc Petit</t>
        </is>
      </c>
      <c r="D9" s="87" t="inlineStr">
        <is>
          <t>CTO</t>
        </is>
      </c>
      <c r="E9" s="87" t="inlineStr">
        <is>
          <t>06 00 00 00 00</t>
        </is>
      </c>
      <c r="F9" s="87" t="inlineStr">
        <is>
          <t>Salon</t>
        </is>
      </c>
      <c r="G9" s="88" t="n">
        <v>12000</v>
      </c>
      <c r="H9" s="87" t="inlineStr">
        <is>
          <t>Moyenne</t>
        </is>
      </c>
      <c r="I9" s="87" t="inlineStr">
        <is>
          <t>RDV planifié</t>
        </is>
      </c>
      <c r="J9" s="87" t="inlineStr">
        <is>
          <t>Démo produit</t>
        </is>
      </c>
      <c r="K9" s="86" t="n">
        <v>46120</v>
      </c>
      <c r="L9" s="84">
        <f>IF(K9="","",K9-TODAY())</f>
        <v/>
      </c>
      <c r="M9" s="89" t="inlineStr">
        <is>
          <t>Besoin identifié</t>
        </is>
      </c>
    </row>
    <row r="10" ht="23" customHeight="1">
      <c r="A10" s="81" t="n">
        <v>46112</v>
      </c>
      <c r="B10" s="82" t="inlineStr">
        <is>
          <t>BatiPro</t>
        </is>
      </c>
      <c r="C10" s="82" t="inlineStr">
        <is>
          <t>Camille Leroy</t>
        </is>
      </c>
      <c r="D10" s="82" t="inlineStr">
        <is>
          <t>Achats</t>
        </is>
      </c>
      <c r="E10" s="82" t="inlineStr">
        <is>
          <t>camille@batipro.fr</t>
        </is>
      </c>
      <c r="F10" s="82" t="inlineStr">
        <is>
          <t>Emailing</t>
        </is>
      </c>
      <c r="G10" s="83" t="n">
        <v>8000</v>
      </c>
      <c r="H10" s="82" t="inlineStr">
        <is>
          <t>Haute</t>
        </is>
      </c>
      <c r="I10" s="82" t="inlineStr">
        <is>
          <t>Proposition envoyée</t>
        </is>
      </c>
      <c r="J10" s="82" t="inlineStr">
        <is>
          <t>Relance devis</t>
        </is>
      </c>
      <c r="K10" s="81" t="n">
        <v>46117</v>
      </c>
      <c r="L10" s="84">
        <f>IF(K10="","",K10-TODAY())</f>
        <v/>
      </c>
      <c r="M10" s="85" t="inlineStr">
        <is>
          <t>Décideur confirmé</t>
        </is>
      </c>
    </row>
    <row r="11" ht="23" customHeight="1">
      <c r="A11" s="86" t="n"/>
      <c r="B11" s="87" t="n"/>
      <c r="C11" s="87" t="n"/>
      <c r="D11" s="87" t="n"/>
      <c r="E11" s="87" t="n"/>
      <c r="F11" s="87" t="n"/>
      <c r="G11" s="88" t="n"/>
      <c r="H11" s="87" t="n"/>
      <c r="I11" s="87" t="n"/>
      <c r="J11" s="87" t="n"/>
      <c r="K11" s="86" t="n"/>
      <c r="L11" s="84">
        <f>IF(K11="","",K11-TODAY())</f>
        <v/>
      </c>
      <c r="M11" s="89" t="n"/>
    </row>
    <row r="12" ht="23" customHeight="1">
      <c r="A12" s="81" t="n"/>
      <c r="B12" s="82" t="n"/>
      <c r="C12" s="82" t="n"/>
      <c r="D12" s="82" t="n"/>
      <c r="E12" s="82" t="n"/>
      <c r="F12" s="82" t="n"/>
      <c r="G12" s="83" t="n"/>
      <c r="H12" s="82" t="n"/>
      <c r="I12" s="82" t="n"/>
      <c r="J12" s="82" t="n"/>
      <c r="K12" s="81" t="n"/>
      <c r="L12" s="84">
        <f>IF(K12="","",K12-TODAY())</f>
        <v/>
      </c>
      <c r="M12" s="85" t="n"/>
    </row>
    <row r="13" ht="23" customHeight="1">
      <c r="A13" s="86" t="n"/>
      <c r="B13" s="87" t="n"/>
      <c r="C13" s="87" t="n"/>
      <c r="D13" s="87" t="n"/>
      <c r="E13" s="87" t="n"/>
      <c r="F13" s="87" t="n"/>
      <c r="G13" s="88" t="n"/>
      <c r="H13" s="87" t="n"/>
      <c r="I13" s="87" t="n"/>
      <c r="J13" s="87" t="n"/>
      <c r="K13" s="86" t="n"/>
      <c r="L13" s="84">
        <f>IF(K13="","",K13-TODAY())</f>
        <v/>
      </c>
      <c r="M13" s="89" t="n"/>
    </row>
    <row r="14" ht="23" customHeight="1">
      <c r="A14" s="81" t="n"/>
      <c r="B14" s="82" t="n"/>
      <c r="C14" s="82" t="n"/>
      <c r="D14" s="82" t="n"/>
      <c r="E14" s="82" t="n"/>
      <c r="F14" s="82" t="n"/>
      <c r="G14" s="83" t="n"/>
      <c r="H14" s="82" t="n"/>
      <c r="I14" s="82" t="n"/>
      <c r="J14" s="82" t="n"/>
      <c r="K14" s="81" t="n"/>
      <c r="L14" s="84">
        <f>IF(K14="","",K14-TODAY())</f>
        <v/>
      </c>
      <c r="M14" s="85" t="n"/>
    </row>
    <row r="15" ht="23" customHeight="1">
      <c r="A15" s="86" t="n"/>
      <c r="B15" s="87" t="n"/>
      <c r="C15" s="87" t="n"/>
      <c r="D15" s="87" t="n"/>
      <c r="E15" s="87" t="n"/>
      <c r="F15" s="87" t="n"/>
      <c r="G15" s="88" t="n"/>
      <c r="H15" s="87" t="n"/>
      <c r="I15" s="87" t="n"/>
      <c r="J15" s="87" t="n"/>
      <c r="K15" s="86" t="n"/>
      <c r="L15" s="84">
        <f>IF(K15="","",K15-TODAY())</f>
        <v/>
      </c>
      <c r="M15" s="89" t="n"/>
    </row>
    <row r="16" ht="23" customHeight="1">
      <c r="A16" s="81" t="n"/>
      <c r="B16" s="82" t="n"/>
      <c r="C16" s="82" t="n"/>
      <c r="D16" s="82" t="n"/>
      <c r="E16" s="82" t="n"/>
      <c r="F16" s="82" t="n"/>
      <c r="G16" s="83" t="n"/>
      <c r="H16" s="82" t="n"/>
      <c r="I16" s="82" t="n"/>
      <c r="J16" s="82" t="n"/>
      <c r="K16" s="81" t="n"/>
      <c r="L16" s="84">
        <f>IF(K16="","",K16-TODAY())</f>
        <v/>
      </c>
      <c r="M16" s="85" t="n"/>
    </row>
    <row r="17" ht="23" customHeight="1">
      <c r="A17" s="86" t="n"/>
      <c r="B17" s="87" t="n"/>
      <c r="C17" s="87" t="n"/>
      <c r="D17" s="87" t="n"/>
      <c r="E17" s="87" t="n"/>
      <c r="F17" s="87" t="n"/>
      <c r="G17" s="88" t="n"/>
      <c r="H17" s="87" t="n"/>
      <c r="I17" s="87" t="n"/>
      <c r="J17" s="87" t="n"/>
      <c r="K17" s="86" t="n"/>
      <c r="L17" s="84">
        <f>IF(K17="","",K17-TODAY())</f>
        <v/>
      </c>
      <c r="M17" s="89" t="n"/>
    </row>
    <row r="18" ht="23" customHeight="1">
      <c r="A18" s="81" t="n"/>
      <c r="B18" s="82" t="n"/>
      <c r="C18" s="82" t="n"/>
      <c r="D18" s="82" t="n"/>
      <c r="E18" s="82" t="n"/>
      <c r="F18" s="82" t="n"/>
      <c r="G18" s="83" t="n"/>
      <c r="H18" s="82" t="n"/>
      <c r="I18" s="82" t="n"/>
      <c r="J18" s="82" t="n"/>
      <c r="K18" s="81" t="n"/>
      <c r="L18" s="84">
        <f>IF(K18="","",K18-TODAY())</f>
        <v/>
      </c>
      <c r="M18" s="85" t="n"/>
    </row>
    <row r="19" ht="23" customHeight="1">
      <c r="A19" s="86" t="n"/>
      <c r="B19" s="87" t="n"/>
      <c r="C19" s="87" t="n"/>
      <c r="D19" s="87" t="n"/>
      <c r="E19" s="87" t="n"/>
      <c r="F19" s="87" t="n"/>
      <c r="G19" s="88" t="n"/>
      <c r="H19" s="87" t="n"/>
      <c r="I19" s="87" t="n"/>
      <c r="J19" s="87" t="n"/>
      <c r="K19" s="86" t="n"/>
      <c r="L19" s="84">
        <f>IF(K19="","",K19-TODAY())</f>
        <v/>
      </c>
      <c r="M19" s="89" t="n"/>
    </row>
    <row r="20" ht="23" customHeight="1">
      <c r="A20" s="81" t="n"/>
      <c r="B20" s="82" t="n"/>
      <c r="C20" s="82" t="n"/>
      <c r="D20" s="82" t="n"/>
      <c r="E20" s="82" t="n"/>
      <c r="F20" s="82" t="n"/>
      <c r="G20" s="83" t="n"/>
      <c r="H20" s="82" t="n"/>
      <c r="I20" s="82" t="n"/>
      <c r="J20" s="82" t="n"/>
      <c r="K20" s="81" t="n"/>
      <c r="L20" s="84">
        <f>IF(K20="","",K20-TODAY())</f>
        <v/>
      </c>
      <c r="M20" s="85" t="n"/>
    </row>
    <row r="21" ht="23" customHeight="1">
      <c r="A21" s="86" t="n"/>
      <c r="B21" s="87" t="n"/>
      <c r="C21" s="87" t="n"/>
      <c r="D21" s="87" t="n"/>
      <c r="E21" s="87" t="n"/>
      <c r="F21" s="87" t="n"/>
      <c r="G21" s="88" t="n"/>
      <c r="H21" s="87" t="n"/>
      <c r="I21" s="87" t="n"/>
      <c r="J21" s="87" t="n"/>
      <c r="K21" s="86" t="n"/>
      <c r="L21" s="84">
        <f>IF(K21="","",K21-TODAY())</f>
        <v/>
      </c>
      <c r="M21" s="89" t="n"/>
    </row>
    <row r="22" ht="23" customHeight="1">
      <c r="A22" s="81" t="n"/>
      <c r="B22" s="82" t="n"/>
      <c r="C22" s="82" t="n"/>
      <c r="D22" s="82" t="n"/>
      <c r="E22" s="82" t="n"/>
      <c r="F22" s="82" t="n"/>
      <c r="G22" s="83" t="n"/>
      <c r="H22" s="82" t="n"/>
      <c r="I22" s="82" t="n"/>
      <c r="J22" s="82" t="n"/>
      <c r="K22" s="81" t="n"/>
      <c r="L22" s="84">
        <f>IF(K22="","",K22-TODAY())</f>
        <v/>
      </c>
      <c r="M22" s="85" t="n"/>
    </row>
    <row r="23" ht="23" customHeight="1">
      <c r="A23" s="86" t="n"/>
      <c r="B23" s="87" t="n"/>
      <c r="C23" s="87" t="n"/>
      <c r="D23" s="87" t="n"/>
      <c r="E23" s="87" t="n"/>
      <c r="F23" s="87" t="n"/>
      <c r="G23" s="88" t="n"/>
      <c r="H23" s="87" t="n"/>
      <c r="I23" s="87" t="n"/>
      <c r="J23" s="87" t="n"/>
      <c r="K23" s="86" t="n"/>
      <c r="L23" s="84">
        <f>IF(K23="","",K23-TODAY())</f>
        <v/>
      </c>
      <c r="M23" s="89" t="n"/>
    </row>
  </sheetData>
  <mergeCells count="13">
    <mergeCell ref="A2:F2"/>
    <mergeCell ref="A1:M1"/>
    <mergeCell ref="A5:M5"/>
    <mergeCell ref="G2:H2"/>
    <mergeCell ref="K2:L2"/>
    <mergeCell ref="I2:J2"/>
    <mergeCell ref="D4:F4"/>
    <mergeCell ref="D3:F3"/>
    <mergeCell ref="A3:C3"/>
    <mergeCell ref="A4:C4"/>
    <mergeCell ref="G3:H3"/>
    <mergeCell ref="K3:L3"/>
    <mergeCell ref="I3:J3"/>
  </mergeCells>
  <conditionalFormatting sqref="A8:M23">
    <cfRule type="expression" priority="1" dxfId="0">
      <formula>$I8="RDV planifié"</formula>
    </cfRule>
    <cfRule type="expression" priority="2" dxfId="1">
      <formula>$I8="Proposition envoyée"</formula>
    </cfRule>
    <cfRule type="expression" priority="3" dxfId="2">
      <formula>$I8="Gagné"</formula>
    </cfRule>
    <cfRule type="expression" priority="4" dxfId="3">
      <formula>$I8="Perdu"</formula>
    </cfRule>
    <cfRule type="expression" priority="5" dxfId="4">
      <formula>$I8="Relance"</formula>
    </cfRule>
    <cfRule type="expression" priority="12" dxfId="5">
      <formula>$I8="Gagné"</formula>
    </cfRule>
    <cfRule type="expression" priority="13" dxfId="6">
      <formula>$I8="Proposition envoyée"</formula>
    </cfRule>
    <cfRule type="expression" priority="14" dxfId="7">
      <formula>$I8="RDV planifié"</formula>
    </cfRule>
    <cfRule type="expression" priority="15" dxfId="8">
      <formula>$I8="Perdu"</formula>
    </cfRule>
  </conditionalFormatting>
  <conditionalFormatting sqref="H8:H23">
    <cfRule type="expression" priority="6" dxfId="3">
      <formula>$H8="Haute"</formula>
    </cfRule>
    <cfRule type="expression" priority="7" dxfId="4">
      <formula>$H8="Moyenne"</formula>
    </cfRule>
    <cfRule type="expression" priority="8" dxfId="2">
      <formula>$H8="Basse"</formula>
    </cfRule>
  </conditionalFormatting>
  <conditionalFormatting sqref="L8:L23">
    <cfRule type="cellIs" priority="9" operator="lessThan" dxfId="3">
      <formula>0</formula>
    </cfRule>
    <cfRule type="cellIs" priority="10" operator="between" dxfId="4">
      <formula>0</formula>
      <formula>3</formula>
    </cfRule>
    <cfRule type="cellIs" priority="11" operator="greaterThan" dxfId="2">
      <formula>3</formula>
    </cfRule>
    <cfRule type="expression" priority="16" dxfId="9" stopIfTrue="1">
      <formula>AND($L8&lt;&gt;"",$L8&lt;0)</formula>
    </cfRule>
    <cfRule type="expression" priority="17" dxfId="10" stopIfTrue="1">
      <formula>AND($L8&lt;&gt;"",$L8&gt;=0,$L8&lt;=3)</formula>
    </cfRule>
  </conditionalFormatting>
  <dataValidations count="3">
    <dataValidation sqref="H8:H23" showDropDown="0" showInputMessage="0" showErrorMessage="0" allowBlank="1" type="list">
      <formula1>"Haute,Moyenne,Basse"</formula1>
    </dataValidation>
    <dataValidation sqref="I8:I23" showDropDown="0" showInputMessage="0" showErrorMessage="0" allowBlank="1" type="list">
      <formula1>"À contacter,En cours,Relance,RDV planifié,Proposition envoyée,Gagné,Perdu"</formula1>
    </dataValidation>
    <dataValidation sqref="F8:F23" showDropDown="0" showInputMessage="0" showErrorMessage="0" allowBlank="1" type="list">
      <formula1>"LinkedIn,Emailing,Appel,Salon,Referral,Site web,Autre"</formula1>
    </dataValidation>
  </dataValidations>
  <pageMargins left="0.25" right="0.25" top="0.4" bottom="0.4" header="0.3" footer="0.3"/>
  <pageSetup orientation="landscape" fitToHeight="1" fitToWidth="1"/>
  <legacyDrawing xmlns:r="http://schemas.openxmlformats.org/officeDocument/2006/relationships" r:id="anysvml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2026-04-01T14:13:52Z</dcterms:created>
  <dcterms:modified xmlns:dcterms="http://purl.org/dc/terms/" xmlns:xsi="http://www.w3.org/2001/XMLSchema-instance" xsi:type="dcterms:W3CDTF">2026-04-01T14:21:52Z</dcterms:modified>
</cp:coreProperties>
</file>