
<file path=[Content_Types].xml><?xml version="1.0" encoding="utf-8"?>
<Types xmlns="http://schemas.openxmlformats.org/package/2006/content-types">
  <Default Extension="xml" ContentType="application/vnd.openxmlformats-officedocument.spreadsheetml.sheet.main+xml"/>
  <Default Extension="rels" ContentType="application/vnd.openxmlformats-package.relationships+xml"/>
  <Override PartName="/xl/styles.xml" ContentType="application/vnd.openxmlformats-officedocument.spreadsheetml.styles+xml"/>
  <Override PartName="/xl/theme/theme1.xml" ContentType="application/vnd.openxmlformats-officedocument.theme+xml"/>
  <Override PartName="/xl/sharedStrings.xml" ContentType="application/vnd.openxmlformats-officedocument.spreadsheetml.sharedStrings+xml"/>
  <Override PartName="/xl/worksheets/sheet1.xml" ContentType="application/vnd.openxmlformats-officedocument.spreadsheetml.worksheet+xml"/>
  <Override PartName="/xl/drawings/drawing1.xml" ContentType="application/vnd.openxmlformats-officedocument.drawing+xml"/>
  <Override PartName="/xl/drawings/charts/chart1.xml" ContentType="application/vnd.openxmlformats-officedocument.drawingml.chart+xml"/>
</Types>
</file>

<file path=_rels/.rels>&#65279;<?xml version="1.0" encoding="utf-8"?><Relationships xmlns="http://schemas.openxmlformats.org/package/2006/relationships"><Relationship Type="http://schemas.openxmlformats.org/officeDocument/2006/relationships/officeDocument" Target="/xl/workbook.xml" Id="Ra10dae94d83f4a70" /></Relationships>
</file>

<file path=xl/workbook.xml><?xml version="1.0" encoding="utf-8"?>
<x:workbook xmlns:x="http://schemas.openxmlformats.org/spreadsheetml/2006/main">
  <x:sheets>
    <x:sheet xmlns:r="http://schemas.openxmlformats.org/officeDocument/2006/relationships" name="Calculateur Actualisation" sheetId="1" r:id="R941c6db1dd8d4722"/>
  </x:sheets>
</x:workbook>
</file>

<file path=xl/sharedStrings.xml><?xml version="1.0" encoding="utf-8"?>
<x:sst xmlns:x="http://schemas.openxmlformats.org/spreadsheetml/2006/main"/>
</file>

<file path=xl/styles.xml><?xml version="1.0" encoding="utf-8"?>
<x:styleSheet xmlns:x="http://schemas.openxmlformats.org/spreadsheetml/2006/main">
  <x:numFmts count="5">
    <x:numFmt numFmtId="200" formatCode="0.00%"/>
    <x:numFmt numFmtId="201" formatCode="#,##0 €;[Red](#,##0 €);-"/>
    <x:numFmt numFmtId="202" formatCode="0"/>
    <x:numFmt numFmtId="203" formatCode="0.00x"/>
    <x:numFmt numFmtId="204" formatCode="0.000"/>
  </x:numFmts>
  <x:fonts count="14">
    <x:font>
      <x:sz val="11"/>
      <x:name val="Carlito"/>
    </x:font>
    <x:font>
      <x:b/>
      <x:sz val="18"/>
      <x:color rgb="FFFFFFFF"/>
      <x:name val="Carlito"/>
    </x:font>
    <x:font>
      <x:b/>
      <x:sz val="11"/>
      <x:color rgb="FFFFFFFF"/>
      <x:name val="Carlito"/>
    </x:font>
    <x:font>
      <x:b/>
      <x:sz val="11"/>
      <x:color rgb="FF111827"/>
      <x:name val="Carlito"/>
    </x:font>
    <x:font>
      <x:b/>
      <x:sz val="11"/>
      <x:color rgb="FF0000FF"/>
      <x:name val="Carlito"/>
    </x:font>
    <x:font>
      <x:b/>
      <x:sz val="11"/>
      <x:name val="Carlito"/>
    </x:font>
    <x:font>
      <x:sz val="11"/>
      <x:color rgb="FF475569"/>
      <x:name val="Carlito"/>
    </x:font>
    <x:font>
      <x:b/>
      <x:sz val="11"/>
      <x:color rgb="FF000000"/>
      <x:name val="Carlito"/>
    </x:font>
    <x:font>
      <x:b/>
      <x:sz val="11"/>
      <x:color rgb="FF0F172A"/>
      <x:name val="Carlito"/>
    </x:font>
    <x:font>
      <x:sz val="11"/>
      <x:color rgb="FF0000FF"/>
      <x:name val="Carlito"/>
    </x:font>
    <x:font>
      <x:sz val="11"/>
      <x:color rgb="FF7C2D12"/>
      <x:name val="Carlito"/>
    </x:font>
    <x:font>
      <x:i/>
      <x:sz val="11"/>
      <x:color rgb="FF64748B"/>
      <x:name val="Carlito"/>
    </x:font>
    <x:font>
      <x:b/>
      <x:sz val="18"/>
      <x:color rgb="FFFFFFFF"/>
      <x:name val="Arial"/>
    </x:font>
    <x:font>
      <x:sz val="11"/>
      <x:name val="Arial"/>
    </x:font>
  </x:fonts>
  <x:fills count="14">
    <x:fill>
      <x:patternFill patternType="none"/>
    </x:fill>
    <x:fill>
      <x:patternFill patternType="gray125"/>
    </x:fill>
    <x:fill>
      <x:patternFill patternType="solid">
        <x:fgColor rgb="FF0F172A"/>
      </x:patternFill>
    </x:fill>
    <x:fill>
      <x:patternFill patternType="solid">
        <x:fgColor rgb="FF1E3A8A"/>
      </x:patternFill>
    </x:fill>
    <x:fill>
      <x:patternFill patternType="solid">
        <x:fgColor rgb="FF2563EB"/>
      </x:patternFill>
    </x:fill>
    <x:fill>
      <x:patternFill patternType="solid">
        <x:fgColor rgb="FFFEF3C7"/>
      </x:patternFill>
    </x:fill>
    <x:fill>
      <x:patternFill patternType="solid">
        <x:fgColor rgb="FF16A34A"/>
      </x:patternFill>
    </x:fill>
    <x:fill>
      <x:patternFill patternType="solid">
        <x:fgColor rgb="FFDCFCE7"/>
      </x:patternFill>
    </x:fill>
    <x:fill>
      <x:patternFill patternType="solid">
        <x:fgColor rgb="FFDBEAFE"/>
      </x:patternFill>
    </x:fill>
    <x:fill>
      <x:patternFill patternType="solid">
        <x:fgColor rgb="FF1E40AF"/>
      </x:patternFill>
    </x:fill>
    <x:fill>
      <x:patternFill patternType="solid">
        <x:fgColor rgb="FF7C3AED"/>
      </x:patternFill>
    </x:fill>
    <x:fill>
      <x:patternFill patternType="solid">
        <x:fgColor rgb="FF6D28D9"/>
      </x:patternFill>
    </x:fill>
    <x:fill>
      <x:patternFill patternType="solid">
        <x:fgColor rgb="FFF97316"/>
      </x:patternFill>
    </x:fill>
    <x:fill>
      <x:patternFill patternType="solid">
        <x:fgColor rgb="FFFFF7ED"/>
      </x:patternFill>
    </x:fill>
  </x:fills>
  <x:borders count="2">
    <x:border/>
    <x:border/>
  </x:borders>
  <x:cellStyleXfs count="1">
    <x:xf numFmtId="0" fontId="0" fillId="0" borderId="0"/>
  </x:cellStyleXfs>
  <x:cellXfs count="131">
    <x:xf numFmtId="0" fontId="0" fillId="0" borderId="0" xfId="0"/>
    <x:xf numFmtId="0" fontId="0" fillId="0" borderId="1" xfId="0" applyNumberFormat="1" applyFont="1" applyFill="1" applyBorder="1"/>
    <x:xf numFmtId="0" fontId="0" fillId="2" borderId="0" xfId="0" applyNumberFormat="1" applyFont="1" applyFill="1" applyBorder="1"/>
    <x:xf numFmtId="0" fontId="1" fillId="2" borderId="0" xfId="0" applyNumberFormat="1" applyFont="1" applyFill="1" applyBorder="1"/>
    <x:xf numFmtId="0" fontId="1" fillId="2" borderId="0" xfId="0" applyNumberFormat="1" applyFont="1" applyFill="1" applyBorder="1" applyAlignment="1">
      <x:alignment horizontal="center"/>
    </x:xf>
    <x:xf numFmtId="0" fontId="1" fillId="2" borderId="0" xfId="0" applyNumberFormat="1" applyFont="1" applyFill="1" applyBorder="1" applyAlignment="1">
      <x:alignment horizontal="center" vertical="center"/>
    </x:xf>
    <x:xf numFmtId="0" fontId="0" fillId="2" borderId="1" xfId="0" applyNumberFormat="1" applyFont="1" applyFill="1" applyBorder="1"/>
    <x:xf numFmtId="0" fontId="1" fillId="2" borderId="1" xfId="0" applyNumberFormat="1" applyFont="1" applyFill="1" applyBorder="1"/>
    <x:xf numFmtId="0" fontId="1" fillId="2" borderId="1" xfId="0" applyNumberFormat="1" applyFont="1" applyFill="1" applyBorder="1" applyAlignment="1">
      <x:alignment horizontal="center"/>
    </x:xf>
    <x:xf numFmtId="0" fontId="1" fillId="2" borderId="1" xfId="0" applyNumberFormat="1" applyFont="1" applyFill="1" applyBorder="1" applyAlignment="1">
      <x:alignment horizontal="center" vertical="center"/>
    </x:xf>
    <x:xf numFmtId="0" fontId="0" fillId="3" borderId="0" xfId="0" applyNumberFormat="1" applyFont="1" applyFill="1" applyBorder="1"/>
    <x:xf numFmtId="0" fontId="2" fillId="3" borderId="0" xfId="0" applyNumberFormat="1" applyFont="1" applyFill="1" applyBorder="1"/>
    <x:xf numFmtId="0" fontId="2" fillId="3" borderId="0" xfId="0" applyNumberFormat="1" applyFont="1" applyFill="1" applyBorder="1" applyAlignment="1">
      <x:alignment horizontal="center"/>
    </x:xf>
    <x:xf numFmtId="0" fontId="2" fillId="3" borderId="0" xfId="0" applyNumberFormat="1" applyFont="1" applyFill="1" applyBorder="1" applyAlignment="1">
      <x:alignment horizontal="center" vertical="center"/>
    </x:xf>
    <x:xf numFmtId="0" fontId="0" fillId="3" borderId="1" xfId="0" applyNumberFormat="1" applyFont="1" applyFill="1" applyBorder="1"/>
    <x:xf numFmtId="0" fontId="2" fillId="3" borderId="1" xfId="0" applyNumberFormat="1" applyFont="1" applyFill="1" applyBorder="1"/>
    <x:xf numFmtId="0" fontId="2" fillId="3" borderId="1" xfId="0" applyNumberFormat="1" applyFont="1" applyFill="1" applyBorder="1" applyAlignment="1">
      <x:alignment horizontal="center"/>
    </x:xf>
    <x:xf numFmtId="0" fontId="2" fillId="3" borderId="1" xfId="0" applyNumberFormat="1" applyFont="1" applyFill="1" applyBorder="1" applyAlignment="1">
      <x:alignment horizontal="center" vertical="center"/>
    </x:xf>
    <x:xf numFmtId="0" fontId="0" fillId="4" borderId="0" xfId="0" applyNumberFormat="1" applyFont="1" applyFill="1" applyBorder="1"/>
    <x:xf numFmtId="0" fontId="2" fillId="4" borderId="0" xfId="0" applyNumberFormat="1" applyFont="1" applyFill="1" applyBorder="1"/>
    <x:xf numFmtId="0" fontId="2" fillId="4" borderId="0" xfId="0" applyNumberFormat="1" applyFont="1" applyFill="1" applyBorder="1" applyAlignment="1">
      <x:alignment horizontal="center"/>
    </x:xf>
    <x:xf numFmtId="0" fontId="0" fillId="4" borderId="1" xfId="0" applyNumberFormat="1" applyFont="1" applyFill="1" applyBorder="1"/>
    <x:xf numFmtId="0" fontId="2" fillId="4" borderId="1" xfId="0" applyNumberFormat="1" applyFont="1" applyFill="1" applyBorder="1"/>
    <x:xf numFmtId="0" fontId="2" fillId="4" borderId="1" xfId="0" applyNumberFormat="1" applyFont="1" applyFill="1" applyBorder="1" applyAlignment="1">
      <x:alignment horizontal="center"/>
    </x:xf>
    <x:xf numFmtId="0" fontId="3" fillId="0" borderId="0" xfId="0" applyNumberFormat="1" applyFont="1" applyFill="1" applyBorder="1"/>
    <x:xf numFmtId="0" fontId="3" fillId="0" borderId="1" xfId="0" applyNumberFormat="1" applyFont="1" applyFill="1" applyBorder="1"/>
    <x:xf numFmtId="0" fontId="0" fillId="5" borderId="0" xfId="0" applyNumberFormat="1" applyFont="1" applyFill="1" applyBorder="1"/>
    <x:xf numFmtId="0" fontId="4" fillId="5" borderId="0" xfId="0" applyNumberFormat="1" applyFont="1" applyFill="1" applyBorder="1"/>
    <x:xf numFmtId="0" fontId="4" fillId="5" borderId="0" xfId="0" applyNumberFormat="1" applyFont="1" applyFill="1" applyBorder="1" applyAlignment="1">
      <x:alignment horizontal="right"/>
    </x:xf>
    <x:xf numFmtId="0" fontId="0" fillId="5" borderId="1" xfId="0" applyNumberFormat="1" applyFont="1" applyFill="1" applyBorder="1"/>
    <x:xf numFmtId="0" fontId="4" fillId="5" borderId="1" xfId="0" applyNumberFormat="1" applyFont="1" applyFill="1" applyBorder="1"/>
    <x:xf numFmtId="0" fontId="4" fillId="5" borderId="1" xfId="0" applyNumberFormat="1" applyFont="1" applyFill="1" applyBorder="1" applyAlignment="1">
      <x:alignment horizontal="right"/>
    </x:xf>
    <x:xf numFmtId="0" fontId="5" fillId="0" borderId="0" xfId="0" applyNumberFormat="1" applyFont="1" applyFill="1" applyBorder="1"/>
    <x:xf numFmtId="0" fontId="5" fillId="0" borderId="0" xfId="0" applyNumberFormat="1" applyFont="1" applyFill="1" applyBorder="1" applyAlignment="1">
      <x:alignment horizontal="center"/>
    </x:xf>
    <x:xf numFmtId="0" fontId="5" fillId="0" borderId="1" xfId="0" applyNumberFormat="1" applyFont="1" applyFill="1" applyBorder="1"/>
    <x:xf numFmtId="0" fontId="5" fillId="0" borderId="1" xfId="0" applyNumberFormat="1" applyFont="1" applyFill="1" applyBorder="1" applyAlignment="1">
      <x:alignment horizontal="center"/>
    </x:xf>
    <x:xf numFmtId="0" fontId="6" fillId="0" borderId="0" xfId="0" applyNumberFormat="1" applyFont="1" applyFill="1" applyBorder="1"/>
    <x:xf numFmtId="0" fontId="6" fillId="0" borderId="1" xfId="0" applyNumberFormat="1" applyFont="1" applyFill="1" applyBorder="1"/>
    <x:xf numFmtId="200" fontId="4" fillId="5" borderId="0" xfId="0" applyNumberFormat="1" applyFont="1" applyFill="1" applyBorder="1" applyAlignment="1">
      <x:alignment horizontal="right"/>
    </x:xf>
    <x:xf numFmtId="200" fontId="4" fillId="5" borderId="1" xfId="0" applyNumberFormat="1" applyFont="1" applyFill="1" applyBorder="1" applyAlignment="1">
      <x:alignment horizontal="right"/>
    </x:xf>
    <x:xf numFmtId="201" fontId="4" fillId="5" borderId="0" xfId="0" applyNumberFormat="1" applyFont="1" applyFill="1" applyBorder="1" applyAlignment="1">
      <x:alignment horizontal="right"/>
    </x:xf>
    <x:xf numFmtId="201" fontId="4" fillId="5" borderId="1" xfId="0" applyNumberFormat="1" applyFont="1" applyFill="1" applyBorder="1" applyAlignment="1">
      <x:alignment horizontal="right"/>
    </x:xf>
    <x:xf numFmtId="202" fontId="4" fillId="5" borderId="0" xfId="0" applyNumberFormat="1" applyFont="1" applyFill="1" applyBorder="1" applyAlignment="1">
      <x:alignment horizontal="right"/>
    </x:xf>
    <x:xf numFmtId="202" fontId="4" fillId="5" borderId="1" xfId="0" applyNumberFormat="1" applyFont="1" applyFill="1" applyBorder="1" applyAlignment="1">
      <x:alignment horizontal="right"/>
    </x:xf>
    <x:xf numFmtId="0" fontId="0" fillId="6" borderId="0" xfId="0" applyNumberFormat="1" applyFont="1" applyFill="1" applyBorder="1"/>
    <x:xf numFmtId="0" fontId="2" fillId="6" borderId="0" xfId="0" applyNumberFormat="1" applyFont="1" applyFill="1" applyBorder="1"/>
    <x:xf numFmtId="0" fontId="2" fillId="6" borderId="0" xfId="0" applyNumberFormat="1" applyFont="1" applyFill="1" applyBorder="1" applyAlignment="1">
      <x:alignment horizontal="center"/>
    </x:xf>
    <x:xf numFmtId="0" fontId="0" fillId="6" borderId="1" xfId="0" applyNumberFormat="1" applyFont="1" applyFill="1" applyBorder="1"/>
    <x:xf numFmtId="0" fontId="2" fillId="6" borderId="1" xfId="0" applyNumberFormat="1" applyFont="1" applyFill="1" applyBorder="1"/>
    <x:xf numFmtId="0" fontId="2" fillId="6" borderId="1" xfId="0" applyNumberFormat="1" applyFont="1" applyFill="1" applyBorder="1" applyAlignment="1">
      <x:alignment horizontal="center"/>
    </x:xf>
    <x:xf numFmtId="0" fontId="0" fillId="7" borderId="0" xfId="0" applyNumberFormat="1" applyFont="1" applyFill="1" applyBorder="1"/>
    <x:xf numFmtId="0" fontId="7" fillId="7" borderId="0" xfId="0" applyNumberFormat="1" applyFont="1" applyFill="1" applyBorder="1"/>
    <x:xf numFmtId="0" fontId="7" fillId="7" borderId="0" xfId="0" applyNumberFormat="1" applyFont="1" applyFill="1" applyBorder="1" applyAlignment="1">
      <x:alignment horizontal="right"/>
    </x:xf>
    <x:xf numFmtId="0" fontId="0" fillId="7" borderId="1" xfId="0" applyNumberFormat="1" applyFont="1" applyFill="1" applyBorder="1"/>
    <x:xf numFmtId="0" fontId="7" fillId="7" borderId="1" xfId="0" applyNumberFormat="1" applyFont="1" applyFill="1" applyBorder="1"/>
    <x:xf numFmtId="0" fontId="7" fillId="7" borderId="1" xfId="0" applyNumberFormat="1" applyFont="1" applyFill="1" applyBorder="1" applyAlignment="1">
      <x:alignment horizontal="right"/>
    </x:xf>
    <x:xf numFmtId="201" fontId="7" fillId="7" borderId="0" xfId="0" applyNumberFormat="1" applyFont="1" applyFill="1" applyBorder="1" applyAlignment="1">
      <x:alignment horizontal="right"/>
    </x:xf>
    <x:xf numFmtId="201" fontId="7" fillId="7" borderId="1" xfId="0" applyNumberFormat="1" applyFont="1" applyFill="1" applyBorder="1" applyAlignment="1">
      <x:alignment horizontal="right"/>
    </x:xf>
    <x:xf numFmtId="200" fontId="7" fillId="7" borderId="0" xfId="0" applyNumberFormat="1" applyFont="1" applyFill="1" applyBorder="1" applyAlignment="1">
      <x:alignment horizontal="right"/>
    </x:xf>
    <x:xf numFmtId="200" fontId="7" fillId="7" borderId="1" xfId="0" applyNumberFormat="1" applyFont="1" applyFill="1" applyBorder="1" applyAlignment="1">
      <x:alignment horizontal="right"/>
    </x:xf>
    <x:xf numFmtId="203" fontId="7" fillId="7" borderId="0" xfId="0" applyNumberFormat="1" applyFont="1" applyFill="1" applyBorder="1" applyAlignment="1">
      <x:alignment horizontal="right"/>
    </x:xf>
    <x:xf numFmtId="203" fontId="7" fillId="7" borderId="1" xfId="0" applyNumberFormat="1" applyFont="1" applyFill="1" applyBorder="1" applyAlignment="1">
      <x:alignment horizontal="right"/>
    </x:xf>
    <x:xf numFmtId="0" fontId="7" fillId="8" borderId="0" xfId="0" applyNumberFormat="1" applyFont="1" applyFill="1" applyBorder="1" applyAlignment="1">
      <x:alignment horizontal="right"/>
    </x:xf>
    <x:xf numFmtId="0" fontId="8" fillId="8" borderId="0" xfId="0" applyNumberFormat="1" applyFont="1" applyFill="1" applyBorder="1" applyAlignment="1">
      <x:alignment horizontal="right"/>
    </x:xf>
    <x:xf numFmtId="0" fontId="8" fillId="8" borderId="0" xfId="0" applyNumberFormat="1" applyFont="1" applyFill="1" applyBorder="1" applyAlignment="1">
      <x:alignment horizontal="center"/>
    </x:xf>
    <x:xf numFmtId="0" fontId="7" fillId="8" borderId="1" xfId="0" applyNumberFormat="1" applyFont="1" applyFill="1" applyBorder="1" applyAlignment="1">
      <x:alignment horizontal="right"/>
    </x:xf>
    <x:xf numFmtId="0" fontId="8" fillId="8" borderId="1" xfId="0" applyNumberFormat="1" applyFont="1" applyFill="1" applyBorder="1" applyAlignment="1">
      <x:alignment horizontal="right"/>
    </x:xf>
    <x:xf numFmtId="0" fontId="8" fillId="8" borderId="1" xfId="0" applyNumberFormat="1" applyFont="1" applyFill="1" applyBorder="1" applyAlignment="1">
      <x:alignment horizontal="center"/>
    </x:xf>
    <x:xf numFmtId="0" fontId="2" fillId="2" borderId="0" xfId="0" applyNumberFormat="1" applyFont="1" applyFill="1" applyBorder="1"/>
    <x:xf numFmtId="0" fontId="2" fillId="2" borderId="0" xfId="0" applyNumberFormat="1" applyFont="1" applyFill="1" applyBorder="1" applyAlignment="1">
      <x:alignment horizontal="center"/>
    </x:xf>
    <x:xf numFmtId="0" fontId="2" fillId="2" borderId="1" xfId="0" applyNumberFormat="1" applyFont="1" applyFill="1" applyBorder="1"/>
    <x:xf numFmtId="0" fontId="2" fillId="2" borderId="1" xfId="0" applyNumberFormat="1" applyFont="1" applyFill="1" applyBorder="1" applyAlignment="1">
      <x:alignment horizontal="center"/>
    </x:xf>
    <x:xf numFmtId="0" fontId="0" fillId="9" borderId="0" xfId="0" applyNumberFormat="1" applyFont="1" applyFill="1" applyBorder="1"/>
    <x:xf numFmtId="0" fontId="2" fillId="9" borderId="0" xfId="0" applyNumberFormat="1" applyFont="1" applyFill="1" applyBorder="1"/>
    <x:xf numFmtId="0" fontId="2" fillId="9" borderId="0" xfId="0" applyNumberFormat="1" applyFont="1" applyFill="1" applyBorder="1" applyAlignment="1">
      <x:alignment wrapText="1"/>
    </x:xf>
    <x:xf numFmtId="0" fontId="2" fillId="9" borderId="0" xfId="0" applyNumberFormat="1" applyFont="1" applyFill="1" applyBorder="1" applyAlignment="1">
      <x:alignment horizontal="center" wrapText="1"/>
    </x:xf>
    <x:xf numFmtId="0" fontId="0" fillId="9" borderId="1" xfId="0" applyNumberFormat="1" applyFont="1" applyFill="1" applyBorder="1"/>
    <x:xf numFmtId="0" fontId="2" fillId="9" borderId="1" xfId="0" applyNumberFormat="1" applyFont="1" applyFill="1" applyBorder="1"/>
    <x:xf numFmtId="0" fontId="2" fillId="9" borderId="1" xfId="0" applyNumberFormat="1" applyFont="1" applyFill="1" applyBorder="1" applyAlignment="1">
      <x:alignment wrapText="1"/>
    </x:xf>
    <x:xf numFmtId="0" fontId="2" fillId="9" borderId="1" xfId="0" applyNumberFormat="1" applyFont="1" applyFill="1" applyBorder="1" applyAlignment="1">
      <x:alignment horizontal="center" wrapText="1"/>
    </x:xf>
    <x:xf numFmtId="0" fontId="0" fillId="0" borderId="0" xfId="0" applyNumberFormat="1" applyFont="1" applyFill="1" applyBorder="1" applyAlignment="1">
      <x:alignment horizontal="center"/>
    </x:xf>
    <x:xf numFmtId="0" fontId="0" fillId="0" borderId="1" xfId="0" applyNumberFormat="1" applyFont="1" applyFill="1" applyBorder="1" applyAlignment="1">
      <x:alignment horizontal="center"/>
    </x:xf>
    <x:xf numFmtId="0" fontId="9" fillId="0" borderId="0" xfId="0" applyNumberFormat="1" applyFont="1" applyFill="1" applyBorder="1"/>
    <x:xf numFmtId="0" fontId="9" fillId="0" borderId="1" xfId="0" applyNumberFormat="1" applyFont="1" applyFill="1" applyBorder="1"/>
    <x:xf numFmtId="0" fontId="9" fillId="5" borderId="0" xfId="0" applyNumberFormat="1" applyFont="1" applyFill="1" applyBorder="1"/>
    <x:xf numFmtId="0" fontId="9" fillId="5" borderId="1" xfId="0" applyNumberFormat="1" applyFont="1" applyFill="1" applyBorder="1"/>
    <x:xf numFmtId="201" fontId="9" fillId="0" borderId="0" xfId="0" applyNumberFormat="1" applyFont="1" applyFill="1" applyBorder="1"/>
    <x:xf numFmtId="201" fontId="0" fillId="0" borderId="0" xfId="0" applyNumberFormat="1" applyFont="1" applyFill="1" applyBorder="1"/>
    <x:xf numFmtId="201" fontId="4" fillId="5" borderId="0" xfId="0" applyNumberFormat="1" applyFont="1" applyFill="1" applyBorder="1"/>
    <x:xf numFmtId="201" fontId="9" fillId="0" borderId="1" xfId="0" applyNumberFormat="1" applyFont="1" applyFill="1" applyBorder="1"/>
    <x:xf numFmtId="201" fontId="0" fillId="0" borderId="1" xfId="0" applyNumberFormat="1" applyFont="1" applyFill="1" applyBorder="1"/>
    <x:xf numFmtId="201" fontId="4" fillId="5" borderId="1" xfId="0" applyNumberFormat="1" applyFont="1" applyFill="1" applyBorder="1"/>
    <x:xf numFmtId="204" fontId="0" fillId="0" borderId="0" xfId="0" applyNumberFormat="1" applyFont="1" applyFill="1" applyBorder="1"/>
    <x:xf numFmtId="204" fontId="0" fillId="0" borderId="1" xfId="0" applyNumberFormat="1" applyFont="1" applyFill="1" applyBorder="1"/>
    <x:xf numFmtId="0" fontId="0" fillId="10" borderId="0" xfId="0" applyNumberFormat="1" applyFont="1" applyFill="1" applyBorder="1"/>
    <x:xf numFmtId="0" fontId="2" fillId="10" borderId="0" xfId="0" applyNumberFormat="1" applyFont="1" applyFill="1" applyBorder="1"/>
    <x:xf numFmtId="0" fontId="2" fillId="10" borderId="0" xfId="0" applyNumberFormat="1" applyFont="1" applyFill="1" applyBorder="1" applyAlignment="1">
      <x:alignment horizontal="center"/>
    </x:xf>
    <x:xf numFmtId="0" fontId="0" fillId="10" borderId="1" xfId="0" applyNumberFormat="1" applyFont="1" applyFill="1" applyBorder="1"/>
    <x:xf numFmtId="0" fontId="2" fillId="10" borderId="1" xfId="0" applyNumberFormat="1" applyFont="1" applyFill="1" applyBorder="1"/>
    <x:xf numFmtId="0" fontId="2" fillId="10" borderId="1" xfId="0" applyNumberFormat="1" applyFont="1" applyFill="1" applyBorder="1" applyAlignment="1">
      <x:alignment horizontal="center"/>
    </x:xf>
    <x:xf numFmtId="0" fontId="0" fillId="11" borderId="0" xfId="0" applyNumberFormat="1" applyFont="1" applyFill="1" applyBorder="1"/>
    <x:xf numFmtId="0" fontId="2" fillId="11" borderId="0" xfId="0" applyNumberFormat="1" applyFont="1" applyFill="1" applyBorder="1"/>
    <x:xf numFmtId="0" fontId="2" fillId="11" borderId="0" xfId="0" applyNumberFormat="1" applyFont="1" applyFill="1" applyBorder="1" applyAlignment="1">
      <x:alignment horizontal="center"/>
    </x:xf>
    <x:xf numFmtId="0" fontId="0" fillId="11" borderId="1" xfId="0" applyNumberFormat="1" applyFont="1" applyFill="1" applyBorder="1"/>
    <x:xf numFmtId="0" fontId="2" fillId="11" borderId="1" xfId="0" applyNumberFormat="1" applyFont="1" applyFill="1" applyBorder="1"/>
    <x:xf numFmtId="0" fontId="2" fillId="11" borderId="1" xfId="0" applyNumberFormat="1" applyFont="1" applyFill="1" applyBorder="1" applyAlignment="1">
      <x:alignment horizontal="center"/>
    </x:xf>
    <x:xf numFmtId="200" fontId="0" fillId="0" borderId="0" xfId="0" applyNumberFormat="1" applyFont="1" applyFill="1" applyBorder="1"/>
    <x:xf numFmtId="200" fontId="0" fillId="0" borderId="1" xfId="0" applyNumberFormat="1" applyFont="1" applyFill="1" applyBorder="1"/>
    <x:xf numFmtId="0" fontId="0" fillId="12" borderId="0" xfId="0" applyNumberFormat="1" applyFont="1" applyFill="1" applyBorder="1"/>
    <x:xf numFmtId="0" fontId="2" fillId="12" borderId="0" xfId="0" applyNumberFormat="1" applyFont="1" applyFill="1" applyBorder="1"/>
    <x:xf numFmtId="0" fontId="2" fillId="12" borderId="0" xfId="0" applyNumberFormat="1" applyFont="1" applyFill="1" applyBorder="1" applyAlignment="1">
      <x:alignment horizontal="center"/>
    </x:xf>
    <x:xf numFmtId="0" fontId="0" fillId="12" borderId="1" xfId="0" applyNumberFormat="1" applyFont="1" applyFill="1" applyBorder="1"/>
    <x:xf numFmtId="0" fontId="2" fillId="12" borderId="1" xfId="0" applyNumberFormat="1" applyFont="1" applyFill="1" applyBorder="1"/>
    <x:xf numFmtId="0" fontId="2" fillId="12" borderId="1" xfId="0" applyNumberFormat="1" applyFont="1" applyFill="1" applyBorder="1" applyAlignment="1">
      <x:alignment horizontal="center"/>
    </x:xf>
    <x:xf numFmtId="0" fontId="0" fillId="13" borderId="0" xfId="0" applyNumberFormat="1" applyFont="1" applyFill="1" applyBorder="1"/>
    <x:xf numFmtId="0" fontId="10" fillId="13" borderId="0" xfId="0" applyNumberFormat="1" applyFont="1" applyFill="1" applyBorder="1"/>
    <x:xf numFmtId="0" fontId="10" fillId="13" borderId="0" xfId="0" applyNumberFormat="1" applyFont="1" applyFill="1" applyBorder="1" applyAlignment="1">
      <x:alignment wrapText="1"/>
    </x:xf>
    <x:xf numFmtId="0" fontId="10" fillId="13" borderId="0" xfId="0" applyNumberFormat="1" applyFont="1" applyFill="1" applyBorder="1" applyAlignment="1">
      <x:alignment vertical="top" wrapText="1"/>
    </x:xf>
    <x:xf numFmtId="0" fontId="0" fillId="13" borderId="1" xfId="0" applyNumberFormat="1" applyFont="1" applyFill="1" applyBorder="1"/>
    <x:xf numFmtId="0" fontId="10" fillId="13" borderId="1" xfId="0" applyNumberFormat="1" applyFont="1" applyFill="1" applyBorder="1"/>
    <x:xf numFmtId="0" fontId="10" fillId="13" borderId="1" xfId="0" applyNumberFormat="1" applyFont="1" applyFill="1" applyBorder="1" applyAlignment="1">
      <x:alignment wrapText="1"/>
    </x:xf>
    <x:xf numFmtId="0" fontId="10" fillId="13" borderId="1" xfId="0" applyNumberFormat="1" applyFont="1" applyFill="1" applyBorder="1" applyAlignment="1">
      <x:alignment vertical="top" wrapText="1"/>
    </x:xf>
    <x:xf numFmtId="0" fontId="11" fillId="0" borderId="0" xfId="0" applyNumberFormat="1" applyFont="1" applyFill="1" applyBorder="1"/>
    <x:xf numFmtId="0" fontId="11" fillId="0" borderId="0" xfId="0" applyNumberFormat="1" applyFont="1" applyFill="1" applyBorder="1" applyAlignment="1">
      <x:alignment wrapText="1"/>
    </x:xf>
    <x:xf numFmtId="0" fontId="11" fillId="0" borderId="1" xfId="0" applyNumberFormat="1" applyFont="1" applyFill="1" applyBorder="1"/>
    <x:xf numFmtId="0" fontId="11" fillId="0" borderId="1" xfId="0" applyNumberFormat="1" applyFont="1" applyFill="1" applyBorder="1" applyAlignment="1">
      <x:alignment wrapText="1"/>
    </x:xf>
    <x:xf numFmtId="0" fontId="0" fillId="0" borderId="0" xfId="0" applyNumberFormat="1" applyFont="1" applyFill="1" applyBorder="1"/>
    <x:xf numFmtId="0" fontId="12" fillId="2" borderId="0" xfId="0" applyNumberFormat="1" applyFont="1" applyFill="1" applyBorder="1" applyAlignment="1">
      <x:alignment horizontal="center" vertical="center"/>
    </x:xf>
    <x:xf numFmtId="0" fontId="13" fillId="0" borderId="0" xfId="0" applyNumberFormat="1" applyFont="1" applyFill="1" applyBorder="1"/>
    <x:xf numFmtId="0" fontId="12" fillId="2" borderId="1" xfId="0" applyNumberFormat="1" applyFont="1" applyFill="1" applyBorder="1" applyAlignment="1">
      <x:alignment horizontal="center" vertical="center"/>
    </x:xf>
    <x:xf numFmtId="0" fontId="13" fillId="0" borderId="1" xfId="0" applyNumberFormat="1" applyFont="1" applyFill="1" applyBorder="1"/>
  </x:cellXfs>
  <x:cellStyles count="1">
    <x:cellStyle name="Normal" xfId="0"/>
  </x:cellStyles>
  <x:dxfs count="2">
    <x:dxf>
      <x:font>
        <x:b/>
        <x:color rgb="FFB91C1C"/>
      </x:font>
      <x:fill>
        <x:patternFill patternType="solid">
          <x:bgColor rgb="FFFEE2E2"/>
        </x:patternFill>
      </x:fill>
    </x:dxf>
    <x:dxf>
      <x:font>
        <x:b/>
        <x:color rgb="FF166534"/>
      </x:font>
      <x:fill>
        <x:patternFill patternType="solid">
          <x:bgColor rgb="FFDCFCE7"/>
        </x:patternFill>
      </x:fill>
    </x:dxf>
  </x:dxfs>
</x:styleSheet>
</file>

<file path=xl/_rels/workbook.xml.rels>&#65279;<?xml version="1.0" encoding="utf-8"?><Relationships xmlns="http://schemas.openxmlformats.org/package/2006/relationships"><Relationship Type="http://schemas.openxmlformats.org/officeDocument/2006/relationships/styles" Target="/xl/styles.xml" Id="R0445f515356f4a34" /><Relationship Type="http://schemas.openxmlformats.org/officeDocument/2006/relationships/theme" Target="/xl/theme/theme1.xml" Id="R30061198a4634de5" /><Relationship Type="http://schemas.openxmlformats.org/officeDocument/2006/relationships/sharedStrings" Target="/xl/sharedStrings.xml" Id="R1cc91a3db65245a6" /><Relationship Type="http://schemas.openxmlformats.org/officeDocument/2006/relationships/worksheet" Target="/xl/worksheets/sheet1.xml" Id="R941c6db1dd8d4722" /></Relationships>
</file>

<file path=xl/drawings/_rels/drawing1.xml.rels>&#65279;<?xml version="1.0" encoding="utf-8"?><Relationships xmlns="http://schemas.openxmlformats.org/package/2006/relationships"><Relationship Type="http://schemas.openxmlformats.org/officeDocument/2006/relationships/chart" Target="/xl/drawings/charts/chart1.xml" Id="Rec5f2b1ddd894902" /></Relationships>
</file>

<file path=xl/drawings/charts/chart1.xml><?xml version="1.0" encoding="utf-8"?>
<c:chartSpace xmlns:c="http://schemas.openxmlformats.org/drawingml/2006/chart">
  <c:lang val="en-US"/>
  <c:roundedCorners val="0"/>
  <c:chart>
    <c:title>
      <c:tx>
        <c:rich>
          <a:bodyPr xmlns:a="http://schemas.openxmlformats.org/drawingml/2006/main"/>
          <a:lstStyle xmlns:a="http://schemas.openxmlformats.org/drawingml/2006/main"/>
          <a:p xmlns:a="http://schemas.openxmlformats.org/drawingml/2006/main">
            <a:r>
              <a:rPr/>
              <a:t>Sensibilité de la VAN selon le taux</a:t>
            </a:r>
          </a:p>
        </c:rich>
      </c:tx>
      <c:overlay val="0"/>
    </c:title>
    <c:autoTitleDeleted val="0"/>
    <c:plotArea>
      <c:layout/>
      <c:barChart>
        <c:barDir val="col"/>
        <c:grouping val="clustered"/>
        <c:varyColors val="0"/>
        <c:ser>
          <c:idx val="0"/>
          <c:order val="0"/>
          <c:tx>
            <c:v>VAN estimée</c:v>
          </c:tx>
          <c:cat>
            <c:strRef>
              <c:f>'Calculateur Actualisation'!$H$14:$H$19</c:f>
              <c:strCache>
                <c:ptCount val="0"/>
              </c:strCache>
            </c:strRef>
          </c:cat>
          <c:val>
            <c:numRef>
              <c:f>'Calculateur Actualisation'!$I$14:$I$19</c:f>
              <c:numCache>
                <c:formatCode>#,##0 €;[Red](#,##0 €);-</c:formatCode>
                <c:ptCount val="0"/>
              </c:numCache>
            </c:numRef>
          </c:val>
        </c:ser>
        <c:dLbls>
          <c:showLegendKey val="0"/>
          <c:showVal val="0"/>
          <c:showCatName val="0"/>
          <c:showSerName val="0"/>
          <c:showPercent val="0"/>
          <c:showBubbleSize val="0"/>
          <c:showLeaderLines val="0"/>
        </c:dLbls>
        <c:axId val="48650112"/>
        <c:axId val="48672768"/>
      </c:barChart>
      <c:catAx>
        <c:axId val="48650112"/>
        <c:scaling>
          <c:orientation val="minMax"/>
        </c:scaling>
        <c:delete val="0"/>
        <c:axPos val="b"/>
        <c:majorGridlines>
          <c:spPr>
            <a:ln xmlns:a="http://schemas.openxmlformats.org/drawingml/2006/main" w="9525">
              <a:solidFill>
                <a:srgbClr val="CCCCCC"/>
              </a:solidFill>
              <a:prstDash val="dash"/>
            </a:ln>
          </c:spPr>
        </c:majorGridlines>
        <c:numFmt formatCode="General"/>
        <c:majorTickMark val="none"/>
        <c:minorTickMark val="none"/>
        <c:tickLblPos val="nextTo"/>
        <c:crossAx val="48672768"/>
        <c:crosses val="autoZero"/>
        <c:lblAlgn val="ctr"/>
        <c:lblOffset val="100"/>
        <c:noMultiLvlLbl val="0"/>
      </c:catAx>
      <c:valAx>
        <c:axId val="48672768"/>
        <c:scaling>
          <c:orientation val="minMax"/>
        </c:scaling>
        <c:delete val="0"/>
        <c:axPos val="l"/>
        <c:majorGridlines>
          <c:spPr>
            <a:ln xmlns:a="http://schemas.openxmlformats.org/drawingml/2006/main" w="9525">
              <a:solidFill>
                <a:srgbClr val="CCCCCC"/>
              </a:solidFill>
              <a:prstDash val="dash"/>
            </a:ln>
          </c:spPr>
        </c:majorGridlines>
        <c:numFmt formatCode="General"/>
        <c:majorTickMark val="none"/>
        <c:minorTickMark val="none"/>
        <c:crossAx val="48650112"/>
        <c:crosses val="autoZero"/>
        <c:crossBetween val="between"/>
      </c:valAx>
    </c:plotArea>
    <c:plotVisOnly val="1"/>
  </c:chart>
  <c:spPr>
    <a:ln xmlns:a="http://schemas.openxmlformats.org/drawingml/2006/main" w="9525">
      <a:solidFill>
        <a:srgbClr val="D9D9D9"/>
      </a:solidFill>
      <a:prstDash val="solid"/>
    </a:ln>
  </c:spPr>
</c:chartSpace>
</file>

<file path=xl/drawings/drawing1.xml><?xml version="1.0" encoding="utf-8"?>
<xdr:wsDr xmlns:xdr="http://schemas.openxmlformats.org/drawingml/2006/spreadsheetDrawing">
  <xdr:twoCellAnchor>
    <xdr:from>
      <xdr:col>7</xdr:col>
      <xdr:colOff>0</xdr:colOff>
      <xdr:row>20</xdr:row>
      <xdr:rowOff>0</xdr:rowOff>
    </xdr:from>
    <xdr:to>
      <xdr:col>11</xdr:col>
      <xdr:colOff>0</xdr:colOff>
      <xdr:row>30</xdr:row>
      <xdr:rowOff>0</xdr:rowOff>
    </xdr:to>
    <xdr:graphicFrame macro="">
      <xdr:nvGraphicFramePr>
        <xdr:cNvPr id="1" name="Chart"/>
        <xdr:cNvGraphicFramePr/>
      </xdr:nvGraphicFramePr>
      <xdr:xfrm>
        <a:off xmlns:a="http://schemas.openxmlformats.org/drawingml/2006/main" x="0" y="0"/>
        <a:ext xmlns:a="http://schemas.openxmlformats.org/drawingml/2006/main" cx="0" cy="0"/>
      </xdr:xfrm>
      <a:graphic xmlns:a="http://schemas.openxmlformats.org/drawingml/2006/main">
        <a:graphicData uri="http://schemas.openxmlformats.org/drawingml/2006/chart">
          <c:chart xmlns:r="http://schemas.openxmlformats.org/officeDocument/2006/relationships" xmlns:c="http://schemas.openxmlformats.org/drawingml/2006/chart" r:id="Rec5f2b1ddd894902"/>
        </a:graphicData>
      </a:graphic>
    </xdr:graphicFrame>
    <xdr:clientData/>
  </xdr:twoCellAnchor>
</xdr:wsDr>
</file>

<file path=xl/theme/theme1.xml><?xml version="1.0" encoding="utf-8"?>
<a:theme xmlns:a="http://schemas.openxmlformats.org/drawingml/2006/main" name="ChatGPT">
  <a:themeElements>
    <a:clrScheme name="ChatGPT">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Calibri"/>
        <a:ea typeface="Calibri"/>
        <a:cs typeface="Calibri"/>
      </a:majorFont>
      <a:minorFont>
        <a:latin typeface="Calibri"/>
        <a:ea typeface="Calibri"/>
        <a:cs typeface="Calibri"/>
      </a:minorFont>
    </a:fontScheme>
    <a:fmtScheme name="ChatGPT">
      <a:fillStyleLst>
        <a:solidFill>
          <a:schemeClr val="phClr"/>
        </a:solidFill>
        <a:solidFill>
          <a:schemeClr val="dk1"/>
        </a:solidFill>
        <a:solidFill>
          <a:schemeClr val="accent1"/>
        </a:solidFill>
      </a:fillStyleLst>
      <a:lnStyleLst>
        <a:ln w="12700">
          <a:solidFill>
            <a:schemeClr val="phClr"/>
          </a:solidFill>
          <a:prstDash val="solid"/>
        </a:ln>
        <a:ln w="19050">
          <a:solidFill>
            <a:schemeClr val="phClr"/>
          </a:solidFill>
          <a:prstDash val="solid"/>
        </a:ln>
        <a:ln w="25400">
          <a:solidFill>
            <a:schemeClr val="phClr"/>
          </a:solidFill>
          <a:prstDash val="solid"/>
        </a:ln>
      </a:lnStyleLst>
      <a:effectStyleLst>
        <a:effectStyle>
          <a:effectLst/>
        </a:effectStyle>
        <a:effectStyle>
          <a:effectLst/>
        </a:effectStyle>
        <a:effectStyle>
          <a:effectLst>
            <a:outerShdw blurRad="57150" dist="19050" dir="5400000">
              <a:srgbClr val="000000">
                <a:alpha val="63000"/>
              </a:srgbClr>
            </a:outerShdw>
          </a:effectLst>
        </a:effectStyle>
      </a:effectStyleLst>
      <a:bgFillStyleLst>
        <a:solidFill>
          <a:schemeClr val="phClr"/>
        </a:solidFill>
        <a:solidFill>
          <a:schemeClr val="phClr">
            <a:tint val="95000"/>
            <a:satMod val="170000"/>
          </a:schemeClr>
        </a:solidFill>
        <a:gradFill>
          <a:gsLst>
            <a:gs pos="0">
              <a:schemeClr val="phClr">
                <a:tint val="93000"/>
                <a:shade val="98000"/>
                <a:lumMod val="102000"/>
                <a:satMod val="150000"/>
              </a:schemeClr>
            </a:gs>
            <a:gs pos="50000">
              <a:schemeClr val="phClr">
                <a:tint val="98000"/>
                <a:shade val="90000"/>
                <a:lumMod val="103000"/>
                <a:satMod val="130000"/>
              </a:schemeClr>
            </a:gs>
            <a:gs pos="100000">
              <a:schemeClr val="phClr">
                <a:shade val="63000"/>
                <a:satMod val="120000"/>
              </a:schemeClr>
            </a:gs>
          </a:gsLst>
          <a:lin ang="5400000" scaled="0"/>
        </a:gradFill>
      </a:bgFillStyleLst>
    </a:fmtScheme>
  </a:themeElements>
</a:theme>
</file>

<file path=xl/worksheets/_rels/sheet1.xml.rels>&#65279;<?xml version="1.0" encoding="utf-8"?><Relationships xmlns="http://schemas.openxmlformats.org/package/2006/relationships"><Relationship Type="http://schemas.openxmlformats.org/officeDocument/2006/relationships/drawing" Target="/xl/drawings/drawing1.xml" Id="Rc5fddcf5e55c43a7" /></Relationships>
</file>

<file path=xl/worksheets/sheet1.xml><?xml version="1.0" encoding="utf-8"?>
<x:worksheet xmlns:x="http://schemas.openxmlformats.org/spreadsheetml/2006/main">
  <x:sheetFormatPr defaultRowHeight="15"/>
  <x:cols>
    <x:col min="1" max="1" width="16" hidden="0" customWidth="1"/>
    <x:col min="2" max="2" width="20" hidden="0" customWidth="1"/>
    <x:col min="3" max="3" width="20" hidden="0" customWidth="1"/>
    <x:col min="4" max="4" width="28" hidden="0" customWidth="1"/>
    <x:col min="5" max="5" width="20" hidden="0" customWidth="1"/>
    <x:col min="6" max="6" width="22" hidden="0" customWidth="1"/>
    <x:col min="7" max="7" width="18" hidden="0" customWidth="1"/>
    <x:col min="8" max="8" width="22" hidden="0" customWidth="1"/>
    <x:col min="9" max="9" width="17" hidden="0" customWidth="1"/>
    <x:col min="10" max="10" width="18" hidden="0" customWidth="1"/>
    <x:col min="11" max="11" width="14" hidden="0" customWidth="1"/>
  </x:cols>
  <x:sheetData>
    <x:row r="1" ht="36" customHeight="1">
      <x:c r="A1" s="127" t="str">
        <x:v>CALCULATEUR DU TAUX D'ACTUALISATION DANS EXCEL</x:v>
      </x:c>
      <x:c r="B1" s="128"/>
      <x:c r="C1" s="128"/>
      <x:c r="D1" s="128"/>
      <x:c r="E1" s="128"/>
      <x:c r="F1" s="128"/>
      <x:c r="G1" s="128"/>
      <x:c r="H1" s="128"/>
      <x:c r="I1" s="128"/>
      <x:c r="J1" s="128"/>
      <x:c r="K1" s="128"/>
    </x:row>
    <x:row r="2" ht="22" customHeight="1">
      <x:c r="A2" s="13" t="str">
        <x:v>Modèle one page automatisé : valeur actuelle, VAN, TRI et comparaison du taux cible</x:v>
      </x:c>
    </x:row>
    <x:row r="3" ht="22" customHeight="1"/>
    <x:row r="4" ht="22" customHeight="1">
      <x:c r="A4" s="20" t="str">
        <x:v>1. PARAMÈTRES À RENSEIGNER</x:v>
      </x:c>
      <x:c r="F4" s="46" t="str">
        <x:v>2. RÉSULTATS AUTOMATIQUES</x:v>
      </x:c>
    </x:row>
    <x:row r="5" ht="22" customHeight="1">
      <x:c r="A5" s="24" t="str">
        <x:v>Investissement initial</x:v>
      </x:c>
      <x:c r="B5" s="40" t="n">
        <x:v>50000</x:v>
      </x:c>
      <x:c r="C5" s="33" t="str">
        <x:v>€</x:v>
      </x:c>
      <x:c r="D5" s="36" t="str">
        <x:v>Montant payé au départ</x:v>
      </x:c>
      <x:c r="F5" s="24" t="str">
        <x:v>VAN</x:v>
      </x:c>
      <x:c r="G5" s="56" t="n">
        <x:f>SUM(D15:D19)-B5</x:f>
        <x:v>644.2106258947097</x:v>
      </x:c>
      <x:c r="H5" s="36" t="str">
        <x:v>Valeur créée par le projet</x:v>
      </x:c>
    </x:row>
    <x:row r="6" ht="22" customHeight="1">
      <x:c r="A6" s="24" t="str">
        <x:v>Taux d'actualisation</x:v>
      </x:c>
      <x:c r="B6" s="38" t="n">
        <x:v>0.08</x:v>
      </x:c>
      <x:c r="C6" s="33" t="str">
        <x:v>%</x:v>
      </x:c>
      <x:c r="D6" s="36" t="str">
        <x:v>Rendement minimum attendu</x:v>
      </x:c>
      <x:c r="F6" s="24" t="str">
        <x:v>TRI</x:v>
      </x:c>
      <x:c r="G6" s="58" t="n">
        <x:f>IRR(B14:B19)</x:f>
        <x:v>0.08477668285100481</x:v>
      </x:c>
      <x:c r="H6" s="36" t="str">
        <x:v>Rentabilité interne estimée</x:v>
      </x:c>
    </x:row>
    <x:row r="7" ht="22" customHeight="1">
      <x:c r="A7" s="24" t="str">
        <x:v>Durée du projet</x:v>
      </x:c>
      <x:c r="B7" s="42" t="n">
        <x:v>5</x:v>
      </x:c>
      <x:c r="C7" s="33" t="str">
        <x:v>ans</x:v>
      </x:c>
      <x:c r="D7" s="36" t="str">
        <x:v>Nombre de périodes analysées</x:v>
      </x:c>
      <x:c r="F7" s="24" t="str">
        <x:v>Total flux actualisés</x:v>
      </x:c>
      <x:c r="G7" s="56" t="n">
        <x:f>SUM(D15:D19)</x:f>
        <x:v>50644.21062589471</x:v>
      </x:c>
      <x:c r="H7" s="36" t="str">
        <x:v>Somme des flux ramenés à aujourd'hui</x:v>
      </x:c>
    </x:row>
    <x:row r="8" ht="22" customHeight="1">
      <x:c r="A8" s="24" t="str">
        <x:v>Taux cible / coût du capital</x:v>
      </x:c>
      <x:c r="B8" s="38" t="n">
        <x:v>0.1</x:v>
      </x:c>
      <x:c r="C8" s="33" t="str">
        <x:v>%</x:v>
      </x:c>
      <x:c r="D8" s="36" t="str">
        <x:v>Seuil de comparaison</x:v>
      </x:c>
      <x:c r="F8" s="24" t="str">
        <x:v>Indice de profitabilité</x:v>
      </x:c>
      <x:c r="G8" s="60" t="n">
        <x:f>G7/B5</x:f>
        <x:v>1.0128842125178943</x:v>
      </x:c>
      <x:c r="H8" s="36" t="str">
        <x:v>Supérieur à 1 = intéressant</x:v>
      </x:c>
    </x:row>
    <x:row r="9" ht="22" customHeight="1">
      <x:c r="A9" s="24" t="str">
        <x:v>Croissance annuelle des flux</x:v>
      </x:c>
      <x:c r="B9" s="38" t="n">
        <x:v>0.03</x:v>
      </x:c>
      <x:c r="C9" s="33" t="str">
        <x:v>%</x:v>
      </x:c>
      <x:c r="D9" s="36" t="str">
        <x:v>Hypothèse facultative</x:v>
      </x:c>
      <x:c r="F9" s="24" t="str">
        <x:v>Décision</x:v>
      </x:c>
      <x:c r="G9" s="64" t="str">
        <x:f>IF(G5&gt;0,"Projet rentable","Projet non rentable")</x:f>
        <x:v>Projet rentable</x:v>
      </x:c>
      <x:c r="H9" s="36" t="str">
        <x:v>Selon la VAN</x:v>
      </x:c>
    </x:row>
    <x:row r="10" ht="22" customHeight="1"/>
    <x:row r="11" ht="22" customHeight="1">
      <x:c r="A11" s="69" t="str">
        <x:v>3. TABLEAU DES FLUX DE TRÉSORERIE ACTUALISÉS</x:v>
      </x:c>
      <x:c r="H11" s="96" t="str">
        <x:v>4. TEST DE SENSIBILITÉ</x:v>
      </x:c>
    </x:row>
    <x:row r="12" ht="22" customHeight="1"/>
    <x:row r="13" ht="22" customHeight="1">
      <x:c r="A13" s="75" t="str">
        <x:v>Année</x:v>
      </x:c>
      <x:c r="B13" s="75" t="str">
        <x:v>Flux de trésorerie (€)</x:v>
      </x:c>
      <x:c r="C13" s="75" t="str">
        <x:v>Facteur d'actualisation</x:v>
      </x:c>
      <x:c r="D13" s="75" t="str">
        <x:v>Valeur actuelle (€)</x:v>
      </x:c>
      <x:c r="E13" s="75" t="str">
        <x:v>Cumul actualisé (€)</x:v>
      </x:c>
      <x:c r="F13" s="75" t="str">
        <x:v>Commentaire</x:v>
      </x:c>
      <x:c r="H13" s="102" t="str">
        <x:v>Taux testé</x:v>
      </x:c>
      <x:c r="I13" s="102" t="str">
        <x:v>VAN estimée</x:v>
      </x:c>
      <x:c r="J13" s="102" t="str">
        <x:v>Lecture</x:v>
      </x:c>
      <x:c r="K13" s="102" t="str">
        <x:v>Décision</x:v>
      </x:c>
    </x:row>
    <x:row r="14" ht="22" customHeight="1">
      <x:c r="A14" s="80" t="n">
        <x:v>0</x:v>
      </x:c>
      <x:c r="B14" s="86" t="n">
        <x:f>-$B$5</x:f>
        <x:v>-50000</x:v>
      </x:c>
      <x:c r="C14" s="92" t="n">
        <x:f>1</x:f>
        <x:v>1</x:v>
      </x:c>
      <x:c r="D14" s="87" t="n">
        <x:f>B14*C14</x:f>
        <x:v>-50000</x:v>
      </x:c>
      <x:c r="E14" s="87" t="n">
        <x:f>D14</x:f>
        <x:v>-50000</x:v>
      </x:c>
      <x:c r="F14" s="36" t="str">
        <x:v>Investissement initial</x:v>
      </x:c>
      <x:c r="H14" s="106" t="n">
        <x:v>0.04</x:v>
      </x:c>
      <x:c r="I14" s="87" t="n">
        <x:f>NPV(H14,$B$15:$B$19)-$B$5</x:f>
        <x:v>6593.457003370233</x:v>
      </x:c>
      <x:c r="J14" s="33" t="str">
        <x:f>IF(I14&gt;0,"Valeur créée","Valeur détruite")</x:f>
        <x:v>Valeur créée</x:v>
      </x:c>
      <x:c r="K14" s="33" t="str">
        <x:f>IF(I14&gt;0,"OK","À revoir")</x:f>
        <x:v>OK</x:v>
      </x:c>
    </x:row>
    <x:row r="15" ht="22" customHeight="1">
      <x:c r="A15" s="80" t="n">
        <x:v>1</x:v>
      </x:c>
      <x:c r="B15" s="88" t="n">
        <x:f>12000</x:f>
        <x:v>12000</x:v>
      </x:c>
      <x:c r="C15" s="92" t="n">
        <x:f>1/(1+$B$6)^A15</x:f>
        <x:v>0.9259259259259258</x:v>
      </x:c>
      <x:c r="D15" s="87" t="n">
        <x:f>B15*C15</x:f>
        <x:v>11111.11111111111</x:v>
      </x:c>
      <x:c r="E15" s="87" t="n">
        <x:f>SUM($D$14:D15)</x:f>
        <x:v>-38888.88888888889</x:v>
      </x:c>
      <x:c r="F15" s="36" t="str">
        <x:v>Flux année 1</x:v>
      </x:c>
      <x:c r="H15" s="106" t="n">
        <x:v>0.06</x:v>
      </x:c>
      <x:c r="I15" s="87" t="n">
        <x:f>NPV(H15,$B$15:$B$19)-$B$5</x:f>
        <x:v>3489.189355036877</x:v>
      </x:c>
      <x:c r="J15" s="33" t="str">
        <x:f>IF(I15&gt;0,"Valeur créée","Valeur détruite")</x:f>
        <x:v>Valeur créée</x:v>
      </x:c>
      <x:c r="K15" s="33" t="str">
        <x:f>IF(I15&gt;0,"OK","À revoir")</x:f>
        <x:v>OK</x:v>
      </x:c>
    </x:row>
    <x:row r="16" ht="22" customHeight="1">
      <x:c r="A16" s="80" t="n">
        <x:v>2</x:v>
      </x:c>
      <x:c r="B16" s="86" t="n">
        <x:f>B15*(1+$B$9)</x:f>
        <x:v>12360</x:v>
      </x:c>
      <x:c r="C16" s="92" t="n">
        <x:f>1/(1+$B$6)^A16</x:f>
        <x:v>0.8573388203017832</x:v>
      </x:c>
      <x:c r="D16" s="87" t="n">
        <x:f>B16*C16</x:f>
        <x:v>10596.707818930041</x:v>
      </x:c>
      <x:c r="E16" s="87" t="n">
        <x:f>SUM($D$14:D16)</x:f>
        <x:v>-28292.18106995885</x:v>
      </x:c>
      <x:c r="F16" s="36" t="str">
        <x:v>Flux année 2</x:v>
      </x:c>
      <x:c r="H16" s="106" t="n">
        <x:v>0.08</x:v>
      </x:c>
      <x:c r="I16" s="87" t="n">
        <x:f>NPV(H16,$B$15:$B$19)-$B$5</x:f>
        <x:v>644.2106258947097</x:v>
      </x:c>
      <x:c r="J16" s="33" t="str">
        <x:f>IF(I16&gt;0,"Valeur créée","Valeur détruite")</x:f>
        <x:v>Valeur créée</x:v>
      </x:c>
      <x:c r="K16" s="33" t="str">
        <x:f>IF(I16&gt;0,"OK","À revoir")</x:f>
        <x:v>OK</x:v>
      </x:c>
    </x:row>
    <x:row r="17" ht="22" customHeight="1">
      <x:c r="A17" s="80" t="n">
        <x:v>3</x:v>
      </x:c>
      <x:c r="B17" s="86" t="n">
        <x:f>B16*(1+$B$9)</x:f>
        <x:v>12730.800000000001</x:v>
      </x:c>
      <x:c r="C17" s="92" t="n">
        <x:f>1/(1+$B$6)^A17</x:f>
        <x:v>0.7938322410201696</x:v>
      </x:c>
      <x:c r="D17" s="87" t="n">
        <x:f>B17*C17</x:f>
        <x:v>10106.119493979575</x:v>
      </x:c>
      <x:c r="E17" s="87" t="n">
        <x:f>SUM($D$14:D17)</x:f>
        <x:v>-18186.061575979274</x:v>
      </x:c>
      <x:c r="F17" s="36" t="str">
        <x:v>Flux année 3</x:v>
      </x:c>
      <x:c r="H17" s="106" t="n">
        <x:v>0.1</x:v>
      </x:c>
      <x:c r="I17" s="87" t="n">
        <x:f>NPV(H17,$B$15:$B$19)-$B$5</x:f>
        <x:v>-1968.7986290057306</x:v>
      </x:c>
      <x:c r="J17" s="33" t="str">
        <x:f>IF(I17&gt;0,"Valeur créée","Valeur détruite")</x:f>
        <x:v>Valeur détruite</x:v>
      </x:c>
      <x:c r="K17" s="33" t="str">
        <x:f>IF(I17&gt;0,"OK","À revoir")</x:f>
        <x:v>À revoir</x:v>
      </x:c>
    </x:row>
    <x:row r="18" ht="22" customHeight="1">
      <x:c r="A18" s="80" t="n">
        <x:v>4</x:v>
      </x:c>
      <x:c r="B18" s="86" t="n">
        <x:f>B17*(1+$B$9)</x:f>
        <x:v>13112.724000000002</x:v>
      </x:c>
      <x:c r="C18" s="92" t="n">
        <x:f>1/(1+$B$6)^A18</x:f>
        <x:v>0.7350298527964533</x:v>
      </x:c>
      <x:c r="D18" s="87" t="n">
        <x:f>B18*C18</x:f>
        <x:v>9638.243591480521</x:v>
      </x:c>
      <x:c r="E18" s="87" t="n">
        <x:f>SUM($D$14:D18)</x:f>
        <x:v>-8547.817984498754</x:v>
      </x:c>
      <x:c r="F18" s="36" t="str">
        <x:v>Flux année 4</x:v>
      </x:c>
      <x:c r="H18" s="106" t="n">
        <x:v>0.12</x:v>
      </x:c>
      <x:c r="I18" s="87" t="n">
        <x:f>NPV(H18,$B$15:$B$19)-$B$5</x:f>
        <x:v>-4373.7657194852</x:v>
      </x:c>
      <x:c r="J18" s="33" t="str">
        <x:f>IF(I18&gt;0,"Valeur créée","Valeur détruite")</x:f>
        <x:v>Valeur détruite</x:v>
      </x:c>
      <x:c r="K18" s="33" t="str">
        <x:f>IF(I18&gt;0,"OK","À revoir")</x:f>
        <x:v>À revoir</x:v>
      </x:c>
    </x:row>
    <x:row r="19" ht="22" customHeight="1">
      <x:c r="A19" s="80" t="n">
        <x:v>5</x:v>
      </x:c>
      <x:c r="B19" s="86" t="n">
        <x:f>B18*(1+$B$9)</x:f>
        <x:v>13506.105720000003</x:v>
      </x:c>
      <x:c r="C19" s="92" t="n">
        <x:f>1/(1+$B$6)^A19</x:f>
        <x:v>0.680583197033753</x:v>
      </x:c>
      <x:c r="D19" s="87" t="n">
        <x:f>B19*C19</x:f>
        <x:v>9192.028610393461</x:v>
      </x:c>
      <x:c r="E19" s="87" t="n">
        <x:f>SUM($D$14:D19)</x:f>
        <x:v>644.2106258947078</x:v>
      </x:c>
      <x:c r="F19" s="36" t="str">
        <x:v>Flux année 5</x:v>
      </x:c>
      <x:c r="H19" s="106" t="n">
        <x:v>0.15</x:v>
      </x:c>
      <x:c r="I19" s="87" t="n">
        <x:f>NPV(H19,$B$15:$B$19)-$B$5</x:f>
        <x:v>-7636.409957642085</x:v>
      </x:c>
      <x:c r="J19" s="33" t="str">
        <x:f>IF(I19&gt;0,"Valeur créée","Valeur détruite")</x:f>
        <x:v>Valeur détruite</x:v>
      </x:c>
      <x:c r="K19" s="33" t="str">
        <x:f>IF(I19&gt;0,"OK","À revoir")</x:f>
        <x:v>À revoir</x:v>
      </x:c>
    </x:row>
    <x:row r="20" ht="22" customHeight="1"/>
    <x:row r="21" ht="22" customHeight="1">
      <x:c r="A21" s="110" t="str">
        <x:v>MODE D'EMPLOI RAPIDE</x:v>
      </x:c>
    </x:row>
    <x:row r="22" ht="28" customHeight="1">
      <x:c r="A22" s="117" t="str">
        <x:v>Remplissez uniquement les cellules jaunes et bleues : investissement initial, taux d'actualisation, durée, taux cible et premier flux. Le modèle calcule automatiquement la valeur actuelle des flux, la VAN, le TRI et la décision d'investissement. Ce calculateur peut être utilisé pour un projet, un achat d'équipement, une valorisation DCF simplifiée ou une analyse de rentabilité.</x:v>
      </x:c>
      <x:c r="B22" s="126"/>
      <x:c r="C22" s="126"/>
      <x:c r="D22" s="126"/>
      <x:c r="E22" s="126"/>
      <x:c r="F22" s="126"/>
      <x:c r="G22" s="126"/>
      <x:c r="H22" s="126"/>
      <x:c r="I22" s="126"/>
      <x:c r="J22" s="126"/>
      <x:c r="K22" s="126"/>
    </x:row>
    <x:row r="23" ht="28" customHeight="1">
      <x:c r="A23" s="126"/>
      <x:c r="B23" s="126"/>
      <x:c r="C23" s="126"/>
      <x:c r="D23" s="126"/>
      <x:c r="E23" s="126"/>
      <x:c r="F23" s="126"/>
      <x:c r="G23" s="126"/>
      <x:c r="H23" s="126"/>
      <x:c r="I23" s="126"/>
      <x:c r="J23" s="126"/>
      <x:c r="K23" s="126"/>
    </x:row>
    <x:row r="24" ht="28" customHeight="1">
      <x:c r="A24" s="126"/>
      <x:c r="B24" s="126"/>
      <x:c r="C24" s="126"/>
      <x:c r="D24" s="126"/>
      <x:c r="E24" s="126"/>
      <x:c r="F24" s="126"/>
      <x:c r="G24" s="126"/>
      <x:c r="H24" s="126"/>
      <x:c r="I24" s="126"/>
      <x:c r="J24" s="126"/>
      <x:c r="K24" s="126"/>
    </x:row>
    <x:row r="25" ht="22" customHeight="1"/>
    <x:row r="26" ht="22" customHeight="1">
      <x:c r="A26" s="123" t="str">
        <x:v>Sources à citer dans l'article : Microsoft Excel - fonctions VAN/NPV et TRI/IRR ; principes financiers standards d'actualisation des flux.</x:v>
      </x:c>
    </x:row>
  </x:sheetData>
  <x:mergeCells>
    <x:mergeCell ref="A1:K1"/>
    <x:mergeCell ref="A2:K2"/>
    <x:mergeCell ref="A4:D4"/>
    <x:mergeCell ref="F4:K4"/>
    <x:mergeCell ref="A11:K11"/>
    <x:mergeCell ref="H11:K11"/>
    <x:mergeCell ref="A21:K21"/>
    <x:mergeCell ref="A22:K24"/>
    <x:mergeCell ref="A26:K26"/>
  </x:mergeCells>
  <x:conditionalFormatting sqref="G5:G5">
    <x:cfRule type="expression" dxfId="0" priority="1">
      <x:formula>G5&lt;0</x:formula>
    </x:cfRule>
    <x:cfRule type="expression" dxfId="1" priority="2">
      <x:formula>G5&gt;=0</x:formula>
    </x:cfRule>
  </x:conditionalFormatting>
  <x:conditionalFormatting sqref="I14:I19">
    <x:cfRule type="colorScale" priority="3">
      <x:colorScale>
        <x:cfvo type="min"/>
        <x:cfvo type="percentile" val="50"/>
        <x:cfvo type="max"/>
        <x:color rgb="FFFEE2E2"/>
        <x:color rgb="FFFEF3C7"/>
        <x:color rgb="FFDCFCE7"/>
      </x:colorScale>
    </x:cfRule>
  </x:conditionalFormatting>
  <x:pageMargins left="0.7" right="0.7" top="0.75" bottom="0.75" header="0.3" footer="0.3"/>
  <x:drawing xmlns:r="http://schemas.openxmlformats.org/officeDocument/2006/relationships" r:id="Rc5fddcf5e55c43a7"/>
</x:worksheet>
</file>