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758d3512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d357880f9d154280"/>
    <x:sheet xmlns:r="http://schemas.openxmlformats.org/officeDocument/2006/relationships" name="Prospects" sheetId="2" r:id="R432443b8ab0c4aff"/>
    <x:sheet xmlns:r="http://schemas.openxmlformats.org/officeDocument/2006/relationships" name="Ventes" sheetId="3" r:id="R4a0f32d9cd69427b"/>
    <x:sheet xmlns:r="http://schemas.openxmlformats.org/officeDocument/2006/relationships" name="Devis" sheetId="4" r:id="R98b7a68d2c8b4389"/>
    <x:sheet xmlns:r="http://schemas.openxmlformats.org/officeDocument/2006/relationships" name="Objectifs" sheetId="5" r:id="R9664af81c50e4ba7"/>
    <x:sheet xmlns:r="http://schemas.openxmlformats.org/officeDocument/2006/relationships" name="Relances" sheetId="6" r:id="Rf4bd4d5976194584"/>
    <x:sheet xmlns:r="http://schemas.openxmlformats.org/officeDocument/2006/relationships" name="Prévisions" sheetId="7" r:id="R7699ffc0a9e14ffb"/>
    <x:sheet xmlns:r="http://schemas.openxmlformats.org/officeDocument/2006/relationships" name="Dashboard" sheetId="8" r:id="R1f05948a1fcb405e"/>
    <x:sheet xmlns:r="http://schemas.openxmlformats.org/officeDocument/2006/relationships" name="Mode d'emploi" sheetId="9" r:id="R82720789e3c64552"/>
    <x:sheet xmlns:r="http://schemas.openxmlformats.org/officeDocument/2006/relationships" name="Visualisations" sheetId="10" r:id="R9792c9bacf6e49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dd/mm/yyyy"/>
    <x:numFmt numFmtId="201" formatCode="#,##0.00 [$€-fr-FR]"/>
    <x:numFmt numFmtId="202" formatCode="0%"/>
    <x:numFmt numFmtId="203" formatCode="0.0%"/>
    <x:numFmt numFmtId="204" formatCode="mmmm yyyy"/>
    <x:numFmt numFmtId="205" formatCode="0"/>
    <x:numFmt numFmtId="206" formatCode="mmm"/>
    <x:numFmt numFmtId="207" formatCode="#,##0 [$€-fr-FR]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8"/>
      <x:color rgb="FF2E9E6F"/>
      <x:name val="Carlito"/>
    </x:font>
    <x:font>
      <x:b/>
      <x:sz val="18"/>
      <x:color rgb="FF2F6FC0"/>
      <x:name val="Carlito"/>
    </x:font>
    <x:font>
      <x:b/>
      <x:sz val="18"/>
      <x:color rgb="FF7357B5"/>
      <x:name val="Carlito"/>
    </x:font>
    <x:font>
      <x:b/>
      <x:sz val="18"/>
      <x:color rgb="FFF0A202"/>
      <x:name val="Carlito"/>
    </x:font>
    <x:font>
      <x:b/>
      <x:sz val="18"/>
      <x:color rgb="FF173B7A"/>
      <x:name val="Carlito"/>
    </x:font>
    <x:font>
      <x:b/>
      <x:sz val="11"/>
      <x:color rgb="FF173B7A"/>
      <x:name val="Carlito"/>
    </x:font>
    <x:font>
      <x:b/>
      <x:sz val="11"/>
      <x:color rgb="FF263248"/>
      <x:name val="Carlito"/>
    </x:font>
    <x:font>
      <x:b/>
      <x:sz val="18"/>
      <x:color rgb="FFD94B4B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173B7A"/>
      </x:patternFill>
    </x:fill>
    <x:fill>
      <x:patternFill patternType="solid">
        <x:fgColor rgb="FF2F6FC0"/>
      </x:patternFill>
    </x:fill>
    <x:fill>
      <x:patternFill patternType="solid">
        <x:fgColor rgb="FFF5F8FC"/>
      </x:patternFill>
    </x:fill>
    <x:fill>
      <x:patternFill patternType="solid">
        <x:fgColor rgb="FF2E9E6F"/>
      </x:patternFill>
    </x:fill>
    <x:fill>
      <x:patternFill patternType="solid">
        <x:fgColor rgb="FFFFFFFF"/>
      </x:patternFill>
    </x:fill>
    <x:fill>
      <x:patternFill patternType="solid">
        <x:fgColor rgb="FF7357B5"/>
      </x:patternFill>
    </x:fill>
    <x:fill>
      <x:patternFill patternType="solid">
        <x:fgColor rgb="FFF0A202"/>
      </x:patternFill>
    </x:fill>
    <x:fill>
      <x:patternFill patternType="solid">
        <x:fgColor rgb="FFDCEBFA"/>
      </x:patternFill>
    </x:fill>
    <x:fill>
      <x:patternFill patternType="solid">
        <x:fgColor rgb="FF173B7A"/>
      </x:patternFill>
    </x:fill>
    <x:fill>
      <x:patternFill patternType="solid">
        <x:fgColor rgb="FF2F6FC0"/>
      </x:patternFill>
    </x:fill>
    <x:fill>
      <x:patternFill patternType="solid">
        <x:fgColor rgb="FF2E9E6F"/>
      </x:patternFill>
    </x:fill>
    <x:fill>
      <x:patternFill patternType="solid">
        <x:fgColor rgb="FFFFFFFF"/>
      </x:patternFill>
    </x:fill>
    <x:fill>
      <x:patternFill patternType="solid">
        <x:fgColor rgb="FFF0A202"/>
      </x:patternFill>
    </x:fill>
    <x:fill>
      <x:patternFill patternType="solid">
        <x:fgColor rgb="FF7357B5"/>
      </x:patternFill>
    </x:fill>
    <x:fill>
      <x:patternFill patternType="solid">
        <x:fgColor rgb="FFD94B4B"/>
      </x:patternFill>
    </x:fill>
  </x:fills>
  <x:borders count="2">
    <x:border/>
    <x:border/>
  </x:borders>
  <x:cellStyleXfs count="1">
    <x:xf numFmtId="0" fontId="0" fillId="0" borderId="0"/>
  </x:cellStyleXfs>
  <x:cellXfs count="1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201" fontId="4" fillId="6" borderId="0" xfId="0" applyNumberFormat="1" applyFont="1" applyFill="1" applyBorder="1" applyAlignment="1">
      <x:alignment horizontal="center" vertical="center"/>
    </x:xf>
    <x:xf numFmtId="201" fontId="4" fillId="6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201" fontId="7" fillId="6" borderId="0" xfId="0" applyNumberFormat="1" applyFont="1" applyFill="1" applyBorder="1" applyAlignment="1">
      <x:alignment horizontal="center" vertical="center"/>
    </x:xf>
    <x:xf numFmtId="201" fontId="7" fillId="6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 vertical="center"/>
    </x:xf>
    <x:xf numFmtId="205" fontId="8" fillId="6" borderId="0" xfId="0" applyNumberFormat="1" applyFont="1" applyFill="1" applyBorder="1" applyAlignment="1">
      <x:alignment horizontal="center" vertical="center"/>
    </x:xf>
    <x:xf numFmtId="205" fontId="8" fillId="6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1" xfId="0" applyNumberFormat="1" applyFont="1" applyFill="1" applyBorder="1"/>
    <x:xf numFmtId="0" fontId="10" fillId="6" borderId="1" xfId="0" applyNumberFormat="1" applyFont="1" applyFill="1" applyBorder="1" applyAlignment="1">
      <x:alignment horizontal="center"/>
    </x:xf>
    <x:xf numFmtId="205" fontId="10" fillId="6" borderId="0" xfId="0" applyNumberFormat="1" applyFont="1" applyFill="1" applyBorder="1" applyAlignment="1">
      <x:alignment horizontal="center"/>
    </x:xf>
    <x:xf numFmtId="205" fontId="10" fillId="6" borderId="1" xfId="0" applyNumberFormat="1" applyFont="1" applyFill="1" applyBorder="1" applyAlignment="1">
      <x:alignment horizontal="center"/>
    </x:xf>
    <x:xf numFmtId="201" fontId="10" fillId="6" borderId="0" xfId="0" applyNumberFormat="1" applyFont="1" applyFill="1" applyBorder="1" applyAlignment="1">
      <x:alignment horizontal="center"/>
    </x:xf>
    <x:xf numFmtId="201" fontId="10" fillId="6" borderId="1" xfId="0" applyNumberFormat="1" applyFont="1" applyFill="1" applyBorder="1" applyAlignment="1">
      <x:alignment horizontal="center"/>
    </x:xf>
    <x:xf numFmtId="202" fontId="10" fillId="6" borderId="0" xfId="0" applyNumberFormat="1" applyFont="1" applyFill="1" applyBorder="1" applyAlignment="1">
      <x:alignment horizontal="center"/>
    </x:xf>
    <x:xf numFmtId="202" fontId="10" fillId="6" borderId="1" xfId="0" applyNumberFormat="1" applyFont="1" applyFill="1" applyBorder="1" applyAlignment="1">
      <x:alignment horizontal="center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xfId="0" applyNumberFormat="1" applyFont="1" applyFill="1" applyBorder="0"/>
    <x:xf numFmtId="0" fontId="4" fillId="13" xfId="0" applyNumberFormat="1" applyFont="1" applyFill="1" applyBorder="0" applyAlignment="1">
      <x:alignment horizontal="center"/>
    </x:xf>
    <x:xf numFmtId="0" fontId="4" fillId="13" xfId="0" applyNumberFormat="1" applyFont="1" applyFill="1" applyBorder="0" applyAlignment="1">
      <x:alignment horizontal="center" vertical="center"/>
    </x:xf>
    <x:xf numFmtId="207" fontId="4" fillId="13" xfId="0" applyNumberFormat="1" applyFont="1" applyFill="1" applyBorder="0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/>
    <x:xf numFmtId="0" fontId="5" fillId="13" xfId="0" applyNumberFormat="1" applyFont="1" applyFill="1" applyBorder="0"/>
    <x:xf numFmtId="0" fontId="5" fillId="13" xfId="0" applyNumberFormat="1" applyFont="1" applyFill="1" applyBorder="0" applyAlignment="1">
      <x:alignment horizontal="center"/>
    </x:xf>
    <x:xf numFmtId="0" fontId="5" fillId="13" xfId="0" applyNumberFormat="1" applyFont="1" applyFill="1" applyBorder="0" applyAlignment="1">
      <x:alignment horizontal="center" vertical="center"/>
    </x:xf>
    <x:xf numFmtId="207" fontId="5" fillId="13" xfId="0" applyNumberFormat="1" applyFont="1" applyFill="1" applyBorder="0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/>
    </x:xf>
    <x:xf numFmtId="0" fontId="7" fillId="13" borderId="0" xfId="0" applyNumberFormat="1" applyFont="1" applyFill="1" applyBorder="1"/>
    <x:xf numFmtId="0" fontId="7" fillId="13" xfId="0" applyNumberFormat="1" applyFont="1" applyFill="1" applyBorder="0"/>
    <x:xf numFmtId="0" fontId="7" fillId="13" xfId="0" applyNumberFormat="1" applyFont="1" applyFill="1" applyBorder="0" applyAlignment="1">
      <x:alignment horizontal="center"/>
    </x:xf>
    <x:xf numFmtId="0" fontId="7" fillId="13" xfId="0" applyNumberFormat="1" applyFont="1" applyFill="1" applyBorder="0" applyAlignment="1">
      <x:alignment horizontal="center" vertical="center"/>
    </x:xf>
    <x:xf numFmtId="207" fontId="7" fillId="13" xfId="0" applyNumberFormat="1" applyFont="1" applyFill="1" applyBorder="0" applyAlignment="1">
      <x:alignment horizontal="center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6" fillId="13" borderId="0" xfId="0" applyNumberFormat="1" applyFont="1" applyFill="1" applyBorder="1"/>
    <x:xf numFmtId="0" fontId="6" fillId="13" xfId="0" applyNumberFormat="1" applyFont="1" applyFill="1" applyBorder="0"/>
    <x:xf numFmtId="0" fontId="6" fillId="13" xfId="0" applyNumberFormat="1" applyFont="1" applyFill="1" applyBorder="0" applyAlignment="1">
      <x:alignment horizontal="center"/>
    </x:xf>
    <x:xf numFmtId="0" fontId="6" fillId="13" xfId="0" applyNumberFormat="1" applyFont="1" applyFill="1" applyBorder="0" applyAlignment="1">
      <x:alignment horizontal="center" vertical="center"/>
    </x:xf>
    <x:xf numFmtId="202" fontId="6" fillId="13" xfId="0" applyNumberFormat="1" applyFont="1" applyFill="1" applyBorder="0" applyAlignment="1">
      <x:alignment horizontal="center" vertical="center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11" fillId="13" borderId="0" xfId="0" applyNumberFormat="1" applyFont="1" applyFill="1" applyBorder="1"/>
    <x:xf numFmtId="0" fontId="11" fillId="13" xfId="0" applyNumberFormat="1" applyFont="1" applyFill="1" applyBorder="0"/>
    <x:xf numFmtId="0" fontId="11" fillId="13" xfId="0" applyNumberFormat="1" applyFont="1" applyFill="1" applyBorder="0" applyAlignment="1">
      <x:alignment horizontal="center"/>
    </x:xf>
    <x:xf numFmtId="0" fontId="11" fillId="13" xfId="0" applyNumberFormat="1" applyFont="1" applyFill="1" applyBorder="0" applyAlignment="1">
      <x:alignment horizontal="center" vertical="center"/>
    </x:xf>
    <x:xf numFmtId="205" fontId="11" fillId="13" xfId="0" applyNumberFormat="1" applyFont="1" applyFill="1" applyBorder="0" applyAlignment="1">
      <x:alignment horizontal="center" vertical="center"/>
    </x:xf>
    <x:xf numFmtId="0" fontId="3" fillId="10" borderId="0" xfId="0" applyNumberFormat="1" applyFont="1" applyFill="1" applyBorder="1"/>
    <x:xf numFmtId="0" fontId="3" fillId="10" xfId="0" applyNumberFormat="1" applyFont="1" applyFill="1" applyBorder="0"/>
    <x:xf numFmtId="0" fontId="3" fillId="10" xfId="0" applyNumberFormat="1" applyFont="1" applyFill="1" applyBorder="0" applyAlignment="1">
      <x:alignment horizontal="center"/>
    </x:xf>
    <x:xf numFmtId="0" fontId="3" fillId="10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11">
    <x:dxf>
      <x:font>
        <x:b/>
        <x:color rgb="FF2E9E6F"/>
      </x:font>
      <x:fill>
        <x:patternFill>
          <x:bgColor rgb="FFE6F6EE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2E9E6F"/>
      </x:font>
      <x:fill>
        <x:patternFill>
          <x:bgColor rgb="FFE6F6EE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2E9E6F"/>
      </x:font>
      <x:fill>
        <x:patternFill>
          <x:bgColor rgb="FFE6F6EE"/>
        </x:patternFill>
      </x:fill>
    </x:dxf>
    <x:dxf>
      <x:font>
        <x:b/>
        <x:color rgb="FF2E9E6F"/>
      </x:font>
      <x:fill>
        <x:patternFill>
          <x:bgColor rgb="FFE6F6EE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D94B4B"/>
      </x:font>
      <x:fill>
        <x:patternFill>
          <x:bgColor rgb="FFFDECEC"/>
        </x:patternFill>
      </x:fill>
    </x:dxf>
    <x:dxf>
      <x:font>
        <x:b/>
        <x:color rgb="FF2E9E6F"/>
      </x:font>
      <x:fill>
        <x:patternFill>
          <x:bgColor rgb="FFE6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86f49df944452" /><Relationship Type="http://schemas.openxmlformats.org/officeDocument/2006/relationships/theme" Target="/xl/theme/theme1.xml" Id="R48f9465939f04e23" /><Relationship Type="http://schemas.openxmlformats.org/officeDocument/2006/relationships/sharedStrings" Target="/xl/sharedStrings.xml" Id="R916b1cf0e1e149e4" /><Relationship Type="http://schemas.openxmlformats.org/officeDocument/2006/relationships/worksheet" Target="/xl/worksheets/sheet1.xml" Id="Rd357880f9d154280" /><Relationship Type="http://schemas.openxmlformats.org/officeDocument/2006/relationships/worksheet" Target="/xl/worksheets/sheet2.xml" Id="R432443b8ab0c4aff" /><Relationship Type="http://schemas.openxmlformats.org/officeDocument/2006/relationships/worksheet" Target="/xl/worksheets/sheet3.xml" Id="R4a0f32d9cd69427b" /><Relationship Type="http://schemas.openxmlformats.org/officeDocument/2006/relationships/worksheet" Target="/xl/worksheets/sheet4.xml" Id="R98b7a68d2c8b4389" /><Relationship Type="http://schemas.openxmlformats.org/officeDocument/2006/relationships/worksheet" Target="/xl/worksheets/sheet5.xml" Id="R9664af81c50e4ba7" /><Relationship Type="http://schemas.openxmlformats.org/officeDocument/2006/relationships/worksheet" Target="/xl/worksheets/sheet6.xml" Id="Rf4bd4d5976194584" /><Relationship Type="http://schemas.openxmlformats.org/officeDocument/2006/relationships/worksheet" Target="/xl/worksheets/sheet7.xml" Id="R7699ffc0a9e14ffb" /><Relationship Type="http://schemas.openxmlformats.org/officeDocument/2006/relationships/worksheet" Target="/xl/worksheets/sheet8.xml" Id="R1f05948a1fcb405e" /><Relationship Type="http://schemas.openxmlformats.org/officeDocument/2006/relationships/worksheet" Target="/xl/worksheets/sheet9.xml" Id="R82720789e3c64552" /><Relationship Type="http://schemas.openxmlformats.org/officeDocument/2006/relationships/worksheet" Target="/xl/worksheets/sheet10.xml" Id="R9792c9bacf6e49a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7236d5f34ac4395" /><Relationship Type="http://schemas.openxmlformats.org/officeDocument/2006/relationships/chart" Target="/xl/drawings/charts/chart2.xml" Id="R3e8dfaadc4b64362" /><Relationship Type="http://schemas.openxmlformats.org/officeDocument/2006/relationships/chart" Target="/xl/drawings/charts/chart3.xml" Id="R4269ee9fcdb04246" /><Relationship Type="http://schemas.openxmlformats.org/officeDocument/2006/relationships/chart" Target="/xl/drawings/charts/chart4.xml" Id="R857b2b61561047d2" /><Relationship Type="http://schemas.openxmlformats.org/officeDocument/2006/relationships/chart" Target="/xl/drawings/charts/chart5.xml" Id="Rca6bacd73ea34c2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634db83fb8ca45bc" /><Relationship Type="http://schemas.openxmlformats.org/officeDocument/2006/relationships/chart" Target="/xl/drawings/charts/chart7.xml" Id="R0d6e9724e5a2458a" /><Relationship Type="http://schemas.openxmlformats.org/officeDocument/2006/relationships/chart" Target="/xl/drawings/charts/chart8.xml" Id="R2353f76d2df4423d" /><Relationship Type="http://schemas.openxmlformats.org/officeDocument/2006/relationships/chart" Target="/xl/drawings/charts/chart9.xml" Id="Rfe8def3a38a64a52" /><Relationship Type="http://schemas.openxmlformats.org/officeDocument/2006/relationships/chart" Target="/xl/drawings/charts/chart10.xml" Id="R53e1d25248144a80" /><Relationship Type="http://schemas.openxmlformats.org/officeDocument/2006/relationships/chart" Target="/xl/drawings/charts/chart11.xml" Id="R470500bd595a4bd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: CA, objectif et prévision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CA signé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'Dashboard'!$B$15:$B$26</c:f>
              <c:numCache>
                <c:formatCode>#,##0 [$€-fr-FR]</c:formatCode>
                <c:ptCount val="0"/>
              </c:numCache>
            </c:numRef>
          </c:val>
          <c:smooth val="0"/>
        </c:ser>
        <c:ser>
          <c:idx val="1"/>
          <c:order val="1"/>
          <c:tx>
            <c:v>Objectif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'Dashboard'!$C$15:$C$26</c:f>
              <c:numCache>
                <c:formatCode>#,##0 [$€-fr-FR]</c:formatCode>
                <c:ptCount val="0"/>
              </c:numCache>
            </c:numRef>
          </c:val>
          <c:smooth val="0"/>
        </c:ser>
        <c:ser>
          <c:idx val="2"/>
          <c:order val="2"/>
          <c:tx>
            <c:v>Prévision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'Dashboard'!$D$15:$D$26</c:f>
              <c:numCache>
                <c:formatCode>#,##0 [$€-fr-FR]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Prospects et signatures par source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Prospects</c:v>
          </c:tx>
          <c:cat>
            <c:strRef>
              <c:f>'Visualisations'!$F$27:$F$33</c:f>
              <c:strCache>
                <c:ptCount val="0"/>
              </c:strCache>
            </c:strRef>
          </c:cat>
          <c:val>
            <c:numRef>
              <c:f>'Visualisations'!$G$27:$G$33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Signés</c:v>
          </c:tx>
          <c:cat>
            <c:strRef>
              <c:f>'Visualisations'!$F$27:$F$33</c:f>
              <c:strCache>
                <c:ptCount val="0"/>
              </c:strCache>
            </c:strRef>
          </c:cat>
          <c:val>
            <c:numRef>
              <c:f>'Visualisations'!$H$27:$H$33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Statut des devis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'Visualisations'!$J$27:$J$31</c:f>
              <c:strCache>
                <c:ptCount val="0"/>
              </c:strCache>
            </c:strRef>
          </c:cat>
          <c:val>
            <c:numRef>
              <c:f>'Visualisations'!$K$27:$K$31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Chiffre d’affaires par commercial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</c:v>
          </c:tx>
          <c:cat>
            <c:strRef>
              <c:f>'Dashboard'!$F$15:$F$18</c:f>
              <c:strCache>
                <c:ptCount val="0"/>
              </c:strCache>
            </c:strRef>
          </c:cat>
          <c:val>
            <c:numRef>
              <c:f>'Dashboard'!$G$15:$G$18</c:f>
              <c:numCache>
                <c:formatCode>#,##0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pipeline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'Dashboard'!$K$15:$K$21</c:f>
              <c:strCache>
                <c:ptCount val="0"/>
              </c:strCache>
            </c:strRef>
          </c:cat>
          <c:val>
            <c:numRef>
              <c:f>'Dashboard'!$L$15:$L$21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Rentabilité par produit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</c:v>
          </c:tx>
          <c:cat>
            <c:strRef>
              <c:f>'Dashboard'!$A$65:$A$70</c:f>
              <c:strCache>
                <c:ptCount val="0"/>
              </c:strCache>
            </c:strRef>
          </c:cat>
          <c:val>
            <c:numRef>
              <c:f>'Dashboard'!$B$65:$B$70</c:f>
              <c:numCache>
                <c:formatCode>#,##0 [$€-fr-FR]</c:formatCode>
                <c:ptCount val="0"/>
              </c:numCache>
            </c:numRef>
          </c:val>
        </c:ser>
        <c:ser>
          <c:idx val="1"/>
          <c:order val="1"/>
          <c:tx>
            <c:v>Marge</c:v>
          </c:tx>
          <c:cat>
            <c:strRef>
              <c:f>'Dashboard'!$A$65:$A$70</c:f>
              <c:strCache>
                <c:ptCount val="0"/>
              </c:strCache>
            </c:strRef>
          </c:cat>
          <c:val>
            <c:numRef>
              <c:f>'Dashboard'!$C$65:$C$70</c:f>
              <c:numCache>
                <c:formatCode>#,##0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Efficacité des canaux d’acquisition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Prospects</c:v>
          </c:tx>
          <c:cat>
            <c:strRef>
              <c:f>'Dashboard'!$H$65:$H$71</c:f>
              <c:strCache>
                <c:ptCount val="0"/>
              </c:strCache>
            </c:strRef>
          </c:cat>
          <c:val>
            <c:numRef>
              <c:f>'Dashboard'!$I$65:$I$71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Signés</c:v>
          </c:tx>
          <c:cat>
            <c:strRef>
              <c:f>'Dashboard'!$H$65:$H$71</c:f>
              <c:strCache>
                <c:ptCount val="0"/>
              </c:strCache>
            </c:strRef>
          </c:cat>
          <c:val>
            <c:numRef>
              <c:f>'Dashboard'!$J$65:$J$71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: CA, marge, objectif et prévision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CA</c:v>
          </c:tx>
          <c:cat>
            <c:strRef>
              <c:f>'Visualisations'!$A$11:$A$22</c:f>
              <c:strCache>
                <c:ptCount val="0"/>
              </c:strCache>
            </c:strRef>
          </c:cat>
          <c:val>
            <c:numRef>
              <c:f>'Visualisations'!$B$11:$B$22</c:f>
              <c:numCache>
                <c:formatCode>#,##0 [$€-fr-FR]</c:formatCode>
                <c:ptCount val="0"/>
              </c:numCache>
            </c:numRef>
          </c:val>
          <c:smooth val="0"/>
        </c:ser>
        <c:ser>
          <c:idx val="1"/>
          <c:order val="1"/>
          <c:tx>
            <c:v>Marge</c:v>
          </c:tx>
          <c:cat>
            <c:strRef>
              <c:f>'Visualisations'!$A$11:$A$22</c:f>
              <c:strCache>
                <c:ptCount val="0"/>
              </c:strCache>
            </c:strRef>
          </c:cat>
          <c:val>
            <c:numRef>
              <c:f>'Visualisations'!$C$11:$C$22</c:f>
              <c:numCache>
                <c:formatCode>#,##0 [$€-fr-FR]</c:formatCode>
                <c:ptCount val="0"/>
              </c:numCache>
            </c:numRef>
          </c:val>
          <c:smooth val="0"/>
        </c:ser>
        <c:ser>
          <c:idx val="2"/>
          <c:order val="2"/>
          <c:tx>
            <c:v>Objectif</c:v>
          </c:tx>
          <c:cat>
            <c:strRef>
              <c:f>'Visualisations'!$A$11:$A$22</c:f>
              <c:strCache>
                <c:ptCount val="0"/>
              </c:strCache>
            </c:strRef>
          </c:cat>
          <c:val>
            <c:numRef>
              <c:f>'Visualisations'!$D$11:$D$22</c:f>
              <c:numCache>
                <c:formatCode>#,##0 [$€-fr-FR]</c:formatCode>
                <c:ptCount val="0"/>
              </c:numCache>
            </c:numRef>
          </c:val>
          <c:smooth val="0"/>
        </c:ser>
        <c:ser>
          <c:idx val="3"/>
          <c:order val="3"/>
          <c:tx>
            <c:v>Prévision</c:v>
          </c:tx>
          <c:cat>
            <c:strRef>
              <c:f>'Visualisations'!$A$11:$A$22</c:f>
              <c:strCache>
                <c:ptCount val="0"/>
              </c:strCache>
            </c:strRef>
          </c:cat>
          <c:val>
            <c:numRef>
              <c:f>'Visualisations'!$E$11:$E$22</c:f>
              <c:numCache>
                <c:formatCode>#,##0 [$€-fr-FR]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Performance par commercial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</c:v>
          </c:tx>
          <c:cat>
            <c:strRef>
              <c:f>'Visualisations'!$G$11:$G$14</c:f>
              <c:strCache>
                <c:ptCount val="0"/>
              </c:strCache>
            </c:strRef>
          </c:cat>
          <c:val>
            <c:numRef>
              <c:f>'Visualisations'!$H$11:$H$14</c:f>
              <c:numCache>
                <c:formatCode>#,##0 [$€-fr-FR]</c:formatCode>
                <c:ptCount val="0"/>
              </c:numCache>
            </c:numRef>
          </c:val>
        </c:ser>
        <c:ser>
          <c:idx val="1"/>
          <c:order val="1"/>
          <c:tx>
            <c:v>Marge</c:v>
          </c:tx>
          <c:cat>
            <c:strRef>
              <c:f>'Visualisations'!$G$11:$G$14</c:f>
              <c:strCache>
                <c:ptCount val="0"/>
              </c:strCache>
            </c:strRef>
          </c:cat>
          <c:val>
            <c:numRef>
              <c:f>'Visualisations'!$I$11:$I$14</c:f>
              <c:numCache>
                <c:formatCode>#,##0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opportunités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'Visualisations'!$L$11:$L$17</c:f>
              <c:strCache>
                <c:ptCount val="0"/>
              </c:strCache>
            </c:strRef>
          </c:cat>
          <c:val>
            <c:numRef>
              <c:f>'Visualisations'!$M$11:$M$17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et marge par produit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</c:v>
          </c:tx>
          <c:cat>
            <c:strRef>
              <c:f>'Visualisations'!$A$27:$A$32</c:f>
              <c:strCache>
                <c:ptCount val="0"/>
              </c:strCache>
            </c:strRef>
          </c:cat>
          <c:val>
            <c:numRef>
              <c:f>'Visualisations'!$B$27:$B$32</c:f>
              <c:numCache>
                <c:formatCode>#,##0 [$€-fr-FR]</c:formatCode>
                <c:ptCount val="0"/>
              </c:numCache>
            </c:numRef>
          </c:val>
        </c:ser>
        <c:ser>
          <c:idx val="1"/>
          <c:order val="1"/>
          <c:tx>
            <c:v>Marge</c:v>
          </c:tx>
          <c:cat>
            <c:strRef>
              <c:f>'Visualisations'!$A$27:$A$32</c:f>
              <c:strCache>
                <c:ptCount val="0"/>
              </c:strCache>
            </c:strRef>
          </c:cat>
          <c:val>
            <c:numRef>
              <c:f>'Visualisations'!$C$27:$C$32</c:f>
              <c:numCache>
                <c:formatCode>#,##0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28</xdr:row>
      <xdr:rowOff>0</xdr:rowOff>
    </xdr:from>
    <xdr:to>
      <xdr:col>7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236d5f34ac4395"/>
        </a:graphicData>
      </a:graphic>
    </xdr:graphicFrame>
    <xdr:clientData/>
  </xdr:twoCellAnchor>
  <xdr:twoCellAnchor>
    <xdr:from>
      <xdr:col>7</xdr:col>
      <xdr:colOff>0</xdr:colOff>
      <xdr:row>28</xdr:row>
      <xdr:rowOff>0</xdr:rowOff>
    </xdr:from>
    <xdr:to>
      <xdr:col>14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8dfaadc4b64362"/>
        </a:graphicData>
      </a:graphic>
    </xdr:graphicFrame>
    <xdr:clientData/>
  </xdr:twoCellAnchor>
  <xdr:twoCellAnchor>
    <xdr:from>
      <xdr:col>7</xdr:col>
      <xdr:colOff>0</xdr:colOff>
      <xdr:row>45</xdr:row>
      <xdr:rowOff>0</xdr:rowOff>
    </xdr:from>
    <xdr:to>
      <xdr:col>14</xdr:col>
      <xdr:colOff>0</xdr:colOff>
      <xdr:row>61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269ee9fcdb04246"/>
        </a:graphicData>
      </a:graphic>
    </xdr:graphicFrame>
    <xdr:clientData/>
  </xdr:twoCellAnchor>
  <xdr:twoCellAnchor>
    <xdr:from>
      <xdr:col>0</xdr:col>
      <xdr:colOff>0</xdr:colOff>
      <xdr:row>71</xdr:row>
      <xdr:rowOff>0</xdr:rowOff>
    </xdr:from>
    <xdr:to>
      <xdr:col>7</xdr:col>
      <xdr:colOff>0</xdr:colOff>
      <xdr:row>88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7b2b61561047d2"/>
        </a:graphicData>
      </a:graphic>
    </xdr:graphicFrame>
    <xdr:clientData/>
  </xdr:twoCellAnchor>
  <xdr:twoCellAnchor>
    <xdr:from>
      <xdr:col>7</xdr:col>
      <xdr:colOff>0</xdr:colOff>
      <xdr:row>71</xdr:row>
      <xdr:rowOff>0</xdr:rowOff>
    </xdr:from>
    <xdr:to>
      <xdr:col>14</xdr:col>
      <xdr:colOff>0</xdr:colOff>
      <xdr:row>88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6bacd73ea34c2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34</xdr:row>
      <xdr:rowOff>0</xdr:rowOff>
    </xdr:from>
    <xdr:to>
      <xdr:col>7</xdr:col>
      <xdr:colOff>0</xdr:colOff>
      <xdr:row>52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34db83fb8ca45bc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0</xdr:colOff>
      <xdr:row>52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6e9724e5a2458a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6</xdr:col>
      <xdr:colOff>0</xdr:colOff>
      <xdr:row>70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53f76d2df4423d"/>
        </a:graphicData>
      </a:graphic>
    </xdr:graphicFrame>
    <xdr:clientData/>
  </xdr:twoCellAnchor>
  <xdr:twoCellAnchor>
    <xdr:from>
      <xdr:col>6</xdr:col>
      <xdr:colOff>0</xdr:colOff>
      <xdr:row>53</xdr:row>
      <xdr:rowOff>0</xdr:rowOff>
    </xdr:from>
    <xdr:to>
      <xdr:col>14</xdr:col>
      <xdr:colOff>0</xdr:colOff>
      <xdr:row>70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e8def3a38a64a52"/>
        </a:graphicData>
      </a:graphic>
    </xdr:graphicFrame>
    <xdr:clientData/>
  </xdr:twoCellAnchor>
  <xdr:twoCellAnchor>
    <xdr:from>
      <xdr:col>0</xdr:col>
      <xdr:colOff>0</xdr:colOff>
      <xdr:row>71</xdr:row>
      <xdr:rowOff>0</xdr:rowOff>
    </xdr:from>
    <xdr:to>
      <xdr:col>7</xdr:col>
      <xdr:colOff>0</xdr:colOff>
      <xdr:row>88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e1d25248144a80"/>
        </a:graphicData>
      </a:graphic>
    </xdr:graphicFrame>
    <xdr:clientData/>
  </xdr:twoCellAnchor>
  <xdr:twoCellAnchor>
    <xdr:from>
      <xdr:col>7</xdr:col>
      <xdr:colOff>0</xdr:colOff>
      <xdr:row>71</xdr:row>
      <xdr:rowOff>0</xdr:rowOff>
    </xdr:from>
    <xdr:to>
      <xdr:col>14</xdr:col>
      <xdr:colOff>0</xdr:colOff>
      <xdr:row>88</xdr:row>
      <xdr:rowOff>0</xdr:rowOff>
    </xdr:to>
    <xdr:graphicFrame macro="">
      <xdr:nvGraphicFramePr>
        <xdr:cNvPr id="6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70500bd595a4bd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spectsTable" displayName="ProspectsTable" ref="A4:R44" headerRowCount="1">
  <x:tableColumns count="18">
    <x:tableColumn id="1" name="ID"/>
    <x:tableColumn id="2" name="Date entrée"/>
    <x:tableColumn id="3" name="Prospect"/>
    <x:tableColumn id="4" name="Entreprise"/>
    <x:tableColumn id="5" name="Secteur"/>
    <x:tableColumn id="6" name="Ville"/>
    <x:tableColumn id="7" name="Téléphone"/>
    <x:tableColumn id="8" name="Email"/>
    <x:tableColumn id="9" name="Source"/>
    <x:tableColumn id="10" name="Commercial"/>
    <x:tableColumn id="11" name="Besoin"/>
    <x:tableColumn id="12" name="Montant estimé"/>
    <x:tableColumn id="13" name="Probabilité"/>
    <x:tableColumn id="14" name="Valeur pondérée"/>
    <x:tableColumn id="15" name="Prochaine relance"/>
    <x:tableColumn id="16" name="Priorité"/>
    <x:tableColumn id="17" name="Statut"/>
    <x:tableColumn id="18" name="Commentaires"/>
  </x:tableColumns>
  <x:tableStyleInfo name="TableStyleMedium2" showRowStripes="1"/>
</x:table>
</file>

<file path=xl/tables/table2.xml><?xml version="1.0" encoding="utf-8"?>
<x:table xmlns:x="http://schemas.openxmlformats.org/spreadsheetml/2006/main" id="2" name="SalesTable" displayName="SalesTable" ref="A4:M64" headerRowCount="1">
  <x:tableColumns count="13">
    <x:tableColumn id="1" name="ID vente"/>
    <x:tableColumn id="2" name="Date"/>
    <x:tableColumn id="3" name="Commercial"/>
    <x:tableColumn id="4" name="Client"/>
    <x:tableColumn id="5" name="Produit"/>
    <x:tableColumn id="6" name="Quantité"/>
    <x:tableColumn id="7" name="Prix unitaire HT"/>
    <x:tableColumn id="8" name="CA HT"/>
    <x:tableColumn id="9" name="Coût total"/>
    <x:tableColumn id="10" name="Marge"/>
    <x:tableColumn id="11" name="Taux marge"/>
    <x:tableColumn id="12" name="Mode paiement"/>
    <x:tableColumn id="13" name="Statut paiement"/>
  </x:tableColumns>
  <x:tableStyleInfo name="TableStyleMedium2" showRowStripes="1"/>
</x:table>
</file>

<file path=xl/tables/table3.xml><?xml version="1.0" encoding="utf-8"?>
<x:table xmlns:x="http://schemas.openxmlformats.org/spreadsheetml/2006/main" id="3" name="QuotesTable" displayName="QuotesTable" ref="A4:L39" headerRowCount="1">
  <x:tableColumns count="12">
    <x:tableColumn id="1" name="N° devis"/>
    <x:tableColumn id="2" name="Date"/>
    <x:tableColumn id="3" name="Prospect / Client"/>
    <x:tableColumn id="4" name="Commercial"/>
    <x:tableColumn id="5" name="Montant HT"/>
    <x:tableColumn id="6" name="TVA"/>
    <x:tableColumn id="7" name="Montant TTC"/>
    <x:tableColumn id="8" name="Date validité"/>
    <x:tableColumn id="9" name="Statut"/>
    <x:tableColumn id="10" name="Date relance"/>
    <x:tableColumn id="11" name="Jours restants"/>
    <x:tableColumn id="12" name="Commentaires"/>
  </x:tableColumns>
  <x:tableStyleInfo name="TableStyleMedium2" showRowStripes="1"/>
</x:table>
</file>

<file path=xl/tables/table4.xml><?xml version="1.0" encoding="utf-8"?>
<x:table xmlns:x="http://schemas.openxmlformats.org/spreadsheetml/2006/main" id="4" name="ObjectivesTable" displayName="ObjectivesTable" ref="A4:J52" headerRowCount="1">
  <x:tableColumns count="10">
    <x:tableColumn id="1" name="Mois"/>
    <x:tableColumn id="2" name="Commercial"/>
    <x:tableColumn id="3" name="Objectif CA"/>
    <x:tableColumn id="4" name="CA réalisé"/>
    <x:tableColumn id="5" name="Écart"/>
    <x:tableColumn id="6" name="Taux atteinte"/>
    <x:tableColumn id="7" name="Objectif ventes"/>
    <x:tableColumn id="8" name="Ventes réalisées"/>
    <x:tableColumn id="9" name="Prime variable"/>
    <x:tableColumn id="10" name="Statut"/>
  </x:tableColumns>
  <x:tableStyleInfo name="TableStyleMedium2" showRowStripes="1"/>
</x:table>
</file>

<file path=xl/tables/table5.xml><?xml version="1.0" encoding="utf-8"?>
<x:table xmlns:x="http://schemas.openxmlformats.org/spreadsheetml/2006/main" id="5" name="FollowupsTable" displayName="FollowupsTable" ref="A4:J34" headerRowCount="1">
  <x:tableColumns count="10">
    <x:tableColumn id="1" name="Date relance"/>
    <x:tableColumn id="2" name="Heure"/>
    <x:tableColumn id="3" name="Prospect / Client"/>
    <x:tableColumn id="4" name="Commercial"/>
    <x:tableColumn id="5" name="Type"/>
    <x:tableColumn id="6" name="Objet"/>
    <x:tableColumn id="7" name="Priorité"/>
    <x:tableColumn id="8" name="Statut"/>
    <x:tableColumn id="9" name="Prochaine action"/>
    <x:tableColumn id="10" name="Compte rendu"/>
  </x:tableColumns>
  <x:tableStyleInfo name="TableStyleMedium2" showRowStripes="1"/>
</x:table>
</file>

<file path=xl/tables/table6.xml><?xml version="1.0" encoding="utf-8"?>
<x:table xmlns:x="http://schemas.openxmlformats.org/spreadsheetml/2006/main" id="6" name="ForecastTable" displayName="ForecastTable" ref="A4:H16" headerRowCount="1">
  <x:tableColumns count="8">
    <x:tableColumn id="1" name="Mois"/>
    <x:tableColumn id="2" name="Objectif"/>
    <x:tableColumn id="3" name="CA signé"/>
    <x:tableColumn id="4" name="Pipeline brut"/>
    <x:tableColumn id="5" name="Pipeline pondéré"/>
    <x:tableColumn id="6" name="Prévision totale"/>
    <x:tableColumn id="7" name="Écart objectif"/>
    <x:tableColumn id="8" name="Taux couvertu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2.xml" Id="R5d6c33ec65934c8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ff19632e3345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0b720c4be445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b1fda4cced40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e659d3f94d4ff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e4b58790827e449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703e09066bfe418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2d28742f2a94fff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5" t="str">
        <x:v>⚙ PARAMÈTRES DU SUIVI COMMERCIAL</x:v>
      </x:c>
    </x:row>
    <x:row r="2" ht="24" customHeight="1">
      <x:c r="A2" s="13" t="str">
        <x:v>Listes utilisées par les menus déroulants</x:v>
      </x:c>
    </x:row>
    <x:row r="4" ht="30" customHeight="1">
      <x:c r="A4" s="21" t="str">
        <x:v>Statuts prospects</x:v>
      </x:c>
      <x:c r="B4" s="21" t="str">
        <x:v>Étapes pipeline</x:v>
      </x:c>
      <x:c r="C4" s="21" t="str">
        <x:v>Sources</x:v>
      </x:c>
      <x:c r="D4" s="21" t="str">
        <x:v>Priorités</x:v>
      </x:c>
      <x:c r="E4" s="21" t="str">
        <x:v>Commerciaux</x:v>
      </x:c>
      <x:c r="F4" s="21" t="str">
        <x:v>Produits</x:v>
      </x:c>
      <x:c r="G4" s="21" t="str">
        <x:v>Secteurs</x:v>
      </x:c>
      <x:c r="H4" s="21" t="str">
        <x:v>Statuts devis</x:v>
      </x:c>
    </x:row>
    <x:row r="5">
      <x:c r="A5" s="26" t="str">
        <x:v>Nouveau</x:v>
      </x:c>
      <x:c r="B5" s="26" t="str">
        <x:v>Nouveau contact</x:v>
      </x:c>
      <x:c r="C5" s="26" t="str">
        <x:v>Site web</x:v>
      </x:c>
      <x:c r="D5" s="26" t="str">
        <x:v>Faible</x:v>
      </x:c>
      <x:c r="E5" s="26" t="str">
        <x:v>Alice Martin</x:v>
      </x:c>
      <x:c r="F5" s="26" t="str">
        <x:v>Audit commercial</x:v>
      </x:c>
      <x:c r="G5" s="26" t="str">
        <x:v>Industrie</x:v>
      </x:c>
      <x:c r="H5" s="26" t="str">
        <x:v>Brouillon</x:v>
      </x:c>
    </x:row>
    <x:row r="6">
      <x:c r="A6" s="26" t="str">
        <x:v>Contacté</x:v>
      </x:c>
      <x:c r="B6" s="26" t="str">
        <x:v>Qualification</x:v>
      </x:c>
      <x:c r="C6" s="26" t="str">
        <x:v>Téléphone</x:v>
      </x:c>
      <x:c r="D6" s="26" t="str">
        <x:v>Normale</x:v>
      </x:c>
      <x:c r="E6" s="26" t="str">
        <x:v>Karim Benali</x:v>
      </x:c>
      <x:c r="F6" s="26" t="str">
        <x:v>Formation</x:v>
      </x:c>
      <x:c r="G6" s="26" t="str">
        <x:v>BTP</x:v>
      </x:c>
      <x:c r="H6" s="26" t="str">
        <x:v>Envoyé</x:v>
      </x:c>
    </x:row>
    <x:row r="7">
      <x:c r="A7" s="26" t="str">
        <x:v>RDV</x:v>
      </x:c>
      <x:c r="B7" s="26" t="str">
        <x:v>Rendez-vous</x:v>
      </x:c>
      <x:c r="C7" s="26" t="str">
        <x:v>LinkedIn</x:v>
      </x:c>
      <x:c r="D7" s="26" t="str">
        <x:v>Élevée</x:v>
      </x:c>
      <x:c r="E7" s="26" t="str">
        <x:v>Sophie Durand</x:v>
      </x:c>
      <x:c r="F7" s="26" t="str">
        <x:v>Abonnement SaaS</x:v>
      </x:c>
      <x:c r="G7" s="26" t="str">
        <x:v>Services</x:v>
      </x:c>
      <x:c r="H7" s="26" t="str">
        <x:v>Accepté</x:v>
      </x:c>
    </x:row>
    <x:row r="8">
      <x:c r="A8" s="26" t="str">
        <x:v>Devis</x:v>
      </x:c>
      <x:c r="B8" s="26" t="str">
        <x:v>Proposition</x:v>
      </x:c>
      <x:c r="C8" s="26" t="str">
        <x:v>Salon</x:v>
      </x:c>
      <x:c r="D8" s="26" t="str">
        <x:v>Urgente</x:v>
      </x:c>
      <x:c r="E8" s="26" t="str">
        <x:v>Nicolas Leroy</x:v>
      </x:c>
      <x:c r="F8" s="26" t="str">
        <x:v>Conseil</x:v>
      </x:c>
      <x:c r="G8" s="26" t="str">
        <x:v>Commerce</x:v>
      </x:c>
      <x:c r="H8" s="26" t="str">
        <x:v>Refusé</x:v>
      </x:c>
    </x:row>
    <x:row r="9">
      <x:c r="A9" s="26" t="str">
        <x:v>Négociation</x:v>
      </x:c>
      <x:c r="B9" s="26" t="str">
        <x:v>Négociation</x:v>
      </x:c>
      <x:c r="C9" s="26" t="str">
        <x:v>Recommandation</x:v>
      </x:c>
      <x:c r="D9" s="26"/>
      <x:c r="E9" s="26"/>
      <x:c r="F9" s="26" t="str">
        <x:v>Maintenance</x:v>
      </x:c>
      <x:c r="G9" s="26" t="str">
        <x:v>Santé</x:v>
      </x:c>
      <x:c r="H9" s="26" t="str">
        <x:v>Expiré</x:v>
      </x:c>
    </x:row>
    <x:row r="10">
      <x:c r="A10" s="26" t="str">
        <x:v>Signé</x:v>
      </x:c>
      <x:c r="B10" s="26" t="str">
        <x:v>Signature</x:v>
      </x:c>
      <x:c r="C10" s="26" t="str">
        <x:v>Emailing</x:v>
      </x:c>
      <x:c r="D10" s="26"/>
      <x:c r="E10" s="26"/>
      <x:c r="F10" s="26" t="str">
        <x:v>Pack Premium</x:v>
      </x:c>
      <x:c r="G10" s="26" t="str">
        <x:v>Formation</x:v>
      </x:c>
      <x:c r="H10" s="26"/>
    </x:row>
    <x:row r="11">
      <x:c r="A11" s="26" t="str">
        <x:v>Perdu</x:v>
      </x:c>
      <x:c r="B11" s="26"/>
      <x:c r="C11" s="26" t="str">
        <x:v>Partenaire</x:v>
      </x:c>
      <x:c r="D11" s="26"/>
      <x:c r="E11" s="26"/>
      <x:c r="F11" s="26"/>
      <x:c r="G11" s="26" t="str">
        <x:v>Logistique</x:v>
      </x:c>
      <x:c r="H11" s="26"/>
    </x:row>
    <x:row r="12">
      <x:c r="A12" s="26"/>
      <x:c r="B12" s="26"/>
      <x:c r="C12" s="26"/>
      <x:c r="D12" s="26"/>
      <x:c r="E12" s="26"/>
      <x:c r="F12" s="26"/>
      <x:c r="G12" s="26"/>
      <x:c r="H12" s="26"/>
    </x:row>
    <x:row r="13">
      <x:c r="A13" s="26"/>
      <x:c r="B13" s="26"/>
      <x:c r="C13" s="26"/>
      <x:c r="D13" s="26"/>
      <x:c r="E13" s="26"/>
      <x:c r="F13" s="26"/>
      <x:c r="G13" s="26"/>
      <x:c r="H13" s="26"/>
    </x:row>
    <x:row r="14">
      <x:c r="A14" s="26"/>
      <x:c r="B14" s="26"/>
      <x:c r="C14" s="26"/>
      <x:c r="D14" s="26"/>
      <x:c r="E14" s="26"/>
      <x:c r="F14" s="26"/>
      <x:c r="G14" s="26"/>
      <x:c r="H14" s="26"/>
    </x:row>
    <x:row r="15">
      <x:c r="A15" s="26"/>
      <x:c r="B15" s="26"/>
      <x:c r="C15" s="26"/>
      <x:c r="D15" s="26"/>
      <x:c r="E15" s="26"/>
      <x:c r="F15" s="26"/>
      <x:c r="G15" s="26"/>
      <x:c r="H15" s="26"/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18" hidden="0" customWidth="1"/>
    <x:col min="8" max="8" width="14" hidden="0" customWidth="1"/>
    <x:col min="9" max="9" width="14" hidden="0" customWidth="1"/>
    <x:col min="10" max="10" width="15" hidden="0" customWidth="1"/>
    <x:col min="11" max="11" width="14" hidden="0" customWidth="1"/>
    <x:col min="12" max="12" width="16" hidden="0" customWidth="1"/>
    <x:col min="13" max="13" width="14" hidden="0" customWidth="1"/>
    <x:col min="14" max="14" width="18" hidden="0" customWidth="1"/>
  </x:cols>
  <x:sheetData>
    <x:row r="1" ht="34" customHeight="1">
      <x:c r="A1" s="140" t="str">
        <x:v>📊 CENTRE DE VISUALISATION COMMERCIALE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40"/>
    </x:row>
    <x:row r="2" ht="24" customHeight="1">
      <x:c r="A2" s="144" t="str">
        <x:v>Lecture visuelle du chiffre d’affaires, des marges, du pipeline, des produits et des commerciaux</x:v>
      </x:c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  <x:c r="M2" s="144"/>
      <x:c r="N2" s="144"/>
    </x:row>
    <x:row r="4">
      <x:c r="A4" s="148" t="str">
        <x:v>CA TOTAL</x:v>
      </x:c>
      <x:c r="B4" s="148"/>
      <x:c r="C4" s="148"/>
      <x:c r="D4" s="157" t="str">
        <x:v>MARGE TOTALE</x:v>
      </x:c>
      <x:c r="E4" s="157"/>
      <x:c r="F4" s="157"/>
      <x:c r="G4" s="166" t="str">
        <x:v>PIPELINE PONDÉRÉ</x:v>
      </x:c>
      <x:c r="H4" s="166"/>
      <x:c r="I4" s="166"/>
      <x:c r="J4" s="175" t="str">
        <x:v>TAUX DE CONVERSION</x:v>
      </x:c>
      <x:c r="K4" s="175"/>
      <x:c r="L4" s="175"/>
      <x:c r="M4" s="184" t="str">
        <x:v>RELANCES EN RETARD</x:v>
      </x:c>
      <x:c r="N4" s="184"/>
    </x:row>
    <x:row r="5">
      <x:c r="A5" s="154" t="n">
        <x:f>SUM(Ventes!H:H)</x:f>
        <x:v>530800</x:v>
      </x:c>
      <x:c r="B5" s="154"/>
      <x:c r="C5" s="154"/>
      <x:c r="D5" s="162" t="n">
        <x:f>SUM(Ventes!J:J)</x:f>
        <x:v>214266.22000000003</x:v>
      </x:c>
      <x:c r="E5" s="162"/>
      <x:c r="F5" s="162"/>
      <x:c r="G5" s="171" t="n">
        <x:f>SUM(Prospects!N:N)</x:f>
        <x:v>194250</x:v>
      </x:c>
      <x:c r="H5" s="171"/>
      <x:c r="I5" s="171"/>
      <x:c r="J5" s="180" t="n">
        <x:f>IFERROR(COUNTIF(Prospects!Q:Q,"Signé")/(COUNTA(Prospects!A:A)-1),0)</x:f>
        <x:v>0.047619047619047616</x:v>
      </x:c>
      <x:c r="K5" s="180"/>
      <x:c r="L5" s="180"/>
      <x:c r="M5" s="189" t="n">
        <x:f>COUNTIFS(Relances!$A$5:$A$100,"&lt;"&amp;TODAY(),Relances!$H$5:$H$100,"&lt;&gt;Réalisée")</x:f>
        <x:v>79</x:v>
      </x:c>
      <x:c r="N5" s="189"/>
    </x:row>
    <x:row r="6">
      <x:c r="A6" s="154"/>
      <x:c r="B6" s="154"/>
      <x:c r="C6" s="154"/>
      <x:c r="D6" s="162"/>
      <x:c r="E6" s="162"/>
      <x:c r="F6" s="162"/>
      <x:c r="G6" s="171"/>
      <x:c r="H6" s="171"/>
      <x:c r="I6" s="171"/>
      <x:c r="J6" s="180"/>
      <x:c r="K6" s="180"/>
      <x:c r="L6" s="180"/>
      <x:c r="M6" s="189"/>
      <x:c r="N6" s="189"/>
    </x:row>
    <x:row r="7">
      <x:c r="A7" s="154"/>
      <x:c r="B7" s="154"/>
      <x:c r="C7" s="154"/>
      <x:c r="D7" s="162"/>
      <x:c r="E7" s="162"/>
      <x:c r="F7" s="162"/>
      <x:c r="G7" s="171"/>
      <x:c r="H7" s="171"/>
      <x:c r="I7" s="171"/>
      <x:c r="J7" s="180"/>
      <x:c r="K7" s="180"/>
      <x:c r="L7" s="180"/>
      <x:c r="M7" s="189"/>
      <x:c r="N7" s="189"/>
    </x:row>
    <x:row r="10">
      <x:c r="A10" s="192" t="str">
        <x:v>Mois</x:v>
      </x:c>
      <x:c r="B10" s="192" t="str">
        <x:v>CA</x:v>
      </x:c>
      <x:c r="C10" s="192" t="str">
        <x:v>Marge</x:v>
      </x:c>
      <x:c r="D10" s="192" t="str">
        <x:v>Objectif</x:v>
      </x:c>
      <x:c r="E10" s="192" t="str">
        <x:v>Prévision</x:v>
      </x:c>
      <x:c r="G10" s="192" t="str">
        <x:v>Commercial</x:v>
      </x:c>
      <x:c r="H10" s="192" t="str">
        <x:v>CA</x:v>
      </x:c>
      <x:c r="I10" s="192" t="str">
        <x:v>Marge</x:v>
      </x:c>
      <x:c r="J10" s="192" t="str">
        <x:v>Nb ventes</x:v>
      </x:c>
      <x:c r="L10" s="192" t="str">
        <x:v>Statut</x:v>
      </x:c>
      <x:c r="M10" s="192" t="str">
        <x:v>Nombre</x:v>
      </x:c>
      <x:c r="N10" s="192" t="str">
        <x:v>Montant pondéré</x:v>
      </x:c>
    </x:row>
    <x:row r="11">
      <x:c r="A11" s="132" t="n">
        <x:v>46023</x:v>
      </x:c>
      <x:c r="B11" s="134" t="n">
        <x:f>SUMIFS(Ventes!$H:$H,Ventes!$B:$B,"&gt;="&amp;A11,Ventes!$B:$B,"&lt;"&amp;EDATE(A11,1))</x:f>
        <x:v>101200</x:v>
      </x:c>
      <x:c r="C11" s="134" t="n">
        <x:f>SUMIFS(Ventes!$J:$J,Ventes!$B:$B,"&gt;="&amp;A11,Ventes!$B:$B,"&lt;"&amp;EDATE(A11,1))</x:f>
        <x:v>38558.45</x:v>
      </x:c>
      <x:c r="D11" s="134" t="n">
        <x:v>120000</x:v>
      </x:c>
      <x:c r="E11" s="134" t="n">
        <x:f>'Prévisions'!F5</x:f>
        <x:v>150500</x:v>
      </x:c>
      <x:c r="G11" t="str">
        <x:v>Alice Martin</x:v>
      </x:c>
      <x:c r="H11" s="134" t="n">
        <x:f>SUMIF(Ventes!$C:$C,G11,Ventes!$H:$H)</x:f>
        <x:v>159500</x:v>
      </x:c>
      <x:c r="I11" s="134" t="n">
        <x:f>SUMIF(Ventes!$C:$C,G11,Ventes!$J:$J)</x:f>
        <x:v>54990.88999999999</x:v>
      </x:c>
      <x:c r="J11" t="n">
        <x:f>COUNTIF(Ventes!$C:$C,G11)</x:f>
        <x:v>14</x:v>
      </x:c>
      <x:c r="L11" t="str">
        <x:v>Nouveau</x:v>
      </x:c>
      <x:c r="M11" t="n">
        <x:f>COUNTIF(Prospects!$Q:$Q,L11)</x:f>
        <x:v>6</x:v>
      </x:c>
      <x:c r="N11" s="134" t="n">
        <x:f>SUMIF(Prospects!$Q:$Q,L11,Prospects!$N:$N)</x:f>
        <x:v>16600</x:v>
      </x:c>
    </x:row>
    <x:row r="12">
      <x:c r="A12" s="132" t="n">
        <x:v>46054</x:v>
      </x:c>
      <x:c r="B12" s="134" t="n">
        <x:f>SUMIFS(Ventes!$H:$H,Ventes!$B:$B,"&gt;="&amp;A12,Ventes!$B:$B,"&lt;"&amp;EDATE(A12,1))</x:f>
        <x:v>59100</x:v>
      </x:c>
      <x:c r="C12" s="134" t="n">
        <x:f>SUMIFS(Ventes!$J:$J,Ventes!$B:$B,"&gt;="&amp;A12,Ventes!$B:$B,"&lt;"&amp;EDATE(A12,1))</x:f>
        <x:v>27127.79</x:v>
      </x:c>
      <x:c r="D12" s="134" t="n">
        <x:v>120000</x:v>
      </x:c>
      <x:c r="E12" s="134" t="n">
        <x:f>'Prévisions'!F6</x:f>
        <x:v>84600</x:v>
      </x:c>
      <x:c r="G12" t="str">
        <x:v>Karim Benali</x:v>
      </x:c>
      <x:c r="H12" s="134" t="n">
        <x:f>SUMIF(Ventes!$C:$C,G12,Ventes!$H:$H)</x:f>
        <x:v>139000</x:v>
      </x:c>
      <x:c r="I12" s="134" t="n">
        <x:f>SUMIF(Ventes!$C:$C,G12,Ventes!$J:$J)</x:f>
        <x:v>55554.30999999999</x:v>
      </x:c>
      <x:c r="J12" t="n">
        <x:f>COUNTIF(Ventes!$C:$C,G12)</x:f>
        <x:v>15</x:v>
      </x:c>
      <x:c r="L12" t="str">
        <x:v>Contacté</x:v>
      </x:c>
      <x:c r="M12" t="n">
        <x:f>COUNTIF(Prospects!$Q:$Q,L12)</x:f>
        <x:v>6</x:v>
      </x:c>
      <x:c r="N12" s="134" t="n">
        <x:f>SUMIF(Prospects!$Q:$Q,L12,Prospects!$N:$N)</x:f>
        <x:v>17250</x:v>
      </x:c>
    </x:row>
    <x:row r="13">
      <x:c r="A13" s="132" t="n">
        <x:v>46082</x:v>
      </x:c>
      <x:c r="B13" s="134" t="n">
        <x:f>SUMIFS(Ventes!$H:$H,Ventes!$B:$B,"&gt;="&amp;A13,Ventes!$B:$B,"&lt;"&amp;EDATE(A13,1))</x:f>
        <x:v>103900</x:v>
      </x:c>
      <x:c r="C13" s="134" t="n">
        <x:f>SUMIFS(Ventes!$J:$J,Ventes!$B:$B,"&gt;="&amp;A13,Ventes!$B:$B,"&lt;"&amp;EDATE(A13,1))</x:f>
        <x:v>39498.02999999999</x:v>
      </x:c>
      <x:c r="D13" s="134" t="n">
        <x:v>120000</x:v>
      </x:c>
      <x:c r="E13" s="134" t="n">
        <x:f>'Prévisions'!F7</x:f>
        <x:v>137775</x:v>
      </x:c>
      <x:c r="G13" t="str">
        <x:v>Sophie Durand</x:v>
      </x:c>
      <x:c r="H13" s="134" t="n">
        <x:f>SUMIF(Ventes!$C:$C,G13,Ventes!$H:$H)</x:f>
        <x:v>77000</x:v>
      </x:c>
      <x:c r="I13" s="134" t="n">
        <x:f>SUMIF(Ventes!$C:$C,G13,Ventes!$J:$J)</x:f>
        <x:v>34349.87</x:v>
      </x:c>
      <x:c r="J13" t="n">
        <x:f>COUNTIF(Ventes!$C:$C,G13)</x:f>
        <x:v>13</x:v>
      </x:c>
      <x:c r="L13" t="str">
        <x:v>RDV</x:v>
      </x:c>
      <x:c r="M13" t="n">
        <x:f>COUNTIF(Prospects!$Q:$Q,L13)</x:f>
        <x:v>8</x:v>
      </x:c>
      <x:c r="N13" s="134" t="n">
        <x:f>SUMIF(Prospects!$Q:$Q,L13,Prospects!$N:$N)</x:f>
        <x:v>53625</x:v>
      </x:c>
    </x:row>
    <x:row r="14">
      <x:c r="A14" s="132" t="n">
        <x:v>46113</x:v>
      </x:c>
      <x:c r="B14" s="134" t="n">
        <x:f>SUMIFS(Ventes!$H:$H,Ventes!$B:$B,"&gt;="&amp;A14,Ventes!$B:$B,"&lt;"&amp;EDATE(A14,1))</x:f>
        <x:v>122500</x:v>
      </x:c>
      <x:c r="C14" s="134" t="n">
        <x:f>SUMIFS(Ventes!$J:$J,Ventes!$B:$B,"&gt;="&amp;A14,Ventes!$B:$B,"&lt;"&amp;EDATE(A14,1))</x:f>
        <x:v>46920.35999999999</x:v>
      </x:c>
      <x:c r="D14" s="134" t="n">
        <x:v>120000</x:v>
      </x:c>
      <x:c r="E14" s="134" t="n">
        <x:f>'Prévisions'!F8</x:f>
        <x:v>140100</x:v>
      </x:c>
      <x:c r="G14" t="str">
        <x:v>Nicolas Leroy</x:v>
      </x:c>
      <x:c r="H14" s="134" t="n">
        <x:f>SUMIF(Ventes!$C:$C,G14,Ventes!$H:$H)</x:f>
        <x:v>155300</x:v>
      </x:c>
      <x:c r="I14" s="134" t="n">
        <x:f>SUMIF(Ventes!$C:$C,G14,Ventes!$J:$J)</x:f>
        <x:v>69371.15000000001</x:v>
      </x:c>
      <x:c r="J14" t="n">
        <x:f>COUNTIF(Ventes!$C:$C,G14)</x:f>
        <x:v>18</x:v>
      </x:c>
      <x:c r="L14" t="str">
        <x:v>Devis</x:v>
      </x:c>
      <x:c r="M14" t="n">
        <x:f>COUNTIF(Prospects!$Q:$Q,L14)</x:f>
        <x:v>9</x:v>
      </x:c>
      <x:c r="N14" s="134" t="n">
        <x:f>SUMIF(Prospects!$Q:$Q,L14,Prospects!$N:$N)</x:f>
        <x:v>52675</x:v>
      </x:c>
    </x:row>
    <x:row r="15">
      <x:c r="A15" s="132" t="n">
        <x:v>46143</x:v>
      </x:c>
      <x:c r="B15" s="134" t="n">
        <x:f>SUMIFS(Ventes!$H:$H,Ventes!$B:$B,"&gt;="&amp;A15,Ventes!$B:$B,"&lt;"&amp;EDATE(A15,1))</x:f>
        <x:v>81700</x:v>
      </x:c>
      <x:c r="C15" s="134" t="n">
        <x:f>SUMIFS(Ventes!$J:$J,Ventes!$B:$B,"&gt;="&amp;A15,Ventes!$B:$B,"&lt;"&amp;EDATE(A15,1))</x:f>
        <x:v>33976.63</x:v>
      </x:c>
      <x:c r="D15" s="134" t="n">
        <x:v>120000</x:v>
      </x:c>
      <x:c r="E15" s="134" t="n">
        <x:f>'Prévisions'!F9</x:f>
        <x:v>117075</x:v>
      </x:c>
      <x:c r="L15" t="str">
        <x:v>Négociation</x:v>
      </x:c>
      <x:c r="M15" t="n">
        <x:f>COUNTIF(Prospects!$Q:$Q,L15)</x:f>
        <x:v>6</x:v>
      </x:c>
      <x:c r="N15" s="134" t="n">
        <x:f>SUMIF(Prospects!$Q:$Q,L15,Prospects!$N:$N)</x:f>
        <x:v>48100</x:v>
      </x:c>
    </x:row>
    <x:row r="16">
      <x:c r="A16" s="132" t="n">
        <x:v>46174</x:v>
      </x:c>
      <x:c r="B16" s="134" t="n">
        <x:f>SUMIFS(Ventes!$H:$H,Ventes!$B:$B,"&gt;="&amp;A16,Ventes!$B:$B,"&lt;"&amp;EDATE(A16,1))</x:f>
        <x:v>31600</x:v>
      </x:c>
      <x:c r="C16" s="134" t="n">
        <x:f>SUMIFS(Ventes!$J:$J,Ventes!$B:$B,"&gt;="&amp;A16,Ventes!$B:$B,"&lt;"&amp;EDATE(A16,1))</x:f>
        <x:v>15424.39</x:v>
      </x:c>
      <x:c r="D16" s="134" t="n">
        <x:v>120000</x:v>
      </x:c>
      <x:c r="E16" s="134" t="n">
        <x:f>'Prévisions'!F10</x:f>
        <x:v>53700</x:v>
      </x:c>
      <x:c r="L16" t="str">
        <x:v>Signé</x:v>
      </x:c>
      <x:c r="M16" t="n">
        <x:f>COUNTIF(Prospects!$Q:$Q,L16)</x:f>
        <x:v>2</x:v>
      </x:c>
      <x:c r="N16" s="134" t="n">
        <x:f>SUMIF(Prospects!$Q:$Q,L16,Prospects!$N:$N)</x:f>
        <x:v>6000</x:v>
      </x:c>
    </x:row>
    <x:row r="17">
      <x:c r="A17" s="132" t="n">
        <x:v>46204</x:v>
      </x:c>
      <x:c r="B17" s="134" t="n">
        <x:f>SUMIFS(Ventes!$H:$H,Ventes!$B:$B,"&gt;="&amp;A17,Ventes!$B:$B,"&lt;"&amp;EDATE(A17,1))</x:f>
        <x:v>30800</x:v>
      </x:c>
      <x:c r="C17" s="134" t="n">
        <x:f>SUMIFS(Ventes!$J:$J,Ventes!$B:$B,"&gt;="&amp;A17,Ventes!$B:$B,"&lt;"&amp;EDATE(A17,1))</x:f>
        <x:v>12760.57</x:v>
      </x:c>
      <x:c r="D17" s="134" t="n">
        <x:v>120000</x:v>
      </x:c>
      <x:c r="E17" s="134" t="n">
        <x:f>'Prévisions'!F11</x:f>
        <x:v>41300</x:v>
      </x:c>
      <x:c r="L17" t="str">
        <x:v>Perdu</x:v>
      </x:c>
      <x:c r="M17" t="n">
        <x:f>COUNTIF(Prospects!$Q:$Q,L17)</x:f>
        <x:v>3</x:v>
      </x:c>
      <x:c r="N17" s="134" t="n">
        <x:f>SUMIF(Prospects!$Q:$Q,L17,Prospects!$N:$N)</x:f>
        <x:v>0</x:v>
      </x:c>
    </x:row>
    <x:row r="18">
      <x:c r="A18" s="132" t="n">
        <x:v>46235</x:v>
      </x:c>
      <x:c r="B18" s="134" t="n">
        <x:f>SUMIFS(Ventes!$H:$H,Ventes!$B:$B,"&gt;="&amp;A18,Ventes!$B:$B,"&lt;"&amp;EDATE(A18,1))</x:f>
        <x:v>0</x:v>
      </x:c>
      <x:c r="C18" s="134" t="n">
        <x:f>SUMIFS(Ventes!$J:$J,Ventes!$B:$B,"&gt;="&amp;A18,Ventes!$B:$B,"&lt;"&amp;EDATE(A18,1))</x:f>
        <x:v>0</x:v>
      </x:c>
      <x:c r="D18" s="134" t="n">
        <x:v>120000</x:v>
      </x:c>
      <x:c r="E18" s="134" t="n">
        <x:f>'Prévisions'!F12</x:f>
        <x:v>0</x:v>
      </x:c>
    </x:row>
    <x:row r="19">
      <x:c r="A19" s="132" t="n">
        <x:v>46266</x:v>
      </x:c>
      <x:c r="B19" s="134" t="n">
        <x:f>SUMIFS(Ventes!$H:$H,Ventes!$B:$B,"&gt;="&amp;A19,Ventes!$B:$B,"&lt;"&amp;EDATE(A19,1))</x:f>
        <x:v>0</x:v>
      </x:c>
      <x:c r="C19" s="134" t="n">
        <x:f>SUMIFS(Ventes!$J:$J,Ventes!$B:$B,"&gt;="&amp;A19,Ventes!$B:$B,"&lt;"&amp;EDATE(A19,1))</x:f>
        <x:v>0</x:v>
      </x:c>
      <x:c r="D19" s="134" t="n">
        <x:v>120000</x:v>
      </x:c>
      <x:c r="E19" s="134" t="n">
        <x:f>'Prévisions'!F13</x:f>
        <x:v>0</x:v>
      </x:c>
    </x:row>
    <x:row r="20">
      <x:c r="A20" s="132" t="n">
        <x:v>46296</x:v>
      </x:c>
      <x:c r="B20" s="134" t="n">
        <x:f>SUMIFS(Ventes!$H:$H,Ventes!$B:$B,"&gt;="&amp;A20,Ventes!$B:$B,"&lt;"&amp;EDATE(A20,1))</x:f>
        <x:v>0</x:v>
      </x:c>
      <x:c r="C20" s="134" t="n">
        <x:f>SUMIFS(Ventes!$J:$J,Ventes!$B:$B,"&gt;="&amp;A20,Ventes!$B:$B,"&lt;"&amp;EDATE(A20,1))</x:f>
        <x:v>0</x:v>
      </x:c>
      <x:c r="D20" s="134" t="n">
        <x:v>120000</x:v>
      </x:c>
      <x:c r="E20" s="134" t="n">
        <x:f>'Prévisions'!F14</x:f>
        <x:v>0</x:v>
      </x:c>
    </x:row>
    <x:row r="21">
      <x:c r="A21" s="132" t="n">
        <x:v>46327</x:v>
      </x:c>
      <x:c r="B21" s="134" t="n">
        <x:f>SUMIFS(Ventes!$H:$H,Ventes!$B:$B,"&gt;="&amp;A21,Ventes!$B:$B,"&lt;"&amp;EDATE(A21,1))</x:f>
        <x:v>0</x:v>
      </x:c>
      <x:c r="C21" s="134" t="n">
        <x:f>SUMIFS(Ventes!$J:$J,Ventes!$B:$B,"&gt;="&amp;A21,Ventes!$B:$B,"&lt;"&amp;EDATE(A21,1))</x:f>
        <x:v>0</x:v>
      </x:c>
      <x:c r="D21" s="134" t="n">
        <x:v>120000</x:v>
      </x:c>
      <x:c r="E21" s="134" t="n">
        <x:f>'Prévisions'!F15</x:f>
        <x:v>0</x:v>
      </x:c>
    </x:row>
    <x:row r="22">
      <x:c r="A22" s="132" t="n">
        <x:v>46357</x:v>
      </x:c>
      <x:c r="B22" s="134" t="n">
        <x:f>SUMIFS(Ventes!$H:$H,Ventes!$B:$B,"&gt;="&amp;A22,Ventes!$B:$B,"&lt;"&amp;EDATE(A22,1))</x:f>
        <x:v>0</x:v>
      </x:c>
      <x:c r="C22" s="134" t="n">
        <x:f>SUMIFS(Ventes!$J:$J,Ventes!$B:$B,"&gt;="&amp;A22,Ventes!$B:$B,"&lt;"&amp;EDATE(A22,1))</x:f>
        <x:v>0</x:v>
      </x:c>
      <x:c r="D22" s="134" t="n">
        <x:v>120000</x:v>
      </x:c>
      <x:c r="E22" s="134" t="n">
        <x:f>'Prévisions'!F16</x:f>
        <x:v>0</x:v>
      </x:c>
    </x:row>
    <x:row r="26">
      <x:c r="A26" s="192" t="str">
        <x:v>Produit</x:v>
      </x:c>
      <x:c r="B26" s="192" t="str">
        <x:v>CA</x:v>
      </x:c>
      <x:c r="C26" s="192" t="str">
        <x:v>Marge</x:v>
      </x:c>
      <x:c r="D26" s="192" t="str">
        <x:v>Quantité</x:v>
      </x:c>
      <x:c r="F26" s="192" t="str">
        <x:v>Source</x:v>
      </x:c>
      <x:c r="G26" s="192" t="str">
        <x:v>Prospects</x:v>
      </x:c>
      <x:c r="H26" s="192" t="str">
        <x:v>Signés</x:v>
      </x:c>
      <x:c r="J26" s="192" t="str">
        <x:v>Statut devis</x:v>
      </x:c>
      <x:c r="K26" s="192" t="str">
        <x:v>Nombre</x:v>
      </x:c>
      <x:c r="L26" s="192" t="str">
        <x:v>Montant TTC</x:v>
      </x:c>
    </x:row>
    <x:row r="27">
      <x:c r="A27" t="str">
        <x:v>Audit commercial</x:v>
      </x:c>
      <x:c r="B27" s="134" t="n">
        <x:f>SUMIF(Ventes!$E:$E,A27,Ventes!$H:$H)</x:f>
        <x:v>98500</x:v>
      </x:c>
      <x:c r="C27" s="134" t="n">
        <x:f>SUMIF(Ventes!$E:$E,A27,Ventes!$J:$J)</x:f>
        <x:v>37218.57</x:v>
      </x:c>
      <x:c r="D27" t="n">
        <x:f>SUMIF(Ventes!$E:$E,A27,Ventes!$F:$F)</x:f>
        <x:v>31</x:v>
      </x:c>
      <x:c r="F27" t="str">
        <x:v>Site web</x:v>
      </x:c>
      <x:c r="G27" t="n">
        <x:f>COUNTIF(Prospects!$I:$I,F27)</x:f>
        <x:v>5</x:v>
      </x:c>
      <x:c r="H27" t="n">
        <x:f>COUNTIFS(Prospects!$I:$I,F27,Prospects!$Q:$Q,"Signé")</x:f>
        <x:v>0</x:v>
      </x:c>
      <x:c r="J27" t="str">
        <x:v>Brouillon</x:v>
      </x:c>
      <x:c r="K27" t="n">
        <x:f>COUNTIF(Devis!$I:$I,J27)</x:f>
        <x:v>10</x:v>
      </x:c>
      <x:c r="L27" s="134" t="n">
        <x:f>SUMIF(Devis!$I:$I,J27,Devis!$G:$G)</x:f>
        <x:v>73440</x:v>
      </x:c>
    </x:row>
    <x:row r="28">
      <x:c r="A28" t="str">
        <x:v>Formation</x:v>
      </x:c>
      <x:c r="B28" s="134" t="n">
        <x:f>SUMIF(Ventes!$E:$E,A28,Ventes!$H:$H)</x:f>
        <x:v>64800</x:v>
      </x:c>
      <x:c r="C28" s="134" t="n">
        <x:f>SUMIF(Ventes!$E:$E,A28,Ventes!$J:$J)</x:f>
        <x:v>25092.480000000003</x:v>
      </x:c>
      <x:c r="D28" t="n">
        <x:f>SUMIF(Ventes!$E:$E,A28,Ventes!$F:$F)</x:f>
        <x:v>21</x:v>
      </x:c>
      <x:c r="F28" t="str">
        <x:v>Téléphone</x:v>
      </x:c>
      <x:c r="G28" t="n">
        <x:f>COUNTIF(Prospects!$I:$I,F28)</x:f>
        <x:v>8</x:v>
      </x:c>
      <x:c r="H28" t="n">
        <x:f>COUNTIFS(Prospects!$I:$I,F28,Prospects!$Q:$Q,"Signé")</x:f>
        <x:v>0</x:v>
      </x:c>
      <x:c r="J28" t="str">
        <x:v>Envoyé</x:v>
      </x:c>
      <x:c r="K28" t="n">
        <x:f>COUNTIF(Devis!$I:$I,J28)</x:f>
        <x:v>6</x:v>
      </x:c>
      <x:c r="L28" s="134" t="n">
        <x:f>SUMIF(Devis!$I:$I,J28,Devis!$G:$G)</x:f>
        <x:v>44400</x:v>
      </x:c>
    </x:row>
    <x:row r="29">
      <x:c r="A29" t="str">
        <x:v>Abonnement SaaS</x:v>
      </x:c>
      <x:c r="B29" s="134" t="n">
        <x:f>SUMIF(Ventes!$E:$E,A29,Ventes!$H:$H)</x:f>
        <x:v>153600</x:v>
      </x:c>
      <x:c r="C29" s="134" t="n">
        <x:f>SUMIF(Ventes!$E:$E,A29,Ventes!$J:$J)</x:f>
        <x:v>63909.630000000005</x:v>
      </x:c>
      <x:c r="D29" t="n">
        <x:f>SUMIF(Ventes!$E:$E,A29,Ventes!$F:$F)</x:f>
        <x:v>42</x:v>
      </x:c>
      <x:c r="F29" t="str">
        <x:v>LinkedIn</x:v>
      </x:c>
      <x:c r="G29" t="n">
        <x:f>COUNTIF(Prospects!$I:$I,F29)</x:f>
        <x:v>6</x:v>
      </x:c>
      <x:c r="H29" t="n">
        <x:f>COUNTIFS(Prospects!$I:$I,F29,Prospects!$Q:$Q,"Signé")</x:f>
        <x:v>0</x:v>
      </x:c>
      <x:c r="J29" t="str">
        <x:v>Accepté</x:v>
      </x:c>
      <x:c r="K29" t="n">
        <x:f>COUNTIF(Devis!$I:$I,J29)</x:f>
        <x:v>10</x:v>
      </x:c>
      <x:c r="L29" s="134" t="n">
        <x:f>SUMIF(Devis!$I:$I,J29,Devis!$G:$G)</x:f>
        <x:v>85920</x:v>
      </x:c>
    </x:row>
    <x:row r="30">
      <x:c r="A30" t="str">
        <x:v>Conseil</x:v>
      </x:c>
      <x:c r="B30" s="134" t="n">
        <x:f>SUMIF(Ventes!$E:$E,A30,Ventes!$H:$H)</x:f>
        <x:v>74200</x:v>
      </x:c>
      <x:c r="C30" s="134" t="n">
        <x:f>SUMIF(Ventes!$E:$E,A30,Ventes!$J:$J)</x:f>
        <x:v>32185.5</x:v>
      </x:c>
      <x:c r="D30" t="n">
        <x:f>SUMIF(Ventes!$E:$E,A30,Ventes!$F:$F)</x:f>
        <x:v>25</x:v>
      </x:c>
      <x:c r="F30" t="str">
        <x:v>Salon</x:v>
      </x:c>
      <x:c r="G30" t="n">
        <x:f>COUNTIF(Prospects!$I:$I,F30)</x:f>
        <x:v>3</x:v>
      </x:c>
      <x:c r="H30" t="n">
        <x:f>COUNTIFS(Prospects!$I:$I,F30,Prospects!$Q:$Q,"Signé")</x:f>
        <x:v>0</x:v>
      </x:c>
      <x:c r="J30" t="str">
        <x:v>Refusé</x:v>
      </x:c>
      <x:c r="K30" t="n">
        <x:f>COUNTIF(Devis!$I:$I,J30)</x:f>
        <x:v>5</x:v>
      </x:c>
      <x:c r="L30" s="134" t="n">
        <x:f>SUMIF(Devis!$I:$I,J30,Devis!$G:$G)</x:f>
        <x:v>42360</x:v>
      </x:c>
    </x:row>
    <x:row r="31">
      <x:c r="A31" t="str">
        <x:v>Maintenance</x:v>
      </x:c>
      <x:c r="B31" s="134" t="n">
        <x:f>SUMIF(Ventes!$E:$E,A31,Ventes!$H:$H)</x:f>
        <x:v>98600</x:v>
      </x:c>
      <x:c r="C31" s="134" t="n">
        <x:f>SUMIF(Ventes!$E:$E,A31,Ventes!$J:$J)</x:f>
        <x:v>40064.899999999994</x:v>
      </x:c>
      <x:c r="D31" t="n">
        <x:f>SUMIF(Ventes!$E:$E,A31,Ventes!$F:$F)</x:f>
        <x:v>29</x:v>
      </x:c>
      <x:c r="F31" t="str">
        <x:v>Recommandation</x:v>
      </x:c>
      <x:c r="G31" t="n">
        <x:f>COUNTIF(Prospects!$I:$I,F31)</x:f>
        <x:v>6</x:v>
      </x:c>
      <x:c r="H31" t="n">
        <x:f>COUNTIFS(Prospects!$I:$I,F31,Prospects!$Q:$Q,"Signé")</x:f>
        <x:v>1</x:v>
      </x:c>
      <x:c r="J31" t="str">
        <x:v>Expiré</x:v>
      </x:c>
      <x:c r="K31" t="n">
        <x:f>COUNTIF(Devis!$I:$I,J31)</x:f>
        <x:v>4</x:v>
      </x:c>
      <x:c r="L31" s="134" t="n">
        <x:f>SUMIF(Devis!$I:$I,J31,Devis!$G:$G)</x:f>
        <x:v>44400</x:v>
      </x:c>
    </x:row>
    <x:row r="32">
      <x:c r="A32" t="str">
        <x:v>Pack Premium</x:v>
      </x:c>
      <x:c r="B32" s="134" t="n">
        <x:f>SUMIF(Ventes!$E:$E,A32,Ventes!$H:$H)</x:f>
        <x:v>41100</x:v>
      </x:c>
      <x:c r="C32" s="134" t="n">
        <x:f>SUMIF(Ventes!$E:$E,A32,Ventes!$J:$J)</x:f>
        <x:v>15795.14</x:v>
      </x:c>
      <x:c r="D32" t="n">
        <x:f>SUMIF(Ventes!$E:$E,A32,Ventes!$F:$F)</x:f>
        <x:v>8</x:v>
      </x:c>
      <x:c r="F32" t="str">
        <x:v>Emailing</x:v>
      </x:c>
      <x:c r="G32" t="n">
        <x:f>COUNTIF(Prospects!$I:$I,F32)</x:f>
        <x:v>4</x:v>
      </x:c>
      <x:c r="H32" t="n">
        <x:f>COUNTIFS(Prospects!$I:$I,F32,Prospects!$Q:$Q,"Signé")</x:f>
        <x:v>1</x:v>
      </x:c>
    </x:row>
    <x:row r="33">
      <x:c r="F33" t="str">
        <x:v>Partenaire</x:v>
      </x:c>
      <x:c r="G33" t="n">
        <x:f>COUNTIF(Prospects!$I:$I,F33)</x:f>
        <x:v>8</x:v>
      </x:c>
      <x:c r="H33" t="n">
        <x:f>COUNTIFS(Prospects!$I:$I,F33,Prospects!$Q:$Q,"Signé")</x:f>
        <x:v>0</x:v>
      </x:c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L4"/>
    <x:mergeCell ref="J5:L7"/>
    <x:mergeCell ref="M4:N4"/>
    <x:mergeCell ref="M5:N7"/>
  </x:mergeCells>
  <x:conditionalFormatting sqref="B11:E22">
    <x:cfRule type="dataBar" priority="1">
      <x:dataBar>
        <x:cfvo type="min"/>
        <x:cfvo type="max"/>
        <x:color rgb="FF2F6FC0"/>
      </x:dataBar>
      <x:extLst>
        <x:ext xmlns:x14="http://schemas.microsoft.com/office/spreadsheetml/2009/9/main" uri="{B025F937-C7B1-47D3-B67F-A62EFF666E3E}">
          <x14:id>{65536DF6-2C29-8B4C-A5DB-1FC265B84FF2}</x14:id>
        </x:ext>
      </x:extLst>
    </x:cfRule>
  </x:conditionalFormatting>
  <x:conditionalFormatting sqref="H11:I14">
    <x:cfRule type="colorScale" priority="2">
      <x:colorScale>
        <x:cfvo type="min"/>
        <x:cfvo type="percentile" val="50"/>
        <x:cfvo type="max"/>
        <x:color rgb="FFFDECEC"/>
        <x:color rgb="FFFFF3D6"/>
        <x:color rgb="FFE6F6EE"/>
      </x:colorScale>
    </x:cfRule>
  </x:conditionalFormatting>
  <x:conditionalFormatting sqref="M11:M17">
    <x:cfRule type="dataBar" priority="3">
      <x:dataBar>
        <x:cfvo type="min"/>
        <x:cfvo type="max"/>
        <x:color rgb="FFF0A202"/>
      </x:dataBar>
      <x:extLst>
        <x:ext xmlns:x14="http://schemas.microsoft.com/office/spreadsheetml/2009/9/main" uri="{B025F937-C7B1-47D3-B67F-A62EFF666E3E}">
          <x14:id>{D5E2980E-20B9-893A-7219-4DA00918D059}</x14:id>
        </x:ext>
      </x:extLst>
    </x:cfRule>
  </x:conditionalFormatting>
  <x:conditionalFormatting sqref="B27:C32">
    <x:cfRule type="colorScale" priority="4">
      <x:colorScale>
        <x:cfvo type="min"/>
        <x:cfvo type="percentile" val="50"/>
        <x:cfvo type="max"/>
        <x:color rgb="FFFDECEC"/>
        <x:color rgb="FFFFF3D6"/>
        <x:color rgb="FFE6F6EE"/>
      </x:colorScale>
    </x:cfRule>
  </x:conditionalFormatting>
  <x:conditionalFormatting sqref="G27:H33">
    <x:cfRule type="dataBar" priority="5">
      <x:dataBar>
        <x:cfvo type="min"/>
        <x:cfvo type="max"/>
        <x:color rgb="FF2E9E6F"/>
      </x:dataBar>
      <x:extLst>
        <x:ext xmlns:x14="http://schemas.microsoft.com/office/spreadsheetml/2009/9/main" uri="{B025F937-C7B1-47D3-B67F-A62EFF666E3E}">
          <x14:id>{747F3178-D3B8-A8C6-ADAD-5DA967E1CD87}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5d6c33ec65934c84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5536DF6-2C29-8B4C-A5DB-1FC265B84FF2}">
            <x14:dataBar gradient="1">
              <x14:cfvo type="min"/>
              <x14:cfvo type="max"/>
              <x14:fillColor rgb="FF2F6FC0"/>
            </x14:dataBar>
          </x14:cfRule>
          <xm:sqref>B11:E22</xm:sqref>
        </x14:conditionalFormatting>
        <x14:conditionalFormatting>
          <x14:cfRule type="dataBar" priority="3" id="{D5E2980E-20B9-893A-7219-4DA00918D059}">
            <x14:dataBar gradient="1">
              <x14:cfvo type="min"/>
              <x14:cfvo type="max"/>
              <x14:fillColor rgb="FFF0A202"/>
            </x14:dataBar>
          </x14:cfRule>
          <xm:sqref>M11:M17</xm:sqref>
        </x14:conditionalFormatting>
        <x14:conditionalFormatting>
          <x14:cfRule type="dataBar" priority="5" id="{747F3178-D3B8-A8C6-ADAD-5DA967E1CD87}">
            <x14:dataBar gradient="1">
              <x14:cfvo type="min"/>
              <x14:cfvo type="max"/>
              <x14:fillColor rgb="FF2E9E6F"/>
            </x14:dataBar>
          </x14:cfRule>
          <xm:sqref>G27:H33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18" hidden="0" customWidth="1"/>
    <x:col min="4" max="4" width="20" hidden="0" customWidth="1"/>
    <x:col min="5" max="5" width="15" hidden="0" customWidth="1"/>
    <x:col min="6" max="6" width="14" hidden="0" customWidth="1"/>
    <x:col min="7" max="7" width="18" hidden="0" customWidth="1"/>
    <x:col min="8" max="8" width="25" hidden="0" customWidth="1"/>
    <x:col min="9" max="9" width="16" hidden="0" customWidth="1"/>
    <x:col min="10" max="10" width="18" hidden="0" customWidth="1"/>
    <x:col min="11" max="11" width="20" hidden="0" customWidth="1"/>
    <x:col min="12" max="12" width="15" hidden="0" customWidth="1"/>
    <x:col min="13" max="13" width="12" hidden="0" customWidth="1"/>
    <x:col min="14" max="14" width="16" hidden="0" customWidth="1"/>
    <x:col min="15" max="15" width="15" hidden="0" customWidth="1"/>
    <x:col min="16" max="16" width="12" hidden="0" customWidth="1"/>
    <x:col min="17" max="17" width="14" hidden="0" customWidth="1"/>
    <x:col min="18" max="18" width="26" hidden="0" customWidth="1"/>
  </x:cols>
  <x:sheetData>
    <x:row r="1" ht="34" customHeight="1">
      <x:c r="A1" s="5" t="str">
        <x:v>👥 PROSPECTS &amp; OPPORTUNITÉS</x:v>
      </x:c>
    </x:row>
    <x:row r="2" ht="24" customHeight="1">
      <x:c r="A2" s="13" t="str">
        <x:v>Qualification, pipeline, relances et potentiel commercial</x:v>
      </x:c>
    </x:row>
    <x:row r="4" ht="30" customHeight="1">
      <x:c r="A4" s="21" t="str">
        <x:v>ID</x:v>
      </x:c>
      <x:c r="B4" s="21" t="str">
        <x:v>Date entrée</x:v>
      </x:c>
      <x:c r="C4" s="21" t="str">
        <x:v>Prospect</x:v>
      </x:c>
      <x:c r="D4" s="21" t="str">
        <x:v>Entreprise</x:v>
      </x:c>
      <x:c r="E4" s="21" t="str">
        <x:v>Secteur</x:v>
      </x:c>
      <x:c r="F4" s="21" t="str">
        <x:v>Ville</x:v>
      </x:c>
      <x:c r="G4" s="21" t="str">
        <x:v>Téléphone</x:v>
      </x:c>
      <x:c r="H4" s="21" t="str">
        <x:v>Email</x:v>
      </x:c>
      <x:c r="I4" s="21" t="str">
        <x:v>Source</x:v>
      </x:c>
      <x:c r="J4" s="21" t="str">
        <x:v>Commercial</x:v>
      </x:c>
      <x:c r="K4" s="21" t="str">
        <x:v>Besoin</x:v>
      </x:c>
      <x:c r="L4" s="21" t="str">
        <x:v>Montant estimé</x:v>
      </x:c>
      <x:c r="M4" s="21" t="str">
        <x:v>Probabilité</x:v>
      </x:c>
      <x:c r="N4" s="21" t="str">
        <x:v>Valeur pondérée</x:v>
      </x:c>
      <x:c r="O4" s="21" t="str">
        <x:v>Prochaine relance</x:v>
      </x:c>
      <x:c r="P4" s="21" t="str">
        <x:v>Priorité</x:v>
      </x:c>
      <x:c r="Q4" s="21" t="str">
        <x:v>Statut</x:v>
      </x:c>
      <x:c r="R4" s="21" t="str">
        <x:v>Commentaires</x:v>
      </x:c>
    </x:row>
    <x:row r="5">
      <x:c r="A5" t="str">
        <x:v>P-001</x:v>
      </x:c>
      <x:c r="B5" s="28" t="n">
        <x:v>46109</x:v>
      </x:c>
      <x:c r="C5" t="str">
        <x:v>Jean Petit</x:v>
      </x:c>
      <x:c r="D5" t="str">
        <x:v>Alto Tech</x:v>
      </x:c>
      <x:c r="E5" t="str">
        <x:v>Industrie</x:v>
      </x:c>
      <x:c r="F5" t="str">
        <x:v>Marseille</x:v>
      </x:c>
      <x:c r="G5" t="str">
        <x:v>06 21 65 63 18</x:v>
      </x:c>
      <x:c r="H5" t="str">
        <x:v>jean.petit@exemple.fr</x:v>
      </x:c>
      <x:c r="I5" t="str">
        <x:v>Recommandation</x:v>
      </x:c>
      <x:c r="J5" t="str">
        <x:v>Alice Martin</x:v>
      </x:c>
      <x:c r="K5" t="str">
        <x:v>Maintenance</x:v>
      </x:c>
      <x:c r="L5" s="30" t="n">
        <x:v>3500</x:v>
      </x:c>
      <x:c r="M5" s="32" t="n">
        <x:v>1</x:v>
      </x:c>
      <x:c r="N5" s="30" t="n">
        <x:f>L5*M5</x:f>
        <x:v>3500</x:v>
      </x:c>
      <x:c r="O5" s="28" t="n">
        <x:v>46118</x:v>
      </x:c>
      <x:c r="P5" t="str">
        <x:v>Faible</x:v>
      </x:c>
      <x:c r="Q5" t="str">
        <x:v>Signé</x:v>
      </x:c>
      <x:c r="R5" t="str"/>
    </x:row>
    <x:row r="6">
      <x:c r="A6" t="str">
        <x:v>P-002</x:v>
      </x:c>
      <x:c r="B6" s="28" t="n">
        <x:v>46088</x:v>
      </x:c>
      <x:c r="C6" t="str">
        <x:v>Jean Lefèvre</x:v>
      </x:c>
      <x:c r="D6" t="str">
        <x:v>Hexa Industrie</x:v>
      </x:c>
      <x:c r="E6" t="str">
        <x:v>BTP</x:v>
      </x:c>
      <x:c r="F6" t="str">
        <x:v>Nantes</x:v>
      </x:c>
      <x:c r="G6" t="str">
        <x:v>06 16 38 15 81</x:v>
      </x:c>
      <x:c r="H6" t="str">
        <x:v>jean.lefèvre@exemple.fr</x:v>
      </x:c>
      <x:c r="I6" t="str">
        <x:v>Emailing</x:v>
      </x:c>
      <x:c r="J6" t="str">
        <x:v>Alice Martin</x:v>
      </x:c>
      <x:c r="K6" t="str">
        <x:v>Maintenance</x:v>
      </x:c>
      <x:c r="L6" s="30" t="n">
        <x:v>2500</x:v>
      </x:c>
      <x:c r="M6" s="32" t="n">
        <x:v>0.75</x:v>
      </x:c>
      <x:c r="N6" s="30" t="n">
        <x:f>L6*M6</x:f>
        <x:v>1875</x:v>
      </x:c>
      <x:c r="O6" s="28" t="n">
        <x:v>46109</x:v>
      </x:c>
      <x:c r="P6" t="str">
        <x:v>Urgente</x:v>
      </x:c>
      <x:c r="Q6" t="str">
        <x:v>Devis</x:v>
      </x:c>
      <x:c r="R6" t="str"/>
    </x:row>
    <x:row r="7">
      <x:c r="A7" t="str">
        <x:v>P-003</x:v>
      </x:c>
      <x:c r="B7" s="28" t="n">
        <x:v>46061</x:v>
      </x:c>
      <x:c r="C7" t="str">
        <x:v>Hugo Petit</x:v>
      </x:c>
      <x:c r="D7" t="str">
        <x:v>Sphère Consulting</x:v>
      </x:c>
      <x:c r="E7" t="str">
        <x:v>Services</x:v>
      </x:c>
      <x:c r="F7" t="str">
        <x:v>Toulouse</x:v>
      </x:c>
      <x:c r="G7" t="str">
        <x:v>06 57 22 80 18</x:v>
      </x:c>
      <x:c r="H7" t="str">
        <x:v>hugo.petit@exemple.fr</x:v>
      </x:c>
      <x:c r="I7" t="str">
        <x:v>Partenaire</x:v>
      </x:c>
      <x:c r="J7" t="str">
        <x:v>Karim Benali</x:v>
      </x:c>
      <x:c r="K7" t="str">
        <x:v>Audit commercial</x:v>
      </x:c>
      <x:c r="L7" s="30" t="n">
        <x:v>5000</x:v>
      </x:c>
      <x:c r="M7" s="32" t="n">
        <x:v>0.6</x:v>
      </x:c>
      <x:c r="N7" s="30" t="n">
        <x:f>L7*M7</x:f>
        <x:v>3000</x:v>
      </x:c>
      <x:c r="O7" s="28" t="n">
        <x:v>46082</x:v>
      </x:c>
      <x:c r="P7" t="str">
        <x:v>Normale</x:v>
      </x:c>
      <x:c r="Q7" t="str">
        <x:v>Contacté</x:v>
      </x:c>
      <x:c r="R7" t="str"/>
    </x:row>
    <x:row r="8">
      <x:c r="A8" t="str">
        <x:v>P-004</x:v>
      </x:c>
      <x:c r="B8" s="28" t="n">
        <x:v>46171</x:v>
      </x:c>
      <x:c r="C8" t="str">
        <x:v>Emma Michel</x:v>
      </x:c>
      <x:c r="D8" t="str">
        <x:v>Delta Services</x:v>
      </x:c>
      <x:c r="E8" t="str">
        <x:v>Logistique</x:v>
      </x:c>
      <x:c r="F8" t="str">
        <x:v>Marseille</x:v>
      </x:c>
      <x:c r="G8" t="str">
        <x:v>06 33 99 41 20</x:v>
      </x:c>
      <x:c r="H8" t="str">
        <x:v>emma.michel@exemple.fr</x:v>
      </x:c>
      <x:c r="I8" t="str">
        <x:v>Salon</x:v>
      </x:c>
      <x:c r="J8" t="str">
        <x:v>Nicolas Leroy</x:v>
      </x:c>
      <x:c r="K8" t="str">
        <x:v>Abonnement SaaS</x:v>
      </x:c>
      <x:c r="L8" s="30" t="n">
        <x:v>2500</x:v>
      </x:c>
      <x:c r="M8" s="32" t="n">
        <x:v>0.75</x:v>
      </x:c>
      <x:c r="N8" s="30" t="n">
        <x:f>L8*M8</x:f>
        <x:v>1875</x:v>
      </x:c>
      <x:c r="O8" s="28" t="n">
        <x:v>46183</x:v>
      </x:c>
      <x:c r="P8" t="str">
        <x:v>Normale</x:v>
      </x:c>
      <x:c r="Q8" t="str">
        <x:v>Contacté</x:v>
      </x:c>
      <x:c r="R8" t="str"/>
    </x:row>
    <x:row r="9">
      <x:c r="A9" t="str">
        <x:v>P-005</x:v>
      </x:c>
      <x:c r="B9" s="28" t="n">
        <x:v>46174</x:v>
      </x:c>
      <x:c r="C9" t="str">
        <x:v>Nadia Laurent</x:v>
      </x:c>
      <x:c r="D9" t="str">
        <x:v>Atlas Logistique</x:v>
      </x:c>
      <x:c r="E9" t="str">
        <x:v>Santé</x:v>
      </x:c>
      <x:c r="F9" t="str">
        <x:v>Paris</x:v>
      </x:c>
      <x:c r="G9" t="str">
        <x:v>06 72 63 15 95</x:v>
      </x:c>
      <x:c r="H9" t="str">
        <x:v>nadia.laurent@exemple.fr</x:v>
      </x:c>
      <x:c r="I9" t="str">
        <x:v>Site web</x:v>
      </x:c>
      <x:c r="J9" t="str">
        <x:v>Nicolas Leroy</x:v>
      </x:c>
      <x:c r="K9" t="str">
        <x:v>Formation</x:v>
      </x:c>
      <x:c r="L9" s="30" t="n">
        <x:v>5000</x:v>
      </x:c>
      <x:c r="M9" s="32" t="n">
        <x:v>0.75</x:v>
      </x:c>
      <x:c r="N9" s="30" t="n">
        <x:f>L9*M9</x:f>
        <x:v>3750</x:v>
      </x:c>
      <x:c r="O9" s="28" t="n">
        <x:v>46187</x:v>
      </x:c>
      <x:c r="P9" t="str">
        <x:v>Normale</x:v>
      </x:c>
      <x:c r="Q9" t="str">
        <x:v>Devis</x:v>
      </x:c>
      <x:c r="R9" t="str"/>
    </x:row>
    <x:row r="10">
      <x:c r="A10" t="str">
        <x:v>P-006</x:v>
      </x:c>
      <x:c r="B10" s="28" t="n">
        <x:v>46046</x:v>
      </x:c>
      <x:c r="C10" t="str">
        <x:v>Nadia Moreau</x:v>
      </x:c>
      <x:c r="D10" t="str">
        <x:v>Vision Formation</x:v>
      </x:c>
      <x:c r="E10" t="str">
        <x:v>Santé</x:v>
      </x:c>
      <x:c r="F10" t="str">
        <x:v>Lille</x:v>
      </x:c>
      <x:c r="G10" t="str">
        <x:v>06 70 99 95 18</x:v>
      </x:c>
      <x:c r="H10" t="str">
        <x:v>nadia.moreau@exemple.fr</x:v>
      </x:c>
      <x:c r="I10" t="str">
        <x:v>Recommandation</x:v>
      </x:c>
      <x:c r="J10" t="str">
        <x:v>Nicolas Leroy</x:v>
      </x:c>
      <x:c r="K10" t="str">
        <x:v>Audit commercial</x:v>
      </x:c>
      <x:c r="L10" s="30" t="n">
        <x:v>22000</x:v>
      </x:c>
      <x:c r="M10" s="32" t="n">
        <x:v>0.75</x:v>
      </x:c>
      <x:c r="N10" s="30" t="n">
        <x:f>L10*M10</x:f>
        <x:v>16500</x:v>
      </x:c>
      <x:c r="O10" s="28" t="n">
        <x:v>46051</x:v>
      </x:c>
      <x:c r="P10" t="str">
        <x:v>Élevée</x:v>
      </x:c>
      <x:c r="Q10" t="str">
        <x:v>Négociation</x:v>
      </x:c>
      <x:c r="R10" t="str"/>
    </x:row>
    <x:row r="11">
      <x:c r="A11" t="str">
        <x:v>P-007</x:v>
      </x:c>
      <x:c r="B11" s="28" t="n">
        <x:v>46042</x:v>
      </x:c>
      <x:c r="C11" t="str">
        <x:v>Sarah Laurent</x:v>
      </x:c>
      <x:c r="D11" t="str">
        <x:v>Atlas Logistique</x:v>
      </x:c>
      <x:c r="E11" t="str">
        <x:v>Formation</x:v>
      </x:c>
      <x:c r="F11" t="str">
        <x:v>Lille</x:v>
      </x:c>
      <x:c r="G11" t="str">
        <x:v>06 31 88 24 73</x:v>
      </x:c>
      <x:c r="H11" t="str">
        <x:v>sarah.laurent@exemple.fr</x:v>
      </x:c>
      <x:c r="I11" t="str">
        <x:v>Emailing</x:v>
      </x:c>
      <x:c r="J11" t="str">
        <x:v>Sophie Durand</x:v>
      </x:c>
      <x:c r="K11" t="str">
        <x:v>Audit commercial</x:v>
      </x:c>
      <x:c r="L11" s="30" t="n">
        <x:v>15000</x:v>
      </x:c>
      <x:c r="M11" s="32" t="n">
        <x:v>0.9</x:v>
      </x:c>
      <x:c r="N11" s="30" t="n">
        <x:f>L11*M11</x:f>
        <x:v>13500</x:v>
      </x:c>
      <x:c r="O11" s="28" t="n">
        <x:v>46059</x:v>
      </x:c>
      <x:c r="P11" t="str">
        <x:v>Élevée</x:v>
      </x:c>
      <x:c r="Q11" t="str">
        <x:v>RDV</x:v>
      </x:c>
      <x:c r="R11" t="str"/>
    </x:row>
    <x:row r="12">
      <x:c r="A12" t="str">
        <x:v>P-008</x:v>
      </x:c>
      <x:c r="B12" s="28" t="n">
        <x:v>46042</x:v>
      </x:c>
      <x:c r="C12" t="str">
        <x:v>Mehdi Richard</x:v>
      </x:c>
      <x:c r="D12" t="str">
        <x:v>Delta Services</x:v>
      </x:c>
      <x:c r="E12" t="str">
        <x:v>Commerce</x:v>
      </x:c>
      <x:c r="F12" t="str">
        <x:v>Bordeaux</x:v>
      </x:c>
      <x:c r="G12" t="str">
        <x:v>06 80 45 27 65</x:v>
      </x:c>
      <x:c r="H12" t="str">
        <x:v>mehdi.richard@exemple.fr</x:v>
      </x:c>
      <x:c r="I12" t="str">
        <x:v>Salon</x:v>
      </x:c>
      <x:c r="J12" t="str">
        <x:v>Alice Martin</x:v>
      </x:c>
      <x:c r="K12" t="str">
        <x:v>Formation</x:v>
      </x:c>
      <x:c r="L12" s="30" t="n">
        <x:v>3500</x:v>
      </x:c>
      <x:c r="M12" s="32" t="n">
        <x:v>1</x:v>
      </x:c>
      <x:c r="N12" s="30" t="n">
        <x:f>L12*M12</x:f>
        <x:v>3500</x:v>
      </x:c>
      <x:c r="O12" s="28" t="n">
        <x:v>46059</x:v>
      </x:c>
      <x:c r="P12" t="str">
        <x:v>Urgente</x:v>
      </x:c>
      <x:c r="Q12" t="str">
        <x:v>RDV</x:v>
      </x:c>
      <x:c r="R12" t="str"/>
    </x:row>
    <x:row r="13">
      <x:c r="A13" t="str">
        <x:v>P-009</x:v>
      </x:c>
      <x:c r="B13" s="28" t="n">
        <x:v>46167</x:v>
      </x:c>
      <x:c r="C13" t="str">
        <x:v>Nadia Simon</x:v>
      </x:c>
      <x:c r="D13" t="str">
        <x:v>Optima Santé</x:v>
      </x:c>
      <x:c r="E13" t="str">
        <x:v>BTP</x:v>
      </x:c>
      <x:c r="F13" t="str">
        <x:v>Paris</x:v>
      </x:c>
      <x:c r="G13" t="str">
        <x:v>06 11 72 85 33</x:v>
      </x:c>
      <x:c r="H13" t="str">
        <x:v>nadia.simon@exemple.fr</x:v>
      </x:c>
      <x:c r="I13" t="str">
        <x:v>Téléphone</x:v>
      </x:c>
      <x:c r="J13" t="str">
        <x:v>Karim Benali</x:v>
      </x:c>
      <x:c r="K13" t="str">
        <x:v>Formation</x:v>
      </x:c>
      <x:c r="L13" s="30" t="n">
        <x:v>5000</x:v>
      </x:c>
      <x:c r="M13" s="32" t="n">
        <x:v>0.9</x:v>
      </x:c>
      <x:c r="N13" s="30" t="n">
        <x:f>L13*M13</x:f>
        <x:v>4500</x:v>
      </x:c>
      <x:c r="O13" s="28" t="n">
        <x:v>46191</x:v>
      </x:c>
      <x:c r="P13" t="str">
        <x:v>Normale</x:v>
      </x:c>
      <x:c r="Q13" t="str">
        <x:v>Devis</x:v>
      </x:c>
      <x:c r="R13" t="str"/>
    </x:row>
    <x:row r="14">
      <x:c r="A14" t="str">
        <x:v>P-010</x:v>
      </x:c>
      <x:c r="B14" s="28" t="n">
        <x:v>46094</x:v>
      </x:c>
      <x:c r="C14" t="str">
        <x:v>Lucas Michel</x:v>
      </x:c>
      <x:c r="D14" t="str">
        <x:v>Vision Formation</x:v>
      </x:c>
      <x:c r="E14" t="str">
        <x:v>Santé</x:v>
      </x:c>
      <x:c r="F14" t="str">
        <x:v>Toulouse</x:v>
      </x:c>
      <x:c r="G14" t="str">
        <x:v>06 68 97 81 60</x:v>
      </x:c>
      <x:c r="H14" t="str">
        <x:v>lucas.michel@exemple.fr</x:v>
      </x:c>
      <x:c r="I14" t="str">
        <x:v>LinkedIn</x:v>
      </x:c>
      <x:c r="J14" t="str">
        <x:v>Karim Benali</x:v>
      </x:c>
      <x:c r="K14" t="str">
        <x:v>Pack Premium</x:v>
      </x:c>
      <x:c r="L14" s="30" t="n">
        <x:v>5000</x:v>
      </x:c>
      <x:c r="M14" s="32" t="n">
        <x:v>0.1</x:v>
      </x:c>
      <x:c r="N14" s="30" t="n">
        <x:f>L14*M14</x:f>
        <x:v>500</x:v>
      </x:c>
      <x:c r="O14" s="28" t="n">
        <x:v>46113</x:v>
      </x:c>
      <x:c r="P14" t="str">
        <x:v>Faible</x:v>
      </x:c>
      <x:c r="Q14" t="str">
        <x:v>Contacté</x:v>
      </x:c>
      <x:c r="R14" t="str"/>
    </x:row>
    <x:row r="15">
      <x:c r="A15" t="str">
        <x:v>P-011</x:v>
      </x:c>
      <x:c r="B15" s="28" t="n">
        <x:v>46128</x:v>
      </x:c>
      <x:c r="C15" t="str">
        <x:v>Emma Simon</x:v>
      </x:c>
      <x:c r="D15" t="str">
        <x:v>Nova Conseil</x:v>
      </x:c>
      <x:c r="E15" t="str">
        <x:v>BTP</x:v>
      </x:c>
      <x:c r="F15" t="str">
        <x:v>Paris</x:v>
      </x:c>
      <x:c r="G15" t="str">
        <x:v>06 86 16 23 10</x:v>
      </x:c>
      <x:c r="H15" t="str">
        <x:v>emma.simon@exemple.fr</x:v>
      </x:c>
      <x:c r="I15" t="str">
        <x:v>Téléphone</x:v>
      </x:c>
      <x:c r="J15" t="str">
        <x:v>Nicolas Leroy</x:v>
      </x:c>
      <x:c r="K15" t="str">
        <x:v>Formation</x:v>
      </x:c>
      <x:c r="L15" s="30" t="n">
        <x:v>7500</x:v>
      </x:c>
      <x:c r="M15" s="32" t="n">
        <x:v>0.6</x:v>
      </x:c>
      <x:c r="N15" s="30" t="n">
        <x:f>L15*M15</x:f>
        <x:v>4500</x:v>
      </x:c>
      <x:c r="O15" s="28" t="n">
        <x:v>46134</x:v>
      </x:c>
      <x:c r="P15" t="str">
        <x:v>Élevée</x:v>
      </x:c>
      <x:c r="Q15" t="str">
        <x:v>Nouveau</x:v>
      </x:c>
      <x:c r="R15" t="str"/>
    </x:row>
    <x:row r="16">
      <x:c r="A16" t="str">
        <x:v>P-012</x:v>
      </x:c>
      <x:c r="B16" s="28" t="n">
        <x:v>46172</x:v>
      </x:c>
      <x:c r="C16" t="str">
        <x:v>Nadia Lefèvre</x:v>
      </x:c>
      <x:c r="D16" t="str">
        <x:v>Nova Conseil</x:v>
      </x:c>
      <x:c r="E16" t="str">
        <x:v>Industrie</x:v>
      </x:c>
      <x:c r="F16" t="str">
        <x:v>Bordeaux</x:v>
      </x:c>
      <x:c r="G16" t="str">
        <x:v>06 54 87 56 70</x:v>
      </x:c>
      <x:c r="H16" t="str">
        <x:v>nadia.lefèvre@exemple.fr</x:v>
      </x:c>
      <x:c r="I16" t="str">
        <x:v>Téléphone</x:v>
      </x:c>
      <x:c r="J16" t="str">
        <x:v>Nicolas Leroy</x:v>
      </x:c>
      <x:c r="K16" t="str">
        <x:v>Formation</x:v>
      </x:c>
      <x:c r="L16" s="30" t="n">
        <x:v>3500</x:v>
      </x:c>
      <x:c r="M16" s="32" t="n">
        <x:v>0.75</x:v>
      </x:c>
      <x:c r="N16" s="30" t="n">
        <x:f>L16*M16</x:f>
        <x:v>2625</x:v>
      </x:c>
      <x:c r="O16" s="28" t="n">
        <x:v>46195</x:v>
      </x:c>
      <x:c r="P16" t="str">
        <x:v>Élevée</x:v>
      </x:c>
      <x:c r="Q16" t="str">
        <x:v>Nouveau</x:v>
      </x:c>
      <x:c r="R16" t="str"/>
    </x:row>
    <x:row r="17">
      <x:c r="A17" t="str">
        <x:v>P-013</x:v>
      </x:c>
      <x:c r="B17" s="28" t="n">
        <x:v>46058</x:v>
      </x:c>
      <x:c r="C17" t="str">
        <x:v>Emma Laurent</x:v>
      </x:c>
      <x:c r="D17" t="str">
        <x:v>Orion Commerce</x:v>
      </x:c>
      <x:c r="E17" t="str">
        <x:v>Services</x:v>
      </x:c>
      <x:c r="F17" t="str">
        <x:v>Paris</x:v>
      </x:c>
      <x:c r="G17" t="str">
        <x:v>06 71 98 30 76</x:v>
      </x:c>
      <x:c r="H17" t="str">
        <x:v>emma.laurent@exemple.fr</x:v>
      </x:c>
      <x:c r="I17" t="str">
        <x:v>Téléphone</x:v>
      </x:c>
      <x:c r="J17" t="str">
        <x:v>Alice Martin</x:v>
      </x:c>
      <x:c r="K17" t="str">
        <x:v>Pack Premium</x:v>
      </x:c>
      <x:c r="L17" s="30" t="n">
        <x:v>2500</x:v>
      </x:c>
      <x:c r="M17" s="32" t="n">
        <x:v>1</x:v>
      </x:c>
      <x:c r="N17" s="30" t="n">
        <x:f>L17*M17</x:f>
        <x:v>2500</x:v>
      </x:c>
      <x:c r="O17" s="28" t="n">
        <x:v>46071</x:v>
      </x:c>
      <x:c r="P17" t="str">
        <x:v>Élevée</x:v>
      </x:c>
      <x:c r="Q17" t="str">
        <x:v>Devis</x:v>
      </x:c>
      <x:c r="R17" t="str"/>
    </x:row>
    <x:row r="18">
      <x:c r="A18" t="str">
        <x:v>P-014</x:v>
      </x:c>
      <x:c r="B18" s="28" t="n">
        <x:v>46032</x:v>
      </x:c>
      <x:c r="C18" t="str">
        <x:v>Mehdi Michel</x:v>
      </x:c>
      <x:c r="D18" t="str">
        <x:v>Nova Conseil</x:v>
      </x:c>
      <x:c r="E18" t="str">
        <x:v>Logistique</x:v>
      </x:c>
      <x:c r="F18" t="str">
        <x:v>Toulouse</x:v>
      </x:c>
      <x:c r="G18" t="str">
        <x:v>06 31 55 38 78</x:v>
      </x:c>
      <x:c r="H18" t="str">
        <x:v>mehdi.michel@exemple.fr</x:v>
      </x:c>
      <x:c r="I18" t="str">
        <x:v>LinkedIn</x:v>
      </x:c>
      <x:c r="J18" t="str">
        <x:v>Alice Martin</x:v>
      </x:c>
      <x:c r="K18" t="str">
        <x:v>Pack Premium</x:v>
      </x:c>
      <x:c r="L18" s="30" t="n">
        <x:v>3500</x:v>
      </x:c>
      <x:c r="M18" s="32" t="n">
        <x:v>0.75</x:v>
      </x:c>
      <x:c r="N18" s="30" t="n">
        <x:f>L18*M18</x:f>
        <x:v>2625</x:v>
      </x:c>
      <x:c r="O18" s="28" t="n">
        <x:v>46043</x:v>
      </x:c>
      <x:c r="P18" t="str">
        <x:v>Élevée</x:v>
      </x:c>
      <x:c r="Q18" t="str">
        <x:v>RDV</x:v>
      </x:c>
      <x:c r="R18" t="str"/>
    </x:row>
    <x:row r="19">
      <x:c r="A19" t="str">
        <x:v>P-015</x:v>
      </x:c>
      <x:c r="B19" s="28" t="n">
        <x:v>46165</x:v>
      </x:c>
      <x:c r="C19" t="str">
        <x:v>Julie Lefèvre</x:v>
      </x:c>
      <x:c r="D19" t="str">
        <x:v>Optima Santé</x:v>
      </x:c>
      <x:c r="E19" t="str">
        <x:v>Logistique</x:v>
      </x:c>
      <x:c r="F19" t="str">
        <x:v>Lyon</x:v>
      </x:c>
      <x:c r="G19" t="str">
        <x:v>06 76 73 55 13</x:v>
      </x:c>
      <x:c r="H19" t="str">
        <x:v>julie.lefèvre@exemple.fr</x:v>
      </x:c>
      <x:c r="I19" t="str">
        <x:v>Partenaire</x:v>
      </x:c>
      <x:c r="J19" t="str">
        <x:v>Nicolas Leroy</x:v>
      </x:c>
      <x:c r="K19" t="str">
        <x:v>Pack Premium</x:v>
      </x:c>
      <x:c r="L19" s="30" t="n">
        <x:v>22000</x:v>
      </x:c>
      <x:c r="M19" s="32" t="n">
        <x:v>0.75</x:v>
      </x:c>
      <x:c r="N19" s="30" t="n">
        <x:f>L19*M19</x:f>
        <x:v>16500</x:v>
      </x:c>
      <x:c r="O19" s="28" t="n">
        <x:v>46175</x:v>
      </x:c>
      <x:c r="P19" t="str">
        <x:v>Normale</x:v>
      </x:c>
      <x:c r="Q19" t="str">
        <x:v>RDV</x:v>
      </x:c>
      <x:c r="R19" t="str"/>
    </x:row>
    <x:row r="20">
      <x:c r="A20" t="str">
        <x:v>P-016</x:v>
      </x:c>
      <x:c r="B20" s="28" t="n">
        <x:v>46034</x:v>
      </x:c>
      <x:c r="C20" t="str">
        <x:v>Thomas Richard</x:v>
      </x:c>
      <x:c r="D20" t="str">
        <x:v>Sphère Consulting</x:v>
      </x:c>
      <x:c r="E20" t="str">
        <x:v>Services</x:v>
      </x:c>
      <x:c r="F20" t="str">
        <x:v>Lille</x:v>
      </x:c>
      <x:c r="G20" t="str">
        <x:v>06 23 39 70 35</x:v>
      </x:c>
      <x:c r="H20" t="str">
        <x:v>thomas.richard@exemple.fr</x:v>
      </x:c>
      <x:c r="I20" t="str">
        <x:v>Partenaire</x:v>
      </x:c>
      <x:c r="J20" t="str">
        <x:v>Sophie Durand</x:v>
      </x:c>
      <x:c r="K20" t="str">
        <x:v>Abonnement SaaS</x:v>
      </x:c>
      <x:c r="L20" s="30" t="n">
        <x:v>22000</x:v>
      </x:c>
      <x:c r="M20" s="32" t="n">
        <x:v>0.4</x:v>
      </x:c>
      <x:c r="N20" s="30" t="n">
        <x:f>L20*M20</x:f>
        <x:v>8800</x:v>
      </x:c>
      <x:c r="O20" s="28" t="n">
        <x:v>46039</x:v>
      </x:c>
      <x:c r="P20" t="str">
        <x:v>Normale</x:v>
      </x:c>
      <x:c r="Q20" t="str">
        <x:v>Devis</x:v>
      </x:c>
      <x:c r="R20" t="str"/>
    </x:row>
    <x:row r="21">
      <x:c r="A21" t="str">
        <x:v>P-017</x:v>
      </x:c>
      <x:c r="B21" s="28" t="n">
        <x:v>46113</x:v>
      </x:c>
      <x:c r="C21" t="str">
        <x:v>Sarah Bernard</x:v>
      </x:c>
      <x:c r="D21" t="str">
        <x:v>Orion Commerce</x:v>
      </x:c>
      <x:c r="E21" t="str">
        <x:v>Formation</x:v>
      </x:c>
      <x:c r="F21" t="str">
        <x:v>Marseille</x:v>
      </x:c>
      <x:c r="G21" t="str">
        <x:v>06 35 71 32 65</x:v>
      </x:c>
      <x:c r="H21" t="str">
        <x:v>sarah.bernard@exemple.fr</x:v>
      </x:c>
      <x:c r="I21" t="str">
        <x:v>Partenaire</x:v>
      </x:c>
      <x:c r="J21" t="str">
        <x:v>Alice Martin</x:v>
      </x:c>
      <x:c r="K21" t="str">
        <x:v>Pack Premium</x:v>
      </x:c>
      <x:c r="L21" s="30" t="n">
        <x:v>3500</x:v>
      </x:c>
      <x:c r="M21" s="32" t="n">
        <x:v>0.6</x:v>
      </x:c>
      <x:c r="N21" s="30" t="n">
        <x:f>L21*M21</x:f>
        <x:v>2100</x:v>
      </x:c>
      <x:c r="O21" s="28" t="n">
        <x:v>46119</x:v>
      </x:c>
      <x:c r="P21" t="str">
        <x:v>Urgente</x:v>
      </x:c>
      <x:c r="Q21" t="str">
        <x:v>Négociation</x:v>
      </x:c>
      <x:c r="R21" t="str"/>
    </x:row>
    <x:row r="22">
      <x:c r="A22" t="str">
        <x:v>P-018</x:v>
      </x:c>
      <x:c r="B22" s="28" t="n">
        <x:v>46189</x:v>
      </x:c>
      <x:c r="C22" t="str">
        <x:v>Lucas Laurent</x:v>
      </x:c>
      <x:c r="D22" t="str">
        <x:v>Delta Services</x:v>
      </x:c>
      <x:c r="E22" t="str">
        <x:v>Formation</x:v>
      </x:c>
      <x:c r="F22" t="str">
        <x:v>Paris</x:v>
      </x:c>
      <x:c r="G22" t="str">
        <x:v>06 29 85 69 93</x:v>
      </x:c>
      <x:c r="H22" t="str">
        <x:v>lucas.laurent@exemple.fr</x:v>
      </x:c>
      <x:c r="I22" t="str">
        <x:v>Emailing</x:v>
      </x:c>
      <x:c r="J22" t="str">
        <x:v>Karim Benali</x:v>
      </x:c>
      <x:c r="K22" t="str">
        <x:v>Formation</x:v>
      </x:c>
      <x:c r="L22" s="30" t="n">
        <x:v>5000</x:v>
      </x:c>
      <x:c r="M22" s="32" t="n">
        <x:v>0</x:v>
      </x:c>
      <x:c r="N22" s="30" t="n">
        <x:f>L22*M22</x:f>
        <x:v>0</x:v>
      </x:c>
      <x:c r="O22" s="28" t="n">
        <x:v>46196</x:v>
      </x:c>
      <x:c r="P22" t="str">
        <x:v>Faible</x:v>
      </x:c>
      <x:c r="Q22" t="str">
        <x:v>Perdu</x:v>
      </x:c>
      <x:c r="R22" t="str"/>
    </x:row>
    <x:row r="23">
      <x:c r="A23" t="str">
        <x:v>P-019</x:v>
      </x:c>
      <x:c r="B23" s="28" t="n">
        <x:v>46064</x:v>
      </x:c>
      <x:c r="C23" t="str">
        <x:v>Emma Moreau</x:v>
      </x:c>
      <x:c r="D23" t="str">
        <x:v>Azur Bâtiment</x:v>
      </x:c>
      <x:c r="E23" t="str">
        <x:v>Santé</x:v>
      </x:c>
      <x:c r="F23" t="str">
        <x:v>Toulouse</x:v>
      </x:c>
      <x:c r="G23" t="str">
        <x:v>06 77 27 65 34</x:v>
      </x:c>
      <x:c r="H23" t="str">
        <x:v>emma.moreau@exemple.fr</x:v>
      </x:c>
      <x:c r="I23" t="str">
        <x:v>Téléphone</x:v>
      </x:c>
      <x:c r="J23" t="str">
        <x:v>Alice Martin</x:v>
      </x:c>
      <x:c r="K23" t="str">
        <x:v>Audit commercial</x:v>
      </x:c>
      <x:c r="L23" s="30" t="n">
        <x:v>10000</x:v>
      </x:c>
      <x:c r="M23" s="32" t="n">
        <x:v>1</x:v>
      </x:c>
      <x:c r="N23" s="30" t="n">
        <x:f>L23*M23</x:f>
        <x:v>10000</x:v>
      </x:c>
      <x:c r="O23" s="28" t="n">
        <x:v>46087</x:v>
      </x:c>
      <x:c r="P23" t="str">
        <x:v>Faible</x:v>
      </x:c>
      <x:c r="Q23" t="str">
        <x:v>Négociation</x:v>
      </x:c>
      <x:c r="R23" t="str"/>
    </x:row>
    <x:row r="24">
      <x:c r="A24" t="str">
        <x:v>P-020</x:v>
      </x:c>
      <x:c r="B24" s="28" t="n">
        <x:v>46081</x:v>
      </x:c>
      <x:c r="C24" t="str">
        <x:v>Thomas Michel</x:v>
      </x:c>
      <x:c r="D24" t="str">
        <x:v>Optima Santé</x:v>
      </x:c>
      <x:c r="E24" t="str">
        <x:v>Logistique</x:v>
      </x:c>
      <x:c r="F24" t="str">
        <x:v>Toulouse</x:v>
      </x:c>
      <x:c r="G24" t="str">
        <x:v>06 17 55 68 94</x:v>
      </x:c>
      <x:c r="H24" t="str">
        <x:v>thomas.michel@exemple.fr</x:v>
      </x:c>
      <x:c r="I24" t="str">
        <x:v>LinkedIn</x:v>
      </x:c>
      <x:c r="J24" t="str">
        <x:v>Sophie Durand</x:v>
      </x:c>
      <x:c r="K24" t="str">
        <x:v>Maintenance</x:v>
      </x:c>
      <x:c r="L24" s="30" t="n">
        <x:v>2500</x:v>
      </x:c>
      <x:c r="M24" s="32" t="n">
        <x:v>0.4</x:v>
      </x:c>
      <x:c r="N24" s="30" t="n">
        <x:f>L24*M24</x:f>
        <x:v>1000</x:v>
      </x:c>
      <x:c r="O24" s="28" t="n">
        <x:v>46097</x:v>
      </x:c>
      <x:c r="P24" t="str">
        <x:v>Normale</x:v>
      </x:c>
      <x:c r="Q24" t="str">
        <x:v>Contacté</x:v>
      </x:c>
      <x:c r="R24" t="str"/>
    </x:row>
    <x:row r="25">
      <x:c r="A25" t="str">
        <x:v>P-021</x:v>
      </x:c>
      <x:c r="B25" s="28" t="n">
        <x:v>46176</x:v>
      </x:c>
      <x:c r="C25" t="str">
        <x:v>Hugo Robert</x:v>
      </x:c>
      <x:c r="D25" t="str">
        <x:v>Alto Tech</x:v>
      </x:c>
      <x:c r="E25" t="str">
        <x:v>BTP</x:v>
      </x:c>
      <x:c r="F25" t="str">
        <x:v>Toulouse</x:v>
      </x:c>
      <x:c r="G25" t="str">
        <x:v>06 29 32 28 70</x:v>
      </x:c>
      <x:c r="H25" t="str">
        <x:v>hugo.robert@exemple.fr</x:v>
      </x:c>
      <x:c r="I25" t="str">
        <x:v>Recommandation</x:v>
      </x:c>
      <x:c r="J25" t="str">
        <x:v>Alice Martin</x:v>
      </x:c>
      <x:c r="K25" t="str">
        <x:v>Conseil</x:v>
      </x:c>
      <x:c r="L25" s="30" t="n">
        <x:v>22000</x:v>
      </x:c>
      <x:c r="M25" s="32" t="n">
        <x:v>0.75</x:v>
      </x:c>
      <x:c r="N25" s="30" t="n">
        <x:f>L25*M25</x:f>
        <x:v>16500</x:v>
      </x:c>
      <x:c r="O25" s="28" t="n">
        <x:v>46184</x:v>
      </x:c>
      <x:c r="P25" t="str">
        <x:v>Faible</x:v>
      </x:c>
      <x:c r="Q25" t="str">
        <x:v>Devis</x:v>
      </x:c>
      <x:c r="R25" t="str"/>
    </x:row>
    <x:row r="26">
      <x:c r="A26" t="str">
        <x:v>P-022</x:v>
      </x:c>
      <x:c r="B26" s="28" t="n">
        <x:v>46185</x:v>
      </x:c>
      <x:c r="C26" t="str">
        <x:v>Jean Moreau</x:v>
      </x:c>
      <x:c r="D26" t="str">
        <x:v>Alto Tech</x:v>
      </x:c>
      <x:c r="E26" t="str">
        <x:v>Santé</x:v>
      </x:c>
      <x:c r="F26" t="str">
        <x:v>Toulouse</x:v>
      </x:c>
      <x:c r="G26" t="str">
        <x:v>06 34 45 15 22</x:v>
      </x:c>
      <x:c r="H26" t="str">
        <x:v>jean.moreau@exemple.fr</x:v>
      </x:c>
      <x:c r="I26" t="str">
        <x:v>Salon</x:v>
      </x:c>
      <x:c r="J26" t="str">
        <x:v>Alice Martin</x:v>
      </x:c>
      <x:c r="K26" t="str">
        <x:v>Maintenance</x:v>
      </x:c>
      <x:c r="L26" s="30" t="n">
        <x:v>15000</x:v>
      </x:c>
      <x:c r="M26" s="32" t="n">
        <x:v>0.1</x:v>
      </x:c>
      <x:c r="N26" s="30" t="n">
        <x:f>L26*M26</x:f>
        <x:v>1500</x:v>
      </x:c>
      <x:c r="O26" s="28" t="n">
        <x:v>46189</x:v>
      </x:c>
      <x:c r="P26" t="str">
        <x:v>Normale</x:v>
      </x:c>
      <x:c r="Q26" t="str">
        <x:v>Négociation</x:v>
      </x:c>
      <x:c r="R26" t="str"/>
    </x:row>
    <x:row r="27">
      <x:c r="A27" t="str">
        <x:v>P-023</x:v>
      </x:c>
      <x:c r="B27" s="28" t="n">
        <x:v>46156</x:v>
      </x:c>
      <x:c r="C27" t="str">
        <x:v>Claire Laurent</x:v>
      </x:c>
      <x:c r="D27" t="str">
        <x:v>Vision Formation</x:v>
      </x:c>
      <x:c r="E27" t="str">
        <x:v>Santé</x:v>
      </x:c>
      <x:c r="F27" t="str">
        <x:v>Toulouse</x:v>
      </x:c>
      <x:c r="G27" t="str">
        <x:v>06 75 78 71 74</x:v>
      </x:c>
      <x:c r="H27" t="str">
        <x:v>claire.laurent@exemple.fr</x:v>
      </x:c>
      <x:c r="I27" t="str">
        <x:v>Recommandation</x:v>
      </x:c>
      <x:c r="J27" t="str">
        <x:v>Karim Benali</x:v>
      </x:c>
      <x:c r="K27" t="str">
        <x:v>Pack Premium</x:v>
      </x:c>
      <x:c r="L27" s="30" t="n">
        <x:v>7500</x:v>
      </x:c>
      <x:c r="M27" s="32" t="n">
        <x:v>0.75</x:v>
      </x:c>
      <x:c r="N27" s="30" t="n">
        <x:f>L27*M27</x:f>
        <x:v>5625</x:v>
      </x:c>
      <x:c r="O27" s="28" t="n">
        <x:v>46167</x:v>
      </x:c>
      <x:c r="P27" t="str">
        <x:v>Urgente</x:v>
      </x:c>
      <x:c r="Q27" t="str">
        <x:v>Nouveau</x:v>
      </x:c>
      <x:c r="R27" t="str"/>
    </x:row>
    <x:row r="28">
      <x:c r="A28" t="str">
        <x:v>P-024</x:v>
      </x:c>
      <x:c r="B28" s="28" t="n">
        <x:v>46090</x:v>
      </x:c>
      <x:c r="C28" t="str">
        <x:v>Hugo Richard</x:v>
      </x:c>
      <x:c r="D28" t="str">
        <x:v>Orion Commerce</x:v>
      </x:c>
      <x:c r="E28" t="str">
        <x:v>BTP</x:v>
      </x:c>
      <x:c r="F28" t="str">
        <x:v>Lille</x:v>
      </x:c>
      <x:c r="G28" t="str">
        <x:v>06 95 40 64 19</x:v>
      </x:c>
      <x:c r="H28" t="str">
        <x:v>hugo.richard@exemple.fr</x:v>
      </x:c>
      <x:c r="I28" t="str">
        <x:v>Site web</x:v>
      </x:c>
      <x:c r="J28" t="str">
        <x:v>Nicolas Leroy</x:v>
      </x:c>
      <x:c r="K28" t="str">
        <x:v>Conseil</x:v>
      </x:c>
      <x:c r="L28" s="30" t="n">
        <x:v>15000</x:v>
      </x:c>
      <x:c r="M28" s="32" t="n">
        <x:v>0.75</x:v>
      </x:c>
      <x:c r="N28" s="30" t="n">
        <x:f>L28*M28</x:f>
        <x:v>11250</x:v>
      </x:c>
      <x:c r="O28" s="28" t="n">
        <x:v>46103</x:v>
      </x:c>
      <x:c r="P28" t="str">
        <x:v>Faible</x:v>
      </x:c>
      <x:c r="Q28" t="str">
        <x:v>RDV</x:v>
      </x:c>
      <x:c r="R28" t="str"/>
    </x:row>
    <x:row r="29">
      <x:c r="A29" t="str">
        <x:v>P-025</x:v>
      </x:c>
      <x:c r="B29" s="28" t="n">
        <x:v>46081</x:v>
      </x:c>
      <x:c r="C29" t="str">
        <x:v>Claire Robert</x:v>
      </x:c>
      <x:c r="D29" t="str">
        <x:v>Vision Formation</x:v>
      </x:c>
      <x:c r="E29" t="str">
        <x:v>BTP</x:v>
      </x:c>
      <x:c r="F29" t="str">
        <x:v>Marseille</x:v>
      </x:c>
      <x:c r="G29" t="str">
        <x:v>06 72 30 95 38</x:v>
      </x:c>
      <x:c r="H29" t="str">
        <x:v>claire.robert@exemple.fr</x:v>
      </x:c>
      <x:c r="I29" t="str">
        <x:v>Téléphone</x:v>
      </x:c>
      <x:c r="J29" t="str">
        <x:v>Nicolas Leroy</x:v>
      </x:c>
      <x:c r="K29" t="str">
        <x:v>Formation</x:v>
      </x:c>
      <x:c r="L29" s="30" t="n">
        <x:v>15000</x:v>
      </x:c>
      <x:c r="M29" s="32" t="n">
        <x:v>0</x:v>
      </x:c>
      <x:c r="N29" s="30" t="n">
        <x:f>L29*M29</x:f>
        <x:v>0</x:v>
      </x:c>
      <x:c r="O29" s="28" t="n">
        <x:v>46087</x:v>
      </x:c>
      <x:c r="P29" t="str">
        <x:v>Urgente</x:v>
      </x:c>
      <x:c r="Q29" t="str">
        <x:v>Perdu</x:v>
      </x:c>
      <x:c r="R29" t="str"/>
    </x:row>
    <x:row r="30">
      <x:c r="A30" t="str">
        <x:v>P-026</x:v>
      </x:c>
      <x:c r="B30" s="28" t="n">
        <x:v>46068</x:v>
      </x:c>
      <x:c r="C30" t="str">
        <x:v>Lucas Moreau</x:v>
      </x:c>
      <x:c r="D30" t="str">
        <x:v>Delta Services</x:v>
      </x:c>
      <x:c r="E30" t="str">
        <x:v>BTP</x:v>
      </x:c>
      <x:c r="F30" t="str">
        <x:v>Marseille</x:v>
      </x:c>
      <x:c r="G30" t="str">
        <x:v>06 53 80 68 66</x:v>
      </x:c>
      <x:c r="H30" t="str">
        <x:v>lucas.moreau@exemple.fr</x:v>
      </x:c>
      <x:c r="I30" t="str">
        <x:v>LinkedIn</x:v>
      </x:c>
      <x:c r="J30" t="str">
        <x:v>Alice Martin</x:v>
      </x:c>
      <x:c r="K30" t="str">
        <x:v>Pack Premium</x:v>
      </x:c>
      <x:c r="L30" s="30" t="n">
        <x:v>15000</x:v>
      </x:c>
      <x:c r="M30" s="32" t="n">
        <x:v>0.6</x:v>
      </x:c>
      <x:c r="N30" s="30" t="n">
        <x:f>L30*M30</x:f>
        <x:v>9000</x:v>
      </x:c>
      <x:c r="O30" s="28" t="n">
        <x:v>46082</x:v>
      </x:c>
      <x:c r="P30" t="str">
        <x:v>Faible</x:v>
      </x:c>
      <x:c r="Q30" t="str">
        <x:v>Négociation</x:v>
      </x:c>
      <x:c r="R30" t="str"/>
    </x:row>
    <x:row r="31">
      <x:c r="A31" t="str">
        <x:v>P-027</x:v>
      </x:c>
      <x:c r="B31" s="28" t="n">
        <x:v>46207</x:v>
      </x:c>
      <x:c r="C31" t="str">
        <x:v>Hugo Lefèvre</x:v>
      </x:c>
      <x:c r="D31" t="str">
        <x:v>Atlas Logistique</x:v>
      </x:c>
      <x:c r="E31" t="str">
        <x:v>Santé</x:v>
      </x:c>
      <x:c r="F31" t="str">
        <x:v>Paris</x:v>
      </x:c>
      <x:c r="G31" t="str">
        <x:v>06 44 15 33 44</x:v>
      </x:c>
      <x:c r="H31" t="str">
        <x:v>hugo.lefèvre@exemple.fr</x:v>
      </x:c>
      <x:c r="I31" t="str">
        <x:v>Site web</x:v>
      </x:c>
      <x:c r="J31" t="str">
        <x:v>Karim Benali</x:v>
      </x:c>
      <x:c r="K31" t="str">
        <x:v>Audit commercial</x:v>
      </x:c>
      <x:c r="L31" s="30" t="n">
        <x:v>2500</x:v>
      </x:c>
      <x:c r="M31" s="32" t="n">
        <x:v>0.6</x:v>
      </x:c>
      <x:c r="N31" s="30" t="n">
        <x:f>L31*M31</x:f>
        <x:v>1500</x:v>
      </x:c>
      <x:c r="O31" s="28" t="n">
        <x:v>46212</x:v>
      </x:c>
      <x:c r="P31" t="str">
        <x:v>Élevée</x:v>
      </x:c>
      <x:c r="Q31" t="str">
        <x:v>RDV</x:v>
      </x:c>
      <x:c r="R31" t="str"/>
    </x:row>
    <x:row r="32">
      <x:c r="A32" t="str">
        <x:v>P-028</x:v>
      </x:c>
      <x:c r="B32" s="28" t="n">
        <x:v>46060</x:v>
      </x:c>
      <x:c r="C32" t="str">
        <x:v>Thomas Simon</x:v>
      </x:c>
      <x:c r="D32" t="str">
        <x:v>Azur Bâtiment</x:v>
      </x:c>
      <x:c r="E32" t="str">
        <x:v>Santé</x:v>
      </x:c>
      <x:c r="F32" t="str">
        <x:v>Toulouse</x:v>
      </x:c>
      <x:c r="G32" t="str">
        <x:v>06 45 17 98 33</x:v>
      </x:c>
      <x:c r="H32" t="str">
        <x:v>thomas.simon@exemple.fr</x:v>
      </x:c>
      <x:c r="I32" t="str">
        <x:v>Recommandation</x:v>
      </x:c>
      <x:c r="J32" t="str">
        <x:v>Nicolas Leroy</x:v>
      </x:c>
      <x:c r="K32" t="str">
        <x:v>Pack Premium</x:v>
      </x:c>
      <x:c r="L32" s="30" t="n">
        <x:v>22000</x:v>
      </x:c>
      <x:c r="M32" s="32" t="n">
        <x:v>0</x:v>
      </x:c>
      <x:c r="N32" s="30" t="n">
        <x:f>L32*M32</x:f>
        <x:v>0</x:v>
      </x:c>
      <x:c r="O32" s="28" t="n">
        <x:v>46073</x:v>
      </x:c>
      <x:c r="P32" t="str">
        <x:v>Faible</x:v>
      </x:c>
      <x:c r="Q32" t="str">
        <x:v>Perdu</x:v>
      </x:c>
      <x:c r="R32" t="str"/>
    </x:row>
    <x:row r="33">
      <x:c r="A33" t="str">
        <x:v>P-029</x:v>
      </x:c>
      <x:c r="B33" s="28" t="n">
        <x:v>46135</x:v>
      </x:c>
      <x:c r="C33" t="str">
        <x:v>Claire Dubois</x:v>
      </x:c>
      <x:c r="D33" t="str">
        <x:v>Hexa Industrie</x:v>
      </x:c>
      <x:c r="E33" t="str">
        <x:v>Santé</x:v>
      </x:c>
      <x:c r="F33" t="str">
        <x:v>Bordeaux</x:v>
      </x:c>
      <x:c r="G33" t="str">
        <x:v>06 11 53 80 63</x:v>
      </x:c>
      <x:c r="H33" t="str">
        <x:v>claire.dubois@exemple.fr</x:v>
      </x:c>
      <x:c r="I33" t="str">
        <x:v>Téléphone</x:v>
      </x:c>
      <x:c r="J33" t="str">
        <x:v>Alice Martin</x:v>
      </x:c>
      <x:c r="K33" t="str">
        <x:v>Abonnement SaaS</x:v>
      </x:c>
      <x:c r="L33" s="30" t="n">
        <x:v>2500</x:v>
      </x:c>
      <x:c r="M33" s="32" t="n">
        <x:v>0.4</x:v>
      </x:c>
      <x:c r="N33" s="30" t="n">
        <x:f>L33*M33</x:f>
        <x:v>1000</x:v>
      </x:c>
      <x:c r="O33" s="28" t="n">
        <x:v>46141</x:v>
      </x:c>
      <x:c r="P33" t="str">
        <x:v>Urgente</x:v>
      </x:c>
      <x:c r="Q33" t="str">
        <x:v>Nouveau</x:v>
      </x:c>
      <x:c r="R33" t="str"/>
    </x:row>
    <x:row r="34">
      <x:c r="A34" t="str">
        <x:v>P-030</x:v>
      </x:c>
      <x:c r="B34" s="28" t="n">
        <x:v>46095</x:v>
      </x:c>
      <x:c r="C34" t="str">
        <x:v>Hugo Richard</x:v>
      </x:c>
      <x:c r="D34" t="str">
        <x:v>Hexa Industrie</x:v>
      </x:c>
      <x:c r="E34" t="str">
        <x:v>BTP</x:v>
      </x:c>
      <x:c r="F34" t="str">
        <x:v>Marseille</x:v>
      </x:c>
      <x:c r="G34" t="str">
        <x:v>06 77 36 47 67</x:v>
      </x:c>
      <x:c r="H34" t="str">
        <x:v>hugo.richard@exemple.fr</x:v>
      </x:c>
      <x:c r="I34" t="str">
        <x:v>Site web</x:v>
      </x:c>
      <x:c r="J34" t="str">
        <x:v>Karim Benali</x:v>
      </x:c>
      <x:c r="K34" t="str">
        <x:v>Formation</x:v>
      </x:c>
      <x:c r="L34" s="30" t="n">
        <x:v>10000</x:v>
      </x:c>
      <x:c r="M34" s="32" t="n">
        <x:v>0.25</x:v>
      </x:c>
      <x:c r="N34" s="30" t="n">
        <x:f>L34*M34</x:f>
        <x:v>2500</x:v>
      </x:c>
      <x:c r="O34" s="28" t="n">
        <x:v>46107</x:v>
      </x:c>
      <x:c r="P34" t="str">
        <x:v>Élevée</x:v>
      </x:c>
      <x:c r="Q34" t="str">
        <x:v>Nouveau</x:v>
      </x:c>
      <x:c r="R34" t="str"/>
    </x:row>
    <x:row r="35">
      <x:c r="A35" t="str">
        <x:v>P-031</x:v>
      </x:c>
      <x:c r="B35" s="28" t="n">
        <x:v>46155</x:v>
      </x:c>
      <x:c r="C35" t="str">
        <x:v>Nadia Bernard</x:v>
      </x:c>
      <x:c r="D35" t="str">
        <x:v>Atlas Logistique</x:v>
      </x:c>
      <x:c r="E35" t="str">
        <x:v>Industrie</x:v>
      </x:c>
      <x:c r="F35" t="str">
        <x:v>Paris</x:v>
      </x:c>
      <x:c r="G35" t="str">
        <x:v>06 67 23 94 93</x:v>
      </x:c>
      <x:c r="H35" t="str">
        <x:v>nadia.bernard@exemple.fr</x:v>
      </x:c>
      <x:c r="I35" t="str">
        <x:v>Site web</x:v>
      </x:c>
      <x:c r="J35" t="str">
        <x:v>Karim Benali</x:v>
      </x:c>
      <x:c r="K35" t="str">
        <x:v>Maintenance</x:v>
      </x:c>
      <x:c r="L35" s="30" t="n">
        <x:v>15000</x:v>
      </x:c>
      <x:c r="M35" s="32" t="n">
        <x:v>0.25</x:v>
      </x:c>
      <x:c r="N35" s="30" t="n">
        <x:f>L35*M35</x:f>
        <x:v>3750</x:v>
      </x:c>
      <x:c r="O35" s="28" t="n">
        <x:v>46173</x:v>
      </x:c>
      <x:c r="P35" t="str">
        <x:v>Normale</x:v>
      </x:c>
      <x:c r="Q35" t="str">
        <x:v>RDV</x:v>
      </x:c>
      <x:c r="R35" t="str"/>
    </x:row>
    <x:row r="36">
      <x:c r="A36" t="str">
        <x:v>P-032</x:v>
      </x:c>
      <x:c r="B36" s="28" t="n">
        <x:v>46137</x:v>
      </x:c>
      <x:c r="C36" t="str">
        <x:v>Lucas Michel</x:v>
      </x:c>
      <x:c r="D36" t="str">
        <x:v>Atlas Logistique</x:v>
      </x:c>
      <x:c r="E36" t="str">
        <x:v>Formation</x:v>
      </x:c>
      <x:c r="F36" t="str">
        <x:v>Lyon</x:v>
      </x:c>
      <x:c r="G36" t="str">
        <x:v>06 61 54 16 26</x:v>
      </x:c>
      <x:c r="H36" t="str">
        <x:v>lucas.michel@exemple.fr</x:v>
      </x:c>
      <x:c r="I36" t="str">
        <x:v>Téléphone</x:v>
      </x:c>
      <x:c r="J36" t="str">
        <x:v>Sophie Durand</x:v>
      </x:c>
      <x:c r="K36" t="str">
        <x:v>Formation</x:v>
      </x:c>
      <x:c r="L36" s="30" t="n">
        <x:v>15000</x:v>
      </x:c>
      <x:c r="M36" s="32" t="n">
        <x:v>0.6</x:v>
      </x:c>
      <x:c r="N36" s="30" t="n">
        <x:f>L36*M36</x:f>
        <x:v>9000</x:v>
      </x:c>
      <x:c r="O36" s="28" t="n">
        <x:v>46162</x:v>
      </x:c>
      <x:c r="P36" t="str">
        <x:v>Normale</x:v>
      </x:c>
      <x:c r="Q36" t="str">
        <x:v>Négociation</x:v>
      </x:c>
      <x:c r="R36" t="str"/>
    </x:row>
    <x:row r="37">
      <x:c r="A37" t="str">
        <x:v>P-033</x:v>
      </x:c>
      <x:c r="B37" s="28" t="n">
        <x:v>46030</x:v>
      </x:c>
      <x:c r="C37" t="str">
        <x:v>Thomas Simon</x:v>
      </x:c>
      <x:c r="D37" t="str">
        <x:v>Azur Bâtiment</x:v>
      </x:c>
      <x:c r="E37" t="str">
        <x:v>Industrie</x:v>
      </x:c>
      <x:c r="F37" t="str">
        <x:v>Paris</x:v>
      </x:c>
      <x:c r="G37" t="str">
        <x:v>06 86 41 98 47</x:v>
      </x:c>
      <x:c r="H37" t="str">
        <x:v>thomas.simon@exemple.fr</x:v>
      </x:c>
      <x:c r="I37" t="str">
        <x:v>Emailing</x:v>
      </x:c>
      <x:c r="J37" t="str">
        <x:v>Nicolas Leroy</x:v>
      </x:c>
      <x:c r="K37" t="str">
        <x:v>Maintenance</x:v>
      </x:c>
      <x:c r="L37" s="30" t="n">
        <x:v>2500</x:v>
      </x:c>
      <x:c r="M37" s="32" t="n">
        <x:v>1</x:v>
      </x:c>
      <x:c r="N37" s="30" t="n">
        <x:f>L37*M37</x:f>
        <x:v>2500</x:v>
      </x:c>
      <x:c r="O37" s="28" t="n">
        <x:v>46054</x:v>
      </x:c>
      <x:c r="P37" t="str">
        <x:v>Élevée</x:v>
      </x:c>
      <x:c r="Q37" t="str">
        <x:v>Signé</x:v>
      </x:c>
      <x:c r="R37" t="str"/>
    </x:row>
    <x:row r="38">
      <x:c r="A38" t="str">
        <x:v>P-034</x:v>
      </x:c>
      <x:c r="B38" s="28" t="n">
        <x:v>46038</x:v>
      </x:c>
      <x:c r="C38" t="str">
        <x:v>Thomas Laurent</x:v>
      </x:c>
      <x:c r="D38" t="str">
        <x:v>Nova Conseil</x:v>
      </x:c>
      <x:c r="E38" t="str">
        <x:v>Services</x:v>
      </x:c>
      <x:c r="F38" t="str">
        <x:v>Marseille</x:v>
      </x:c>
      <x:c r="G38" t="str">
        <x:v>06 37 55 33 10</x:v>
      </x:c>
      <x:c r="H38" t="str">
        <x:v>thomas.laurent@exemple.fr</x:v>
      </x:c>
      <x:c r="I38" t="str">
        <x:v>LinkedIn</x:v>
      </x:c>
      <x:c r="J38" t="str">
        <x:v>Sophie Durand</x:v>
      </x:c>
      <x:c r="K38" t="str">
        <x:v>Formation</x:v>
      </x:c>
      <x:c r="L38" s="30" t="n">
        <x:v>7500</x:v>
      </x:c>
      <x:c r="M38" s="32" t="n">
        <x:v>0.25</x:v>
      </x:c>
      <x:c r="N38" s="30" t="n">
        <x:f>L38*M38</x:f>
        <x:v>1875</x:v>
      </x:c>
      <x:c r="O38" s="28" t="n">
        <x:v>46042</x:v>
      </x:c>
      <x:c r="P38" t="str">
        <x:v>Élevée</x:v>
      </x:c>
      <x:c r="Q38" t="str">
        <x:v>Contacté</x:v>
      </x:c>
      <x:c r="R38" t="str"/>
    </x:row>
    <x:row r="39">
      <x:c r="A39" t="str">
        <x:v>P-035</x:v>
      </x:c>
      <x:c r="B39" s="28" t="n">
        <x:v>46112</x:v>
      </x:c>
      <x:c r="C39" t="str">
        <x:v>Thomas Michel</x:v>
      </x:c>
      <x:c r="D39" t="str">
        <x:v>Optima Santé</x:v>
      </x:c>
      <x:c r="E39" t="str">
        <x:v>BTP</x:v>
      </x:c>
      <x:c r="F39" t="str">
        <x:v>Toulouse</x:v>
      </x:c>
      <x:c r="G39" t="str">
        <x:v>06 28 61 85 15</x:v>
      </x:c>
      <x:c r="H39" t="str">
        <x:v>thomas.michel@exemple.fr</x:v>
      </x:c>
      <x:c r="I39" t="str">
        <x:v>Partenaire</x:v>
      </x:c>
      <x:c r="J39" t="str">
        <x:v>Alice Martin</x:v>
      </x:c>
      <x:c r="K39" t="str">
        <x:v>Audit commercial</x:v>
      </x:c>
      <x:c r="L39" s="30" t="n">
        <x:v>7500</x:v>
      </x:c>
      <x:c r="M39" s="32" t="n">
        <x:v>0.1</x:v>
      </x:c>
      <x:c r="N39" s="30" t="n">
        <x:f>L39*M39</x:f>
        <x:v>750</x:v>
      </x:c>
      <x:c r="O39" s="28" t="n">
        <x:v>46123</x:v>
      </x:c>
      <x:c r="P39" t="str">
        <x:v>Faible</x:v>
      </x:c>
      <x:c r="Q39" t="str">
        <x:v>Devis</x:v>
      </x:c>
      <x:c r="R39" t="str"/>
    </x:row>
    <x:row r="40">
      <x:c r="A40" t="str">
        <x:v>P-036</x:v>
      </x:c>
      <x:c r="B40" s="28" t="n">
        <x:v>46127</x:v>
      </x:c>
      <x:c r="C40" t="str">
        <x:v>Julie Petit</x:v>
      </x:c>
      <x:c r="D40" t="str">
        <x:v>Sphère Consulting</x:v>
      </x:c>
      <x:c r="E40" t="str">
        <x:v>Santé</x:v>
      </x:c>
      <x:c r="F40" t="str">
        <x:v>Bordeaux</x:v>
      </x:c>
      <x:c r="G40" t="str">
        <x:v>06 51 73 29 46</x:v>
      </x:c>
      <x:c r="H40" t="str">
        <x:v>julie.petit@exemple.fr</x:v>
      </x:c>
      <x:c r="I40" t="str">
        <x:v>Partenaire</x:v>
      </x:c>
      <x:c r="J40" t="str">
        <x:v>Karim Benali</x:v>
      </x:c>
      <x:c r="K40" t="str">
        <x:v>Pack Premium</x:v>
      </x:c>
      <x:c r="L40" s="30" t="n">
        <x:v>2500</x:v>
      </x:c>
      <x:c r="M40" s="32" t="n">
        <x:v>0.4</x:v>
      </x:c>
      <x:c r="N40" s="30" t="n">
        <x:f>L40*M40</x:f>
        <x:v>1000</x:v>
      </x:c>
      <x:c r="O40" s="28" t="n">
        <x:v>46152</x:v>
      </x:c>
      <x:c r="P40" t="str">
        <x:v>Urgente</x:v>
      </x:c>
      <x:c r="Q40" t="str">
        <x:v>RDV</x:v>
      </x:c>
      <x:c r="R40" t="str"/>
    </x:row>
    <x:row r="41">
      <x:c r="A41" t="str">
        <x:v>P-037</x:v>
      </x:c>
      <x:c r="B41" s="28" t="n">
        <x:v>46212</x:v>
      </x:c>
      <x:c r="C41" t="str">
        <x:v>Jean Michel</x:v>
      </x:c>
      <x:c r="D41" t="str">
        <x:v>Delta Services</x:v>
      </x:c>
      <x:c r="E41" t="str">
        <x:v>Formation</x:v>
      </x:c>
      <x:c r="F41" t="str">
        <x:v>Nantes</x:v>
      </x:c>
      <x:c r="G41" t="str">
        <x:v>06 97 84 97 98</x:v>
      </x:c>
      <x:c r="H41" t="str">
        <x:v>jean.michel@exemple.fr</x:v>
      </x:c>
      <x:c r="I41" t="str">
        <x:v>Partenaire</x:v>
      </x:c>
      <x:c r="J41" t="str">
        <x:v>Karim Benali</x:v>
      </x:c>
      <x:c r="K41" t="str">
        <x:v>Maintenance</x:v>
      </x:c>
      <x:c r="L41" s="30" t="n">
        <x:v>10000</x:v>
      </x:c>
      <x:c r="M41" s="32" t="n">
        <x:v>0.9</x:v>
      </x:c>
      <x:c r="N41" s="30" t="n">
        <x:f>L41*M41</x:f>
        <x:v>9000</x:v>
      </x:c>
      <x:c r="O41" s="28" t="n">
        <x:v>46231</x:v>
      </x:c>
      <x:c r="P41" t="str">
        <x:v>Faible</x:v>
      </x:c>
      <x:c r="Q41" t="str">
        <x:v>Contacté</x:v>
      </x:c>
      <x:c r="R41" t="str"/>
    </x:row>
    <x:row r="42">
      <x:c r="A42" t="str">
        <x:v>P-038</x:v>
      </x:c>
      <x:c r="B42" s="28" t="n">
        <x:v>46191</x:v>
      </x:c>
      <x:c r="C42" t="str">
        <x:v>Jean Robert</x:v>
      </x:c>
      <x:c r="D42" t="str">
        <x:v>Vision Formation</x:v>
      </x:c>
      <x:c r="E42" t="str">
        <x:v>Industrie</x:v>
      </x:c>
      <x:c r="F42" t="str">
        <x:v>Lille</x:v>
      </x:c>
      <x:c r="G42" t="str">
        <x:v>06 90 78 97 41</x:v>
      </x:c>
      <x:c r="H42" t="str">
        <x:v>jean.robert@exemple.fr</x:v>
      </x:c>
      <x:c r="I42" t="str">
        <x:v>Partenaire</x:v>
      </x:c>
      <x:c r="J42" t="str">
        <x:v>Nicolas Leroy</x:v>
      </x:c>
      <x:c r="K42" t="str">
        <x:v>Maintenance</x:v>
      </x:c>
      <x:c r="L42" s="30" t="n">
        <x:v>3500</x:v>
      </x:c>
      <x:c r="M42" s="32" t="n">
        <x:v>0.1</x:v>
      </x:c>
      <x:c r="N42" s="30" t="n">
        <x:f>L42*M42</x:f>
        <x:v>350</x:v>
      </x:c>
      <x:c r="O42" s="28" t="n">
        <x:v>46195</x:v>
      </x:c>
      <x:c r="P42" t="str">
        <x:v>Faible</x:v>
      </x:c>
      <x:c r="Q42" t="str">
        <x:v>Nouveau</x:v>
      </x:c>
      <x:c r="R42" t="str"/>
    </x:row>
    <x:row r="43">
      <x:c r="A43" t="str">
        <x:v>P-039</x:v>
      </x:c>
      <x:c r="B43" s="28" t="n">
        <x:v>46152</x:v>
      </x:c>
      <x:c r="C43" t="str">
        <x:v>Claire Michel</x:v>
      </x:c>
      <x:c r="D43" t="str">
        <x:v>Alto Tech</x:v>
      </x:c>
      <x:c r="E43" t="str">
        <x:v>Industrie</x:v>
      </x:c>
      <x:c r="F43" t="str">
        <x:v>Nantes</x:v>
      </x:c>
      <x:c r="G43" t="str">
        <x:v>06 19 43 40 36</x:v>
      </x:c>
      <x:c r="H43" t="str">
        <x:v>claire.michel@exemple.fr</x:v>
      </x:c>
      <x:c r="I43" t="str">
        <x:v>Recommandation</x:v>
      </x:c>
      <x:c r="J43" t="str">
        <x:v>Alice Martin</x:v>
      </x:c>
      <x:c r="K43" t="str">
        <x:v>Pack Premium</x:v>
      </x:c>
      <x:c r="L43" s="30" t="n">
        <x:v>5000</x:v>
      </x:c>
      <x:c r="M43" s="32" t="n">
        <x:v>0.1</x:v>
      </x:c>
      <x:c r="N43" s="30" t="n">
        <x:f>L43*M43</x:f>
        <x:v>500</x:v>
      </x:c>
      <x:c r="O43" s="28" t="n">
        <x:v>46170</x:v>
      </x:c>
      <x:c r="P43" t="str">
        <x:v>Élevée</x:v>
      </x:c>
      <x:c r="Q43" t="str">
        <x:v>Devis</x:v>
      </x:c>
      <x:c r="R43" t="str"/>
    </x:row>
    <x:row r="44">
      <x:c r="A44" t="str">
        <x:v>P-040</x:v>
      </x:c>
      <x:c r="B44" s="28" t="n">
        <x:v>46086</x:v>
      </x:c>
      <x:c r="C44" t="str">
        <x:v>Emma Simon</x:v>
      </x:c>
      <x:c r="D44" t="str">
        <x:v>Hexa Industrie</x:v>
      </x:c>
      <x:c r="E44" t="str">
        <x:v>Commerce</x:v>
      </x:c>
      <x:c r="F44" t="str">
        <x:v>Nantes</x:v>
      </x:c>
      <x:c r="G44" t="str">
        <x:v>06 19 86 28 52</x:v>
      </x:c>
      <x:c r="H44" t="str">
        <x:v>emma.simon@exemple.fr</x:v>
      </x:c>
      <x:c r="I44" t="str">
        <x:v>LinkedIn</x:v>
      </x:c>
      <x:c r="J44" t="str">
        <x:v>Alice Martin</x:v>
      </x:c>
      <x:c r="K44" t="str">
        <x:v>Maintenance</x:v>
      </x:c>
      <x:c r="L44" s="30" t="n">
        <x:v>15000</x:v>
      </x:c>
      <x:c r="M44" s="32" t="n">
        <x:v>0.9</x:v>
      </x:c>
      <x:c r="N44" s="30" t="n">
        <x:f>L44*M44</x:f>
        <x:v>13500</x:v>
      </x:c>
      <x:c r="O44" s="28" t="n">
        <x:v>46109</x:v>
      </x:c>
      <x:c r="P44" t="str">
        <x:v>Normale</x:v>
      </x:c>
      <x:c r="Q44" t="str">
        <x:v>Devis</x:v>
      </x:c>
      <x:c r="R44" t="str"/>
    </x:row>
  </x:sheetData>
  <x:mergeCells>
    <x:mergeCell ref="A1:R1"/>
    <x:mergeCell ref="A2:R2"/>
  </x:mergeCells>
  <x:conditionalFormatting sqref="M5:M200">
    <x:cfRule type="dataBar" priority="1">
      <x:dataBar>
        <x:cfvo type="min"/>
        <x:cfvo type="max"/>
        <x:color rgb="FF2F6FC0"/>
      </x:dataBar>
      <x:extLst>
        <x:ext xmlns:x14="http://schemas.microsoft.com/office/spreadsheetml/2009/9/main" uri="{B025F937-C7B1-47D3-B67F-A62EFF666E3E}">
          <x14:id>{CCC623C7-72CD-0EC4-03D3-793DD37B11B9}</x14:id>
        </x:ext>
      </x:extLst>
    </x:cfRule>
  </x:conditionalFormatting>
  <x:conditionalFormatting sqref="Q5:Q200">
    <x:cfRule type="expression" dxfId="0" priority="2">
      <x:formula>Q5="Signé"</x:formula>
    </x:cfRule>
    <x:cfRule type="expression" dxfId="1" priority="3">
      <x:formula>Q5="Perdu"</x:formula>
    </x:cfRule>
  </x:conditionalFormatting>
  <x:conditionalFormatting sqref="O5:O200">
    <x:cfRule type="expression" dxfId="2" priority="4">
      <x:formula>AND(O5&lt;TODAY(),Q5&lt;&gt;"Signé",Q5&lt;&gt;"Perdu")</x:formula>
    </x:cfRule>
  </x:conditionalFormatting>
  <x:dataValidations count="4">
    <x:dataValidation type="list" sqref="I5:I200">
      <x:formula1>Paramètres!$C$5:$C$11</x:formula1>
    </x:dataValidation>
    <x:dataValidation type="list" sqref="J5:J200">
      <x:formula1>Paramètres!$E$5:$E$8</x:formula1>
    </x:dataValidation>
    <x:dataValidation type="list" sqref="P5:P200">
      <x:formula1>Paramètres!$D$5:$D$8</x:formula1>
    </x:dataValidation>
    <x:dataValidation type="list" sqref="Q5:Q200">
      <x:formula1>Paramètres!$A$5:$A$11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ff19632e3345d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CC623C7-72CD-0EC4-03D3-793DD37B11B9}">
            <x14:dataBar gradient="1">
              <x14:cfvo type="min"/>
              <x14:cfvo type="max"/>
              <x14:fillColor rgb="FF2F6FC0"/>
            </x14:dataBar>
          </x14:cfRule>
          <xm:sqref>M5:M200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8" hidden="0" customWidth="1"/>
    <x:col min="4" max="4" width="20" hidden="0" customWidth="1"/>
    <x:col min="5" max="5" width="20" hidden="0" customWidth="1"/>
    <x:col min="6" max="6" width="10" hidden="0" customWidth="1"/>
    <x:col min="7" max="7" width="15" hidden="0" customWidth="1"/>
    <x:col min="8" max="8" width="15" hidden="0" customWidth="1"/>
    <x:col min="9" max="9" width="14" hidden="0" customWidth="1"/>
    <x:col min="10" max="10" width="14" hidden="0" customWidth="1"/>
    <x:col min="11" max="11" width="12" hidden="0" customWidth="1"/>
    <x:col min="12" max="12" width="15" hidden="0" customWidth="1"/>
    <x:col min="13" max="13" width="15" hidden="0" customWidth="1"/>
  </x:cols>
  <x:sheetData>
    <x:row r="1" ht="34" customHeight="1">
      <x:c r="A1" s="5" t="str">
        <x:v>💶 VENTES RÉALISÉES</x:v>
      </x:c>
    </x:row>
    <x:row r="2" ht="24" customHeight="1">
      <x:c r="A2" s="13" t="str">
        <x:v>Chiffre d’affaires, marge, produits et règlements</x:v>
      </x:c>
    </x:row>
    <x:row r="4" ht="30" customHeight="1">
      <x:c r="A4" s="21" t="str">
        <x:v>ID vente</x:v>
      </x:c>
      <x:c r="B4" s="21" t="str">
        <x:v>Date</x:v>
      </x:c>
      <x:c r="C4" s="21" t="str">
        <x:v>Commercial</x:v>
      </x:c>
      <x:c r="D4" s="21" t="str">
        <x:v>Client</x:v>
      </x:c>
      <x:c r="E4" s="21" t="str">
        <x:v>Produit</x:v>
      </x:c>
      <x:c r="F4" s="21" t="str">
        <x:v>Quantité</x:v>
      </x:c>
      <x:c r="G4" s="21" t="str">
        <x:v>Prix unitaire HT</x:v>
      </x:c>
      <x:c r="H4" s="21" t="str">
        <x:v>CA HT</x:v>
      </x:c>
      <x:c r="I4" s="21" t="str">
        <x:v>Coût total</x:v>
      </x:c>
      <x:c r="J4" s="21" t="str">
        <x:v>Marge</x:v>
      </x:c>
      <x:c r="K4" s="21" t="str">
        <x:v>Taux marge</x:v>
      </x:c>
      <x:c r="L4" s="21" t="str">
        <x:v>Mode paiement</x:v>
      </x:c>
      <x:c r="M4" s="21" t="str">
        <x:v>Statut paiement</x:v>
      </x:c>
    </x:row>
    <x:row r="5">
      <x:c r="A5" t="str">
        <x:v>V-001</x:v>
      </x:c>
      <x:c r="B5" s="28" t="n">
        <x:v>46092</x:v>
      </x:c>
      <x:c r="C5" t="str">
        <x:v>Alice Martin</x:v>
      </x:c>
      <x:c r="D5" t="str">
        <x:v>Orion Commerce</x:v>
      </x:c>
      <x:c r="E5" t="str">
        <x:v>Audit commercial</x:v>
      </x:c>
      <x:c r="F5" t="n">
        <x:v>3</x:v>
      </x:c>
      <x:c r="G5" s="30" t="n">
        <x:v>5000</x:v>
      </x:c>
      <x:c r="H5" s="30" t="n">
        <x:f>F5*G5</x:f>
        <x:v>15000</x:v>
      </x:c>
      <x:c r="I5" s="30" t="n">
        <x:v>9110.42</x:v>
      </x:c>
      <x:c r="J5" s="30" t="n">
        <x:f>H5-I5</x:f>
        <x:v>5889.58</x:v>
      </x:c>
      <x:c r="K5" s="34" t="n">
        <x:f>IFERROR(J5/H5,0)</x:f>
        <x:v>0.39263866666666664</x:v>
      </x:c>
      <x:c r="L5" t="str">
        <x:v>Carte</x:v>
      </x:c>
      <x:c r="M5" t="str">
        <x:v>En attente</x:v>
      </x:c>
    </x:row>
    <x:row r="6">
      <x:c r="A6" t="str">
        <x:v>V-002</x:v>
      </x:c>
      <x:c r="B6" s="28" t="n">
        <x:v>46199</x:v>
      </x:c>
      <x:c r="C6" t="str">
        <x:v>Nicolas Leroy</x:v>
      </x:c>
      <x:c r="D6" t="str">
        <x:v>Atlas Logistique</x:v>
      </x:c>
      <x:c r="E6" t="str">
        <x:v>Pack Premium</x:v>
      </x:c>
      <x:c r="F6" t="n">
        <x:v>1</x:v>
      </x:c>
      <x:c r="G6" s="30" t="n">
        <x:v>7500</x:v>
      </x:c>
      <x:c r="H6" s="30" t="n">
        <x:f>F6*G6</x:f>
        <x:v>7500</x:v>
      </x:c>
      <x:c r="I6" s="30" t="n">
        <x:v>3688.79</x:v>
      </x:c>
      <x:c r="J6" s="30" t="n">
        <x:f>H6-I6</x:f>
        <x:v>3811.21</x:v>
      </x:c>
      <x:c r="K6" s="34" t="n">
        <x:f>IFERROR(J6/H6,0)</x:f>
        <x:v>0.5081613333333334</x:v>
      </x:c>
      <x:c r="L6" t="str">
        <x:v>Chèque</x:v>
      </x:c>
      <x:c r="M6" t="str">
        <x:v>En attente</x:v>
      </x:c>
    </x:row>
    <x:row r="7">
      <x:c r="A7" t="str">
        <x:v>V-003</x:v>
      </x:c>
      <x:c r="B7" s="28" t="n">
        <x:v>46145</x:v>
      </x:c>
      <x:c r="C7" t="str">
        <x:v>Karim Benali</x:v>
      </x:c>
      <x:c r="D7" t="str">
        <x:v>Atlas Logistique</x:v>
      </x:c>
      <x:c r="E7" t="str">
        <x:v>Audit commercial</x:v>
      </x:c>
      <x:c r="F7" t="n">
        <x:v>4</x:v>
      </x:c>
      <x:c r="G7" s="30" t="n">
        <x:v>3500</x:v>
      </x:c>
      <x:c r="H7" s="30" t="n">
        <x:f>F7*G7</x:f>
        <x:v>14000</x:v>
      </x:c>
      <x:c r="I7" s="30" t="n">
        <x:v>9424.32</x:v>
      </x:c>
      <x:c r="J7" s="30" t="n">
        <x:f>H7-I7</x:f>
        <x:v>4575.68</x:v>
      </x:c>
      <x:c r="K7" s="34" t="n">
        <x:f>IFERROR(J7/H7,0)</x:f>
        <x:v>0.32683428571428574</x:v>
      </x:c>
      <x:c r="L7" t="str">
        <x:v>Carte</x:v>
      </x:c>
      <x:c r="M7" t="str">
        <x:v>Payé</x:v>
      </x:c>
    </x:row>
    <x:row r="8">
      <x:c r="A8" t="str">
        <x:v>V-004</x:v>
      </x:c>
      <x:c r="B8" s="28" t="n">
        <x:v>46101</x:v>
      </x:c>
      <x:c r="C8" t="str">
        <x:v>Nicolas Leroy</x:v>
      </x:c>
      <x:c r="D8" t="str">
        <x:v>Atlas Logistique</x:v>
      </x:c>
      <x:c r="E8" t="str">
        <x:v>Conseil</x:v>
      </x:c>
      <x:c r="F8" t="n">
        <x:v>4</x:v>
      </x:c>
      <x:c r="G8" s="30" t="n">
        <x:v>1200</x:v>
      </x:c>
      <x:c r="H8" s="30" t="n">
        <x:f>F8*G8</x:f>
        <x:v>4800</x:v>
      </x:c>
      <x:c r="I8" s="30" t="n">
        <x:v>3314.72</x:v>
      </x:c>
      <x:c r="J8" s="30" t="n">
        <x:f>H8-I8</x:f>
        <x:v>1485.2800000000002</x:v>
      </x:c>
      <x:c r="K8" s="34" t="n">
        <x:f>IFERROR(J8/H8,0)</x:f>
        <x:v>0.3094333333333334</x:v>
      </x:c>
      <x:c r="L8" t="str">
        <x:v>Virement</x:v>
      </x:c>
      <x:c r="M8" t="str">
        <x:v>Payé</x:v>
      </x:c>
    </x:row>
    <x:row r="9">
      <x:c r="A9" t="str">
        <x:v>V-005</x:v>
      </x:c>
      <x:c r="B9" s="28" t="n">
        <x:v>46046</x:v>
      </x:c>
      <x:c r="C9" t="str">
        <x:v>Sophie Durand</x:v>
      </x:c>
      <x:c r="D9" t="str">
        <x:v>Vision Formation</x:v>
      </x:c>
      <x:c r="E9" t="str">
        <x:v>Formation</x:v>
      </x:c>
      <x:c r="F9" t="n">
        <x:v>1</x:v>
      </x:c>
      <x:c r="G9" s="30" t="n">
        <x:v>1800</x:v>
      </x:c>
      <x:c r="H9" s="30" t="n">
        <x:f>F9*G9</x:f>
        <x:v>1800</x:v>
      </x:c>
      <x:c r="I9" s="30" t="n">
        <x:v>1200.01</x:v>
      </x:c>
      <x:c r="J9" s="30" t="n">
        <x:f>H9-I9</x:f>
        <x:v>599.99</x:v>
      </x:c>
      <x:c r="K9" s="34" t="n">
        <x:f>IFERROR(J9/H9,0)</x:f>
        <x:v>0.3333277777777778</x:v>
      </x:c>
      <x:c r="L9" t="str">
        <x:v>Chèque</x:v>
      </x:c>
      <x:c r="M9" t="str">
        <x:v>En attente</x:v>
      </x:c>
    </x:row>
    <x:row r="10">
      <x:c r="A10" t="str">
        <x:v>V-006</x:v>
      </x:c>
      <x:c r="B10" s="28" t="n">
        <x:v>46055</x:v>
      </x:c>
      <x:c r="C10" t="str">
        <x:v>Nicolas Leroy</x:v>
      </x:c>
      <x:c r="D10" t="str">
        <x:v>Delta Services</x:v>
      </x:c>
      <x:c r="E10" t="str">
        <x:v>Audit commercial</x:v>
      </x:c>
      <x:c r="F10" t="n">
        <x:v>3</x:v>
      </x:c>
      <x:c r="G10" s="30" t="n">
        <x:v>1800</x:v>
      </x:c>
      <x:c r="H10" s="30" t="n">
        <x:f>F10*G10</x:f>
        <x:v>5400</x:v>
      </x:c>
      <x:c r="I10" s="30" t="n">
        <x:v>3155.24</x:v>
      </x:c>
      <x:c r="J10" s="30" t="n">
        <x:f>H10-I10</x:f>
        <x:v>2244.76</x:v>
      </x:c>
      <x:c r="K10" s="34" t="n">
        <x:f>IFERROR(J10/H10,0)</x:f>
        <x:v>0.41569629629629634</x:v>
      </x:c>
      <x:c r="L10" t="str">
        <x:v>Virement</x:v>
      </x:c>
      <x:c r="M10" t="str">
        <x:v>Payé</x:v>
      </x:c>
    </x:row>
    <x:row r="11">
      <x:c r="A11" t="str">
        <x:v>V-007</x:v>
      </x:c>
      <x:c r="B11" s="28" t="n">
        <x:v>46152</x:v>
      </x:c>
      <x:c r="C11" t="str">
        <x:v>Karim Benali</x:v>
      </x:c>
      <x:c r="D11" t="str">
        <x:v>Delta Services</x:v>
      </x:c>
      <x:c r="E11" t="str">
        <x:v>Abonnement SaaS</x:v>
      </x:c>
      <x:c r="F11" t="n">
        <x:v>4</x:v>
      </x:c>
      <x:c r="G11" s="30" t="n">
        <x:v>3500</x:v>
      </x:c>
      <x:c r="H11" s="30" t="n">
        <x:f>F11*G11</x:f>
        <x:v>14000</x:v>
      </x:c>
      <x:c r="I11" s="30" t="n">
        <x:v>7275.01</x:v>
      </x:c>
      <x:c r="J11" s="30" t="n">
        <x:f>H11-I11</x:f>
        <x:v>6724.99</x:v>
      </x:c>
      <x:c r="K11" s="34" t="n">
        <x:f>IFERROR(J11/H11,0)</x:f>
        <x:v>0.4803564285714286</x:v>
      </x:c>
      <x:c r="L11" t="str">
        <x:v>Carte</x:v>
      </x:c>
      <x:c r="M11" t="str">
        <x:v>En attente</x:v>
      </x:c>
    </x:row>
    <x:row r="12">
      <x:c r="A12" t="str">
        <x:v>V-008</x:v>
      </x:c>
      <x:c r="B12" s="28" t="n">
        <x:v>46057</x:v>
      </x:c>
      <x:c r="C12" t="str">
        <x:v>Sophie Durand</x:v>
      </x:c>
      <x:c r="D12" t="str">
        <x:v>Delta Services</x:v>
      </x:c>
      <x:c r="E12" t="str">
        <x:v>Audit commercial</x:v>
      </x:c>
      <x:c r="F12" t="n">
        <x:v>3</x:v>
      </x:c>
      <x:c r="G12" s="30" t="n">
        <x:v>1200</x:v>
      </x:c>
      <x:c r="H12" s="30" t="n">
        <x:f>F12*G12</x:f>
        <x:v>3600</x:v>
      </x:c>
      <x:c r="I12" s="30" t="n">
        <x:v>1897.56</x:v>
      </x:c>
      <x:c r="J12" s="30" t="n">
        <x:f>H12-I12</x:f>
        <x:v>1702.44</x:v>
      </x:c>
      <x:c r="K12" s="34" t="n">
        <x:f>IFERROR(J12/H12,0)</x:f>
        <x:v>0.47290000000000004</x:v>
      </x:c>
      <x:c r="L12" t="str">
        <x:v>Virement</x:v>
      </x:c>
      <x:c r="M12" t="str">
        <x:v>Payé</x:v>
      </x:c>
    </x:row>
    <x:row r="13">
      <x:c r="A13" t="str">
        <x:v>V-009</x:v>
      </x:c>
      <x:c r="B13" s="28" t="n">
        <x:v>46216</x:v>
      </x:c>
      <x:c r="C13" t="str">
        <x:v>Nicolas Leroy</x:v>
      </x:c>
      <x:c r="D13" t="str">
        <x:v>Delta Services</x:v>
      </x:c>
      <x:c r="E13" t="str">
        <x:v>Maintenance</x:v>
      </x:c>
      <x:c r="F13" t="n">
        <x:v>3</x:v>
      </x:c>
      <x:c r="G13" s="30" t="n">
        <x:v>2500</x:v>
      </x:c>
      <x:c r="H13" s="30" t="n">
        <x:f>F13*G13</x:f>
        <x:v>7500</x:v>
      </x:c>
      <x:c r="I13" s="30" t="n">
        <x:v>4071.25</x:v>
      </x:c>
      <x:c r="J13" s="30" t="n">
        <x:f>H13-I13</x:f>
        <x:v>3428.75</x:v>
      </x:c>
      <x:c r="K13" s="34" t="n">
        <x:f>IFERROR(J13/H13,0)</x:f>
        <x:v>0.45716666666666667</x:v>
      </x:c>
      <x:c r="L13" t="str">
        <x:v>Virement</x:v>
      </x:c>
      <x:c r="M13" t="str">
        <x:v>En attente</x:v>
      </x:c>
    </x:row>
    <x:row r="14">
      <x:c r="A14" t="str">
        <x:v>V-010</x:v>
      </x:c>
      <x:c r="B14" s="28" t="n">
        <x:v>46136</x:v>
      </x:c>
      <x:c r="C14" t="str">
        <x:v>Alice Martin</x:v>
      </x:c>
      <x:c r="D14" t="str">
        <x:v>Atlas Logistique</x:v>
      </x:c>
      <x:c r="E14" t="str">
        <x:v>Pack Premium</x:v>
      </x:c>
      <x:c r="F14" t="n">
        <x:v>3</x:v>
      </x:c>
      <x:c r="G14" s="30" t="n">
        <x:v>1200</x:v>
      </x:c>
      <x:c r="H14" s="30" t="n">
        <x:f>F14*G14</x:f>
        <x:v>3600</x:v>
      </x:c>
      <x:c r="I14" s="30" t="n">
        <x:v>1845.4</x:v>
      </x:c>
      <x:c r="J14" s="30" t="n">
        <x:f>H14-I14</x:f>
        <x:v>1754.6</x:v>
      </x:c>
      <x:c r="K14" s="34" t="n">
        <x:f>IFERROR(J14/H14,0)</x:f>
        <x:v>0.48738888888888887</x:v>
      </x:c>
      <x:c r="L14" t="str">
        <x:v>Virement</x:v>
      </x:c>
      <x:c r="M14" t="str">
        <x:v>Payé</x:v>
      </x:c>
    </x:row>
    <x:row r="15">
      <x:c r="A15" t="str">
        <x:v>V-011</x:v>
      </x:c>
      <x:c r="B15" s="28" t="n">
        <x:v>46095</x:v>
      </x:c>
      <x:c r="C15" t="str">
        <x:v>Sophie Durand</x:v>
      </x:c>
      <x:c r="D15" t="str">
        <x:v>Delta Services</x:v>
      </x:c>
      <x:c r="E15" t="str">
        <x:v>Audit commercial</x:v>
      </x:c>
      <x:c r="F15" t="n">
        <x:v>4</x:v>
      </x:c>
      <x:c r="G15" s="30" t="n">
        <x:v>5000</x:v>
      </x:c>
      <x:c r="H15" s="30" t="n">
        <x:f>F15*G15</x:f>
        <x:v>20000</x:v>
      </x:c>
      <x:c r="I15" s="30" t="n">
        <x:v>10482.97</x:v>
      </x:c>
      <x:c r="J15" s="30" t="n">
        <x:f>H15-I15</x:f>
        <x:v>9517.03</x:v>
      </x:c>
      <x:c r="K15" s="34" t="n">
        <x:f>IFERROR(J15/H15,0)</x:f>
        <x:v>0.47585150000000004</x:v>
      </x:c>
      <x:c r="L15" t="str">
        <x:v>Chèque</x:v>
      </x:c>
      <x:c r="M15" t="str">
        <x:v>En attente</x:v>
      </x:c>
    </x:row>
    <x:row r="16">
      <x:c r="A16" t="str">
        <x:v>V-012</x:v>
      </x:c>
      <x:c r="B16" s="28" t="n">
        <x:v>46168</x:v>
      </x:c>
      <x:c r="C16" t="str">
        <x:v>Nicolas Leroy</x:v>
      </x:c>
      <x:c r="D16" t="str">
        <x:v>Orion Commerce</x:v>
      </x:c>
      <x:c r="E16" t="str">
        <x:v>Maintenance</x:v>
      </x:c>
      <x:c r="F16" t="n">
        <x:v>2</x:v>
      </x:c>
      <x:c r="G16" s="30" t="n">
        <x:v>7500</x:v>
      </x:c>
      <x:c r="H16" s="30" t="n">
        <x:f>F16*G16</x:f>
        <x:v>15000</x:v>
      </x:c>
      <x:c r="I16" s="30" t="n">
        <x:v>6698.86</x:v>
      </x:c>
      <x:c r="J16" s="30" t="n">
        <x:f>H16-I16</x:f>
        <x:v>8301.14</x:v>
      </x:c>
      <x:c r="K16" s="34" t="n">
        <x:f>IFERROR(J16/H16,0)</x:f>
        <x:v>0.5534093333333333</x:v>
      </x:c>
      <x:c r="L16" t="str">
        <x:v>Virement</x:v>
      </x:c>
      <x:c r="M16" t="str">
        <x:v>En attente</x:v>
      </x:c>
    </x:row>
    <x:row r="17">
      <x:c r="A17" t="str">
        <x:v>V-013</x:v>
      </x:c>
      <x:c r="B17" s="28" t="n">
        <x:v>46151</x:v>
      </x:c>
      <x:c r="C17" t="str">
        <x:v>Nicolas Leroy</x:v>
      </x:c>
      <x:c r="D17" t="str">
        <x:v>Delta Services</x:v>
      </x:c>
      <x:c r="E17" t="str">
        <x:v>Abonnement SaaS</x:v>
      </x:c>
      <x:c r="F17" t="n">
        <x:v>1</x:v>
      </x:c>
      <x:c r="G17" s="30" t="n">
        <x:v>5000</x:v>
      </x:c>
      <x:c r="H17" s="30" t="n">
        <x:f>F17*G17</x:f>
        <x:v>5000</x:v>
      </x:c>
      <x:c r="I17" s="30" t="n">
        <x:v>2310.06</x:v>
      </x:c>
      <x:c r="J17" s="30" t="n">
        <x:f>H17-I17</x:f>
        <x:v>2689.94</x:v>
      </x:c>
      <x:c r="K17" s="34" t="n">
        <x:f>IFERROR(J17/H17,0)</x:f>
        <x:v>0.537988</x:v>
      </x:c>
      <x:c r="L17" t="str">
        <x:v>Carte</x:v>
      </x:c>
      <x:c r="M17" t="str">
        <x:v>En attente</x:v>
      </x:c>
    </x:row>
    <x:row r="18">
      <x:c r="A18" t="str">
        <x:v>V-014</x:v>
      </x:c>
      <x:c r="B18" s="28" t="n">
        <x:v>46092</x:v>
      </x:c>
      <x:c r="C18" t="str">
        <x:v>Sophie Durand</x:v>
      </x:c>
      <x:c r="D18" t="str">
        <x:v>Orion Commerce</x:v>
      </x:c>
      <x:c r="E18" t="str">
        <x:v>Maintenance</x:v>
      </x:c>
      <x:c r="F18" t="n">
        <x:v>3</x:v>
      </x:c>
      <x:c r="G18" s="30" t="n">
        <x:v>3500</x:v>
      </x:c>
      <x:c r="H18" s="30" t="n">
        <x:f>F18*G18</x:f>
        <x:v>10500</x:v>
      </x:c>
      <x:c r="I18" s="30" t="n">
        <x:v>6683.02</x:v>
      </x:c>
      <x:c r="J18" s="30" t="n">
        <x:f>H18-I18</x:f>
        <x:v>3816.9799999999996</x:v>
      </x:c>
      <x:c r="K18" s="34" t="n">
        <x:f>IFERROR(J18/H18,0)</x:f>
        <x:v>0.3635219047619047</x:v>
      </x:c>
      <x:c r="L18" t="str">
        <x:v>Chèque</x:v>
      </x:c>
      <x:c r="M18" t="str">
        <x:v>En attente</x:v>
      </x:c>
    </x:row>
    <x:row r="19">
      <x:c r="A19" t="str">
        <x:v>V-015</x:v>
      </x:c>
      <x:c r="B19" s="28" t="n">
        <x:v>46057</x:v>
      </x:c>
      <x:c r="C19" t="str">
        <x:v>Karim Benali</x:v>
      </x:c>
      <x:c r="D19" t="str">
        <x:v>Alto Tech</x:v>
      </x:c>
      <x:c r="E19" t="str">
        <x:v>Conseil</x:v>
      </x:c>
      <x:c r="F19" t="n">
        <x:v>2</x:v>
      </x:c>
      <x:c r="G19" s="30" t="n">
        <x:v>7500</x:v>
      </x:c>
      <x:c r="H19" s="30" t="n">
        <x:f>F19*G19</x:f>
        <x:v>15000</x:v>
      </x:c>
      <x:c r="I19" s="30" t="n">
        <x:v>7100.2</x:v>
      </x:c>
      <x:c r="J19" s="30" t="n">
        <x:f>H19-I19</x:f>
        <x:v>7899.8</x:v>
      </x:c>
      <x:c r="K19" s="34" t="n">
        <x:f>IFERROR(J19/H19,0)</x:f>
        <x:v>0.5266533333333333</x:v>
      </x:c>
      <x:c r="L19" t="str">
        <x:v>Chèque</x:v>
      </x:c>
      <x:c r="M19" t="str">
        <x:v>Payé</x:v>
      </x:c>
    </x:row>
    <x:row r="20">
      <x:c r="A20" t="str">
        <x:v>V-016</x:v>
      </x:c>
      <x:c r="B20" s="28" t="n">
        <x:v>46142</x:v>
      </x:c>
      <x:c r="C20" t="str">
        <x:v>Karim Benali</x:v>
      </x:c>
      <x:c r="D20" t="str">
        <x:v>Optima Santé</x:v>
      </x:c>
      <x:c r="E20" t="str">
        <x:v>Audit commercial</x:v>
      </x:c>
      <x:c r="F20" t="n">
        <x:v>3</x:v>
      </x:c>
      <x:c r="G20" s="30" t="n">
        <x:v>3500</x:v>
      </x:c>
      <x:c r="H20" s="30" t="n">
        <x:f>F20*G20</x:f>
        <x:v>10500</x:v>
      </x:c>
      <x:c r="I20" s="30" t="n">
        <x:v>5891.02</x:v>
      </x:c>
      <x:c r="J20" s="30" t="n">
        <x:f>H20-I20</x:f>
        <x:v>4608.98</x:v>
      </x:c>
      <x:c r="K20" s="34" t="n">
        <x:f>IFERROR(J20/H20,0)</x:f>
        <x:v>0.43895047619047617</x:v>
      </x:c>
      <x:c r="L20" t="str">
        <x:v>Virement</x:v>
      </x:c>
      <x:c r="M20" t="str">
        <x:v>En attente</x:v>
      </x:c>
    </x:row>
    <x:row r="21">
      <x:c r="A21" t="str">
        <x:v>V-017</x:v>
      </x:c>
      <x:c r="B21" s="28" t="n">
        <x:v>46169</x:v>
      </x:c>
      <x:c r="C21" t="str">
        <x:v>Sophie Durand</x:v>
      </x:c>
      <x:c r="D21" t="str">
        <x:v>Sphère Consulting</x:v>
      </x:c>
      <x:c r="E21" t="str">
        <x:v>Formation</x:v>
      </x:c>
      <x:c r="F21" t="n">
        <x:v>1</x:v>
      </x:c>
      <x:c r="G21" s="30" t="n">
        <x:v>2500</x:v>
      </x:c>
      <x:c r="H21" s="30" t="n">
        <x:f>F21*G21</x:f>
        <x:v>2500</x:v>
      </x:c>
      <x:c r="I21" s="30" t="n">
        <x:v>1247.28</x:v>
      </x:c>
      <x:c r="J21" s="30" t="n">
        <x:f>H21-I21</x:f>
        <x:v>1252.72</x:v>
      </x:c>
      <x:c r="K21" s="34" t="n">
        <x:f>IFERROR(J21/H21,0)</x:f>
        <x:v>0.501088</x:v>
      </x:c>
      <x:c r="L21" t="str">
        <x:v>Virement</x:v>
      </x:c>
      <x:c r="M21" t="str">
        <x:v>En attente</x:v>
      </x:c>
    </x:row>
    <x:row r="22">
      <x:c r="A22" t="str">
        <x:v>V-018</x:v>
      </x:c>
      <x:c r="B22" s="28" t="n">
        <x:v>46125</x:v>
      </x:c>
      <x:c r="C22" t="str">
        <x:v>Nicolas Leroy</x:v>
      </x:c>
      <x:c r="D22" t="str">
        <x:v>Atlas Logistique</x:v>
      </x:c>
      <x:c r="E22" t="str">
        <x:v>Abonnement SaaS</x:v>
      </x:c>
      <x:c r="F22" t="n">
        <x:v>4</x:v>
      </x:c>
      <x:c r="G22" s="30" t="n">
        <x:v>7500</x:v>
      </x:c>
      <x:c r="H22" s="30" t="n">
        <x:f>F22*G22</x:f>
        <x:v>30000</x:v>
      </x:c>
      <x:c r="I22" s="30" t="n">
        <x:v>17789.26</x:v>
      </x:c>
      <x:c r="J22" s="30" t="n">
        <x:f>H22-I22</x:f>
        <x:v>12210.740000000002</x:v>
      </x:c>
      <x:c r="K22" s="34" t="n">
        <x:f>IFERROR(J22/H22,0)</x:f>
        <x:v>0.4070246666666667</x:v>
      </x:c>
      <x:c r="L22" t="str">
        <x:v>Virement</x:v>
      </x:c>
      <x:c r="M22" t="str">
        <x:v>En attente</x:v>
      </x:c>
    </x:row>
    <x:row r="23">
      <x:c r="A23" t="str">
        <x:v>V-019</x:v>
      </x:c>
      <x:c r="B23" s="28" t="n">
        <x:v>46098</x:v>
      </x:c>
      <x:c r="C23" t="str">
        <x:v>Karim Benali</x:v>
      </x:c>
      <x:c r="D23" t="str">
        <x:v>Hexa Industrie</x:v>
      </x:c>
      <x:c r="E23" t="str">
        <x:v>Abonnement SaaS</x:v>
      </x:c>
      <x:c r="F23" t="n">
        <x:v>3</x:v>
      </x:c>
      <x:c r="G23" s="30" t="n">
        <x:v>1800</x:v>
      </x:c>
      <x:c r="H23" s="30" t="n">
        <x:f>F23*G23</x:f>
        <x:v>5400</x:v>
      </x:c>
      <x:c r="I23" s="30" t="n">
        <x:v>3491.79</x:v>
      </x:c>
      <x:c r="J23" s="30" t="n">
        <x:f>H23-I23</x:f>
        <x:v>1908.21</x:v>
      </x:c>
      <x:c r="K23" s="34" t="n">
        <x:f>IFERROR(J23/H23,0)</x:f>
        <x:v>0.35337222222222225</x:v>
      </x:c>
      <x:c r="L23" t="str">
        <x:v>Virement</x:v>
      </x:c>
      <x:c r="M23" t="str">
        <x:v>En attente</x:v>
      </x:c>
    </x:row>
    <x:row r="24">
      <x:c r="A24" t="str">
        <x:v>V-020</x:v>
      </x:c>
      <x:c r="B24" s="28" t="n">
        <x:v>46129</x:v>
      </x:c>
      <x:c r="C24" t="str">
        <x:v>Alice Martin</x:v>
      </x:c>
      <x:c r="D24" t="str">
        <x:v>Azur Bâtiment</x:v>
      </x:c>
      <x:c r="E24" t="str">
        <x:v>Audit commercial</x:v>
      </x:c>
      <x:c r="F24" t="n">
        <x:v>4</x:v>
      </x:c>
      <x:c r="G24" s="30" t="n">
        <x:v>3500</x:v>
      </x:c>
      <x:c r="H24" s="30" t="n">
        <x:f>F24*G24</x:f>
        <x:v>14000</x:v>
      </x:c>
      <x:c r="I24" s="30" t="n">
        <x:v>10287.22</x:v>
      </x:c>
      <x:c r="J24" s="30" t="n">
        <x:f>H24-I24</x:f>
        <x:v>3712.7800000000007</x:v>
      </x:c>
      <x:c r="K24" s="34" t="n">
        <x:f>IFERROR(J24/H24,0)</x:f>
        <x:v>0.26519857142857145</x:v>
      </x:c>
      <x:c r="L24" t="str">
        <x:v>Carte</x:v>
      </x:c>
      <x:c r="M24" t="str">
        <x:v>En attente</x:v>
      </x:c>
    </x:row>
    <x:row r="25">
      <x:c r="A25" t="str">
        <x:v>V-021</x:v>
      </x:c>
      <x:c r="B25" s="28" t="n">
        <x:v>46177</x:v>
      </x:c>
      <x:c r="C25" t="str">
        <x:v>Nicolas Leroy</x:v>
      </x:c>
      <x:c r="D25" t="str">
        <x:v>Orion Commerce</x:v>
      </x:c>
      <x:c r="E25" t="str">
        <x:v>Formation</x:v>
      </x:c>
      <x:c r="F25" t="n">
        <x:v>4</x:v>
      </x:c>
      <x:c r="G25" s="30" t="n">
        <x:v>1200</x:v>
      </x:c>
      <x:c r="H25" s="30" t="n">
        <x:f>F25*G25</x:f>
        <x:v>4800</x:v>
      </x:c>
      <x:c r="I25" s="30" t="n">
        <x:v>2131.85</x:v>
      </x:c>
      <x:c r="J25" s="30" t="n">
        <x:f>H25-I25</x:f>
        <x:v>2668.15</x:v>
      </x:c>
      <x:c r="K25" s="34" t="n">
        <x:f>IFERROR(J25/H25,0)</x:f>
        <x:v>0.5558645833333333</x:v>
      </x:c>
      <x:c r="L25" t="str">
        <x:v>Virement</x:v>
      </x:c>
      <x:c r="M25" t="str">
        <x:v>Payé</x:v>
      </x:c>
    </x:row>
    <x:row r="26">
      <x:c r="A26" t="str">
        <x:v>V-022</x:v>
      </x:c>
      <x:c r="B26" s="28" t="n">
        <x:v>46066</x:v>
      </x:c>
      <x:c r="C26" t="str">
        <x:v>Alice Martin</x:v>
      </x:c>
      <x:c r="D26" t="str">
        <x:v>Orion Commerce</x:v>
      </x:c>
      <x:c r="E26" t="str">
        <x:v>Audit commercial</x:v>
      </x:c>
      <x:c r="F26" t="n">
        <x:v>2</x:v>
      </x:c>
      <x:c r="G26" s="30" t="n">
        <x:v>5000</x:v>
      </x:c>
      <x:c r="H26" s="30" t="n">
        <x:f>F26*G26</x:f>
        <x:v>10000</x:v>
      </x:c>
      <x:c r="I26" s="30" t="n">
        <x:v>7407.23</x:v>
      </x:c>
      <x:c r="J26" s="30" t="n">
        <x:f>H26-I26</x:f>
        <x:v>2592.7700000000004</x:v>
      </x:c>
      <x:c r="K26" s="34" t="n">
        <x:f>IFERROR(J26/H26,0)</x:f>
        <x:v>0.25927700000000004</x:v>
      </x:c>
      <x:c r="L26" t="str">
        <x:v>Chèque</x:v>
      </x:c>
      <x:c r="M26" t="str">
        <x:v>Payé</x:v>
      </x:c>
    </x:row>
    <x:row r="27">
      <x:c r="A27" t="str">
        <x:v>V-023</x:v>
      </x:c>
      <x:c r="B27" s="28" t="n">
        <x:v>46027</x:v>
      </x:c>
      <x:c r="C27" t="str">
        <x:v>Alice Martin</x:v>
      </x:c>
      <x:c r="D27" t="str">
        <x:v>Atlas Logistique</x:v>
      </x:c>
      <x:c r="E27" t="str">
        <x:v>Formation</x:v>
      </x:c>
      <x:c r="F27" t="n">
        <x:v>2</x:v>
      </x:c>
      <x:c r="G27" s="30" t="n">
        <x:v>1800</x:v>
      </x:c>
      <x:c r="H27" s="30" t="n">
        <x:f>F27*G27</x:f>
        <x:v>3600</x:v>
      </x:c>
      <x:c r="I27" s="30" t="n">
        <x:v>2188.43</x:v>
      </x:c>
      <x:c r="J27" s="30" t="n">
        <x:f>H27-I27</x:f>
        <x:v>1411.5700000000002</x:v>
      </x:c>
      <x:c r="K27" s="34" t="n">
        <x:f>IFERROR(J27/H27,0)</x:f>
        <x:v>0.3921027777777778</x:v>
      </x:c>
      <x:c r="L27" t="str">
        <x:v>Chèque</x:v>
      </x:c>
      <x:c r="M27" t="str">
        <x:v>En attente</x:v>
      </x:c>
    </x:row>
    <x:row r="28">
      <x:c r="A28" t="str">
        <x:v>V-024</x:v>
      </x:c>
      <x:c r="B28" s="28" t="n">
        <x:v>46162</x:v>
      </x:c>
      <x:c r="C28" t="str">
        <x:v>Alice Martin</x:v>
      </x:c>
      <x:c r="D28" t="str">
        <x:v>Hexa Industrie</x:v>
      </x:c>
      <x:c r="E28" t="str">
        <x:v>Abonnement SaaS</x:v>
      </x:c>
      <x:c r="F28" t="n">
        <x:v>4</x:v>
      </x:c>
      <x:c r="G28" s="30" t="n">
        <x:v>7500</x:v>
      </x:c>
      <x:c r="H28" s="30" t="n">
        <x:f>F28*G28</x:f>
        <x:v>30000</x:v>
      </x:c>
      <x:c r="I28" s="30" t="n">
        <x:v>20162.06</x:v>
      </x:c>
      <x:c r="J28" s="30" t="n">
        <x:f>H28-I28</x:f>
        <x:v>9837.939999999999</x:v>
      </x:c>
      <x:c r="K28" s="34" t="n">
        <x:f>IFERROR(J28/H28,0)</x:f>
        <x:v>0.3279313333333333</x:v>
      </x:c>
      <x:c r="L28" t="str">
        <x:v>Chèque</x:v>
      </x:c>
      <x:c r="M28" t="str">
        <x:v>Payé</x:v>
      </x:c>
    </x:row>
    <x:row r="29">
      <x:c r="A29" t="str">
        <x:v>V-025</x:v>
      </x:c>
      <x:c r="B29" s="28" t="n">
        <x:v>46126</x:v>
      </x:c>
      <x:c r="C29" t="str">
        <x:v>Alice Martin</x:v>
      </x:c>
      <x:c r="D29" t="str">
        <x:v>Nova Conseil</x:v>
      </x:c>
      <x:c r="E29" t="str">
        <x:v>Maintenance</x:v>
      </x:c>
      <x:c r="F29" t="n">
        <x:v>3</x:v>
      </x:c>
      <x:c r="G29" s="30" t="n">
        <x:v>1800</x:v>
      </x:c>
      <x:c r="H29" s="30" t="n">
        <x:f>F29*G29</x:f>
        <x:v>5400</x:v>
      </x:c>
      <x:c r="I29" s="30" t="n">
        <x:v>3676.65</x:v>
      </x:c>
      <x:c r="J29" s="30" t="n">
        <x:f>H29-I29</x:f>
        <x:v>1723.35</x:v>
      </x:c>
      <x:c r="K29" s="34" t="n">
        <x:f>IFERROR(J29/H29,0)</x:f>
        <x:v>0.31913888888888886</x:v>
      </x:c>
      <x:c r="L29" t="str">
        <x:v>Carte</x:v>
      </x:c>
      <x:c r="M29" t="str">
        <x:v>En attente</x:v>
      </x:c>
    </x:row>
    <x:row r="30">
      <x:c r="A30" t="str">
        <x:v>V-026</x:v>
      </x:c>
      <x:c r="B30" s="28" t="n">
        <x:v>46098</x:v>
      </x:c>
      <x:c r="C30" t="str">
        <x:v>Karim Benali</x:v>
      </x:c>
      <x:c r="D30" t="str">
        <x:v>Orion Commerce</x:v>
      </x:c>
      <x:c r="E30" t="str">
        <x:v>Maintenance</x:v>
      </x:c>
      <x:c r="F30" t="n">
        <x:v>3</x:v>
      </x:c>
      <x:c r="G30" s="30" t="n">
        <x:v>7500</x:v>
      </x:c>
      <x:c r="H30" s="30" t="n">
        <x:f>F30*G30</x:f>
        <x:v>22500</x:v>
      </x:c>
      <x:c r="I30" s="30" t="n">
        <x:v>15682.63</x:v>
      </x:c>
      <x:c r="J30" s="30" t="n">
        <x:f>H30-I30</x:f>
        <x:v>6817.370000000001</x:v>
      </x:c>
      <x:c r="K30" s="34" t="n">
        <x:f>IFERROR(J30/H30,0)</x:f>
        <x:v>0.3029942222222223</x:v>
      </x:c>
      <x:c r="L30" t="str">
        <x:v>Virement</x:v>
      </x:c>
      <x:c r="M30" t="str">
        <x:v>Payé</x:v>
      </x:c>
    </x:row>
    <x:row r="31">
      <x:c r="A31" t="str">
        <x:v>V-027</x:v>
      </x:c>
      <x:c r="B31" s="28" t="n">
        <x:v>46034</x:v>
      </x:c>
      <x:c r="C31" t="str">
        <x:v>Alice Martin</x:v>
      </x:c>
      <x:c r="D31" t="str">
        <x:v>Nova Conseil</x:v>
      </x:c>
      <x:c r="E31" t="str">
        <x:v>Formation</x:v>
      </x:c>
      <x:c r="F31" t="n">
        <x:v>4</x:v>
      </x:c>
      <x:c r="G31" s="30" t="n">
        <x:v>7500</x:v>
      </x:c>
      <x:c r="H31" s="30" t="n">
        <x:f>F31*G31</x:f>
        <x:v>30000</x:v>
      </x:c>
      <x:c r="I31" s="30" t="n">
        <x:v>19031.53</x:v>
      </x:c>
      <x:c r="J31" s="30" t="n">
        <x:f>H31-I31</x:f>
        <x:v>10968.470000000001</x:v>
      </x:c>
      <x:c r="K31" s="34" t="n">
        <x:f>IFERROR(J31/H31,0)</x:f>
        <x:v>0.3656156666666667</x:v>
      </x:c>
      <x:c r="L31" t="str">
        <x:v>Carte</x:v>
      </x:c>
      <x:c r="M31" t="str">
        <x:v>En attente</x:v>
      </x:c>
    </x:row>
    <x:row r="32">
      <x:c r="A32" t="str">
        <x:v>V-028</x:v>
      </x:c>
      <x:c r="B32" s="28" t="n">
        <x:v>46047</x:v>
      </x:c>
      <x:c r="C32" t="str">
        <x:v>Sophie Durand</x:v>
      </x:c>
      <x:c r="D32" t="str">
        <x:v>Optima Santé</x:v>
      </x:c>
      <x:c r="E32" t="str">
        <x:v>Conseil</x:v>
      </x:c>
      <x:c r="F32" t="n">
        <x:v>3</x:v>
      </x:c>
      <x:c r="G32" s="30" t="n">
        <x:v>1800</x:v>
      </x:c>
      <x:c r="H32" s="30" t="n">
        <x:f>F32*G32</x:f>
        <x:v>5400</x:v>
      </x:c>
      <x:c r="I32" s="30" t="n">
        <x:v>3457.23</x:v>
      </x:c>
      <x:c r="J32" s="30" t="n">
        <x:f>H32-I32</x:f>
        <x:v>1942.77</x:v>
      </x:c>
      <x:c r="K32" s="34" t="n">
        <x:f>IFERROR(J32/H32,0)</x:f>
        <x:v>0.3597722222222222</x:v>
      </x:c>
      <x:c r="L32" t="str">
        <x:v>Virement</x:v>
      </x:c>
      <x:c r="M32" t="str">
        <x:v>En attente</x:v>
      </x:c>
    </x:row>
    <x:row r="33">
      <x:c r="A33" t="str">
        <x:v>V-029</x:v>
      </x:c>
      <x:c r="B33" s="28" t="n">
        <x:v>46210</x:v>
      </x:c>
      <x:c r="C33" t="str">
        <x:v>Karim Benali</x:v>
      </x:c>
      <x:c r="D33" t="str">
        <x:v>Nova Conseil</x:v>
      </x:c>
      <x:c r="E33" t="str">
        <x:v>Abonnement SaaS</x:v>
      </x:c>
      <x:c r="F33" t="n">
        <x:v>4</x:v>
      </x:c>
      <x:c r="G33" s="30" t="n">
        <x:v>2500</x:v>
      </x:c>
      <x:c r="H33" s="30" t="n">
        <x:f>F33*G33</x:f>
        <x:v>10000</x:v>
      </x:c>
      <x:c r="I33" s="30" t="n">
        <x:v>6452.47</x:v>
      </x:c>
      <x:c r="J33" s="30" t="n">
        <x:f>H33-I33</x:f>
        <x:v>3547.5299999999997</x:v>
      </x:c>
      <x:c r="K33" s="34" t="n">
        <x:f>IFERROR(J33/H33,0)</x:f>
        <x:v>0.354753</x:v>
      </x:c>
      <x:c r="L33" t="str">
        <x:v>Chèque</x:v>
      </x:c>
      <x:c r="M33" t="str">
        <x:v>Payé</x:v>
      </x:c>
    </x:row>
    <x:row r="34">
      <x:c r="A34" t="str">
        <x:v>V-030</x:v>
      </x:c>
      <x:c r="B34" s="28" t="n">
        <x:v>46079</x:v>
      </x:c>
      <x:c r="C34" t="str">
        <x:v>Karim Benali</x:v>
      </x:c>
      <x:c r="D34" t="str">
        <x:v>Optima Santé</x:v>
      </x:c>
      <x:c r="E34" t="str">
        <x:v>Conseil</x:v>
      </x:c>
      <x:c r="F34" t="n">
        <x:v>4</x:v>
      </x:c>
      <x:c r="G34" s="30" t="n">
        <x:v>1800</x:v>
      </x:c>
      <x:c r="H34" s="30" t="n">
        <x:f>F34*G34</x:f>
        <x:v>7200</x:v>
      </x:c>
      <x:c r="I34" s="30" t="n">
        <x:v>3764.64</x:v>
      </x:c>
      <x:c r="J34" s="30" t="n">
        <x:f>H34-I34</x:f>
        <x:v>3435.36</x:v>
      </x:c>
      <x:c r="K34" s="34" t="n">
        <x:f>IFERROR(J34/H34,0)</x:f>
        <x:v>0.47713333333333335</x:v>
      </x:c>
      <x:c r="L34" t="str">
        <x:v>Virement</x:v>
      </x:c>
      <x:c r="M34" t="str">
        <x:v>En attente</x:v>
      </x:c>
    </x:row>
    <x:row r="35">
      <x:c r="A35" t="str">
        <x:v>V-031</x:v>
      </x:c>
      <x:c r="B35" s="28" t="n">
        <x:v>46221</x:v>
      </x:c>
      <x:c r="C35" t="str">
        <x:v>Nicolas Leroy</x:v>
      </x:c>
      <x:c r="D35" t="str">
        <x:v>Sphère Consulting</x:v>
      </x:c>
      <x:c r="E35" t="str">
        <x:v>Formation</x:v>
      </x:c>
      <x:c r="F35" t="n">
        <x:v>3</x:v>
      </x:c>
      <x:c r="G35" s="30" t="n">
        <x:v>1200</x:v>
      </x:c>
      <x:c r="H35" s="30" t="n">
        <x:f>F35*G35</x:f>
        <x:v>3600</x:v>
      </x:c>
      <x:c r="I35" s="30" t="n">
        <x:v>2642.89</x:v>
      </x:c>
      <x:c r="J35" s="30" t="n">
        <x:f>H35-I35</x:f>
        <x:v>957.1100000000001</x:v>
      </x:c>
      <x:c r="K35" s="34" t="n">
        <x:f>IFERROR(J35/H35,0)</x:f>
        <x:v>0.2658638888888889</x:v>
      </x:c>
      <x:c r="L35" t="str">
        <x:v>Virement</x:v>
      </x:c>
      <x:c r="M35" t="str">
        <x:v>En attente</x:v>
      </x:c>
    </x:row>
    <x:row r="36">
      <x:c r="A36" t="str">
        <x:v>V-032</x:v>
      </x:c>
      <x:c r="B36" s="28" t="n">
        <x:v>46133</x:v>
      </x:c>
      <x:c r="C36" t="str">
        <x:v>Nicolas Leroy</x:v>
      </x:c>
      <x:c r="D36" t="str">
        <x:v>Nova Conseil</x:v>
      </x:c>
      <x:c r="E36" t="str">
        <x:v>Formation</x:v>
      </x:c>
      <x:c r="F36" t="n">
        <x:v>1</x:v>
      </x:c>
      <x:c r="G36" s="30" t="n">
        <x:v>5000</x:v>
      </x:c>
      <x:c r="H36" s="30" t="n">
        <x:f>F36*G36</x:f>
        <x:v>5000</x:v>
      </x:c>
      <x:c r="I36" s="30" t="n">
        <x:v>2341.53</x:v>
      </x:c>
      <x:c r="J36" s="30" t="n">
        <x:f>H36-I36</x:f>
        <x:v>2658.47</x:v>
      </x:c>
      <x:c r="K36" s="34" t="n">
        <x:f>IFERROR(J36/H36,0)</x:f>
        <x:v>0.531694</x:v>
      </x:c>
      <x:c r="L36" t="str">
        <x:v>Virement</x:v>
      </x:c>
      <x:c r="M36" t="str">
        <x:v>Payé</x:v>
      </x:c>
    </x:row>
    <x:row r="37">
      <x:c r="A37" t="str">
        <x:v>V-033</x:v>
      </x:c>
      <x:c r="B37" s="28" t="n">
        <x:v>46133</x:v>
      </x:c>
      <x:c r="C37" t="str">
        <x:v>Nicolas Leroy</x:v>
      </x:c>
      <x:c r="D37" t="str">
        <x:v>Orion Commerce</x:v>
      </x:c>
      <x:c r="E37" t="str">
        <x:v>Pack Premium</x:v>
      </x:c>
      <x:c r="F37" t="n">
        <x:v>1</x:v>
      </x:c>
      <x:c r="G37" s="30" t="n">
        <x:v>7500</x:v>
      </x:c>
      <x:c r="H37" s="30" t="n">
        <x:f>F37*G37</x:f>
        <x:v>7500</x:v>
      </x:c>
      <x:c r="I37" s="30" t="n">
        <x:v>3298.83</x:v>
      </x:c>
      <x:c r="J37" s="30" t="n">
        <x:f>H37-I37</x:f>
        <x:v>4201.17</x:v>
      </x:c>
      <x:c r="K37" s="34" t="n">
        <x:f>IFERROR(J37/H37,0)</x:f>
        <x:v>0.560156</x:v>
      </x:c>
      <x:c r="L37" t="str">
        <x:v>Carte</x:v>
      </x:c>
      <x:c r="M37" t="str">
        <x:v>Payé</x:v>
      </x:c>
    </x:row>
    <x:row r="38">
      <x:c r="A38" t="str">
        <x:v>V-034</x:v>
      </x:c>
      <x:c r="B38" s="28" t="n">
        <x:v>46047</x:v>
      </x:c>
      <x:c r="C38" t="str">
        <x:v>Nicolas Leroy</x:v>
      </x:c>
      <x:c r="D38" t="str">
        <x:v>Nova Conseil</x:v>
      </x:c>
      <x:c r="E38" t="str">
        <x:v>Abonnement SaaS</x:v>
      </x:c>
      <x:c r="F38" t="n">
        <x:v>2</x:v>
      </x:c>
      <x:c r="G38" s="30" t="n">
        <x:v>2500</x:v>
      </x:c>
      <x:c r="H38" s="30" t="n">
        <x:f>F38*G38</x:f>
        <x:v>5000</x:v>
      </x:c>
      <x:c r="I38" s="30" t="n">
        <x:v>2414.63</x:v>
      </x:c>
      <x:c r="J38" s="30" t="n">
        <x:f>H38-I38</x:f>
        <x:v>2585.37</x:v>
      </x:c>
      <x:c r="K38" s="34" t="n">
        <x:f>IFERROR(J38/H38,0)</x:f>
        <x:v>0.517074</x:v>
      </x:c>
      <x:c r="L38" t="str">
        <x:v>Chèque</x:v>
      </x:c>
      <x:c r="M38" t="str">
        <x:v>En attente</x:v>
      </x:c>
    </x:row>
    <x:row r="39">
      <x:c r="A39" t="str">
        <x:v>V-035</x:v>
      </x:c>
      <x:c r="B39" s="28" t="n">
        <x:v>46122</x:v>
      </x:c>
      <x:c r="C39" t="str">
        <x:v>Alice Martin</x:v>
      </x:c>
      <x:c r="D39" t="str">
        <x:v>Hexa Industrie</x:v>
      </x:c>
      <x:c r="E39" t="str">
        <x:v>Abonnement SaaS</x:v>
      </x:c>
      <x:c r="F39" t="n">
        <x:v>3</x:v>
      </x:c>
      <x:c r="G39" s="30" t="n">
        <x:v>3500</x:v>
      </x:c>
      <x:c r="H39" s="30" t="n">
        <x:f>F39*G39</x:f>
        <x:v>10500</x:v>
      </x:c>
      <x:c r="I39" s="30" t="n">
        <x:v>4996.49</x:v>
      </x:c>
      <x:c r="J39" s="30" t="n">
        <x:f>H39-I39</x:f>
        <x:v>5503.51</x:v>
      </x:c>
      <x:c r="K39" s="34" t="n">
        <x:f>IFERROR(J39/H39,0)</x:f>
        <x:v>0.5241438095238096</x:v>
      </x:c>
      <x:c r="L39" t="str">
        <x:v>Virement</x:v>
      </x:c>
      <x:c r="M39" t="str">
        <x:v>En attente</x:v>
      </x:c>
    </x:row>
    <x:row r="40">
      <x:c r="A40" t="str">
        <x:v>V-036</x:v>
      </x:c>
      <x:c r="B40" s="28" t="n">
        <x:v>46134</x:v>
      </x:c>
      <x:c r="C40" t="str">
        <x:v>Karim Benali</x:v>
      </x:c>
      <x:c r="D40" t="str">
        <x:v>Delta Services</x:v>
      </x:c>
      <x:c r="E40" t="str">
        <x:v>Abonnement SaaS</x:v>
      </x:c>
      <x:c r="F40" t="n">
        <x:v>1</x:v>
      </x:c>
      <x:c r="G40" s="30" t="n">
        <x:v>5000</x:v>
      </x:c>
      <x:c r="H40" s="30" t="n">
        <x:f>F40*G40</x:f>
        <x:v>5000</x:v>
      </x:c>
      <x:c r="I40" s="30" t="n">
        <x:v>3691.05</x:v>
      </x:c>
      <x:c r="J40" s="30" t="n">
        <x:f>H40-I40</x:f>
        <x:v>1308.9499999999998</x:v>
      </x:c>
      <x:c r="K40" s="34" t="n">
        <x:f>IFERROR(J40/H40,0)</x:f>
        <x:v>0.26178999999999997</x:v>
      </x:c>
      <x:c r="L40" t="str">
        <x:v>Carte</x:v>
      </x:c>
      <x:c r="M40" t="str">
        <x:v>En attente</x:v>
      </x:c>
    </x:row>
    <x:row r="41">
      <x:c r="A41" t="str">
        <x:v>V-037</x:v>
      </x:c>
      <x:c r="B41" s="28" t="n">
        <x:v>46049</x:v>
      </x:c>
      <x:c r="C41" t="str">
        <x:v>Sophie Durand</x:v>
      </x:c>
      <x:c r="D41" t="str">
        <x:v>Alto Tech</x:v>
      </x:c>
      <x:c r="E41" t="str">
        <x:v>Conseil</x:v>
      </x:c>
      <x:c r="F41" t="n">
        <x:v>1</x:v>
      </x:c>
      <x:c r="G41" s="30" t="n">
        <x:v>7500</x:v>
      </x:c>
      <x:c r="H41" s="30" t="n">
        <x:f>F41*G41</x:f>
        <x:v>7500</x:v>
      </x:c>
      <x:c r="I41" s="30" t="n">
        <x:v>4321.82</x:v>
      </x:c>
      <x:c r="J41" s="30" t="n">
        <x:f>H41-I41</x:f>
        <x:v>3178.1800000000003</x:v>
      </x:c>
      <x:c r="K41" s="34" t="n">
        <x:f>IFERROR(J41/H41,0)</x:f>
        <x:v>0.4237573333333334</x:v>
      </x:c>
      <x:c r="L41" t="str">
        <x:v>Virement</x:v>
      </x:c>
      <x:c r="M41" t="str">
        <x:v>En attente</x:v>
      </x:c>
    </x:row>
    <x:row r="42">
      <x:c r="A42" t="str">
        <x:v>V-038</x:v>
      </x:c>
      <x:c r="B42" s="28" t="n">
        <x:v>46120</x:v>
      </x:c>
      <x:c r="C42" t="str">
        <x:v>Karim Benali</x:v>
      </x:c>
      <x:c r="D42" t="str">
        <x:v>Delta Services</x:v>
      </x:c>
      <x:c r="E42" t="str">
        <x:v>Audit commercial</x:v>
      </x:c>
      <x:c r="F42" t="n">
        <x:v>4</x:v>
      </x:c>
      <x:c r="G42" s="30" t="n">
        <x:v>1200</x:v>
      </x:c>
      <x:c r="H42" s="30" t="n">
        <x:f>F42*G42</x:f>
        <x:v>4800</x:v>
      </x:c>
      <x:c r="I42" s="30" t="n">
        <x:v>3016.55</x:v>
      </x:c>
      <x:c r="J42" s="30" t="n">
        <x:f>H42-I42</x:f>
        <x:v>1783.4499999999998</x:v>
      </x:c>
      <x:c r="K42" s="34" t="n">
        <x:f>IFERROR(J42/H42,0)</x:f>
        <x:v>0.3715520833333333</x:v>
      </x:c>
      <x:c r="L42" t="str">
        <x:v>Carte</x:v>
      </x:c>
      <x:c r="M42" t="str">
        <x:v>Payé</x:v>
      </x:c>
    </x:row>
    <x:row r="43">
      <x:c r="A43" t="str">
        <x:v>V-039</x:v>
      </x:c>
      <x:c r="B43" s="28" t="n">
        <x:v>46145</x:v>
      </x:c>
      <x:c r="C43" t="str">
        <x:v>Alice Martin</x:v>
      </x:c>
      <x:c r="D43" t="str">
        <x:v>Sphère Consulting</x:v>
      </x:c>
      <x:c r="E43" t="str">
        <x:v>Abonnement SaaS</x:v>
      </x:c>
      <x:c r="F43" t="n">
        <x:v>1</x:v>
      </x:c>
      <x:c r="G43" s="30" t="n">
        <x:v>1200</x:v>
      </x:c>
      <x:c r="H43" s="30" t="n">
        <x:f>F43*G43</x:f>
        <x:v>1200</x:v>
      </x:c>
      <x:c r="I43" s="30" t="n">
        <x:v>605.78</x:v>
      </x:c>
      <x:c r="J43" s="30" t="n">
        <x:f>H43-I43</x:f>
        <x:v>594.22</x:v>
      </x:c>
      <x:c r="K43" s="34" t="n">
        <x:f>IFERROR(J43/H43,0)</x:f>
        <x:v>0.49518333333333336</x:v>
      </x:c>
      <x:c r="L43" t="str">
        <x:v>Carte</x:v>
      </x:c>
      <x:c r="M43" t="str">
        <x:v>En attente</x:v>
      </x:c>
    </x:row>
    <x:row r="44">
      <x:c r="A44" t="str">
        <x:v>V-040</x:v>
      </x:c>
      <x:c r="B44" s="28" t="n">
        <x:v>46112</x:v>
      </x:c>
      <x:c r="C44" t="str">
        <x:v>Sophie Durand</x:v>
      </x:c>
      <x:c r="D44" t="str">
        <x:v>Atlas Logistique</x:v>
      </x:c>
      <x:c r="E44" t="str">
        <x:v>Abonnement SaaS</x:v>
      </x:c>
      <x:c r="F44" t="n">
        <x:v>1</x:v>
      </x:c>
      <x:c r="G44" s="30" t="n">
        <x:v>2500</x:v>
      </x:c>
      <x:c r="H44" s="30" t="n">
        <x:f>F44*G44</x:f>
        <x:v>2500</x:v>
      </x:c>
      <x:c r="I44" s="30" t="n">
        <x:v>1665.81</x:v>
      </x:c>
      <x:c r="J44" s="30" t="n">
        <x:f>H44-I44</x:f>
        <x:v>834.19</x:v>
      </x:c>
      <x:c r="K44" s="34" t="n">
        <x:f>IFERROR(J44/H44,0)</x:f>
        <x:v>0.33367600000000003</x:v>
      </x:c>
      <x:c r="L44" t="str">
        <x:v>Virement</x:v>
      </x:c>
      <x:c r="M44" t="str">
        <x:v>Payé</x:v>
      </x:c>
    </x:row>
    <x:row r="45">
      <x:c r="A45" t="str">
        <x:v>V-041</x:v>
      </x:c>
      <x:c r="B45" s="28" t="n">
        <x:v>46033</x:v>
      </x:c>
      <x:c r="C45" t="str">
        <x:v>Nicolas Leroy</x:v>
      </x:c>
      <x:c r="D45" t="str">
        <x:v>Delta Services</x:v>
      </x:c>
      <x:c r="E45" t="str">
        <x:v>Abonnement SaaS</x:v>
      </x:c>
      <x:c r="F45" t="n">
        <x:v>2</x:v>
      </x:c>
      <x:c r="G45" s="30" t="n">
        <x:v>1200</x:v>
      </x:c>
      <x:c r="H45" s="30" t="n">
        <x:f>F45*G45</x:f>
        <x:v>2400</x:v>
      </x:c>
      <x:c r="I45" s="30" t="n">
        <x:v>1384.35</x:v>
      </x:c>
      <x:c r="J45" s="30" t="n">
        <x:f>H45-I45</x:f>
        <x:v>1015.6500000000001</x:v>
      </x:c>
      <x:c r="K45" s="34" t="n">
        <x:f>IFERROR(J45/H45,0)</x:f>
        <x:v>0.42318750000000005</x:v>
      </x:c>
      <x:c r="L45" t="str">
        <x:v>Carte</x:v>
      </x:c>
      <x:c r="M45" t="str">
        <x:v>En attente</x:v>
      </x:c>
    </x:row>
    <x:row r="46">
      <x:c r="A46" t="str">
        <x:v>V-042</x:v>
      </x:c>
      <x:c r="B46" s="28" t="n">
        <x:v>46060</x:v>
      </x:c>
      <x:c r="C46" t="str">
        <x:v>Sophie Durand</x:v>
      </x:c>
      <x:c r="D46" t="str">
        <x:v>Azur Bâtiment</x:v>
      </x:c>
      <x:c r="E46" t="str">
        <x:v>Maintenance</x:v>
      </x:c>
      <x:c r="F46" t="n">
        <x:v>4</x:v>
      </x:c>
      <x:c r="G46" s="30" t="n">
        <x:v>1800</x:v>
      </x:c>
      <x:c r="H46" s="30" t="n">
        <x:f>F46*G46</x:f>
        <x:v>7200</x:v>
      </x:c>
      <x:c r="I46" s="30" t="n">
        <x:v>3044.68</x:v>
      </x:c>
      <x:c r="J46" s="30" t="n">
        <x:f>H46-I46</x:f>
        <x:v>4155.32</x:v>
      </x:c>
      <x:c r="K46" s="34" t="n">
        <x:f>IFERROR(J46/H46,0)</x:f>
        <x:v>0.5771277777777777</x:v>
      </x:c>
      <x:c r="L46" t="str">
        <x:v>Virement</x:v>
      </x:c>
      <x:c r="M46" t="str">
        <x:v>En attente</x:v>
      </x:c>
    </x:row>
    <x:row r="47">
      <x:c r="A47" t="str">
        <x:v>V-043</x:v>
      </x:c>
      <x:c r="B47" s="28" t="n">
        <x:v>46108</x:v>
      </x:c>
      <x:c r="C47" t="str">
        <x:v>Alice Martin</x:v>
      </x:c>
      <x:c r="D47" t="str">
        <x:v>Alto Tech</x:v>
      </x:c>
      <x:c r="E47" t="str">
        <x:v>Formation</x:v>
      </x:c>
      <x:c r="F47" t="n">
        <x:v>4</x:v>
      </x:c>
      <x:c r="G47" s="30" t="n">
        <x:v>2500</x:v>
      </x:c>
      <x:c r="H47" s="30" t="n">
        <x:f>F47*G47</x:f>
        <x:v>10000</x:v>
      </x:c>
      <x:c r="I47" s="30" t="n">
        <x:v>6786.65</x:v>
      </x:c>
      <x:c r="J47" s="30" t="n">
        <x:f>H47-I47</x:f>
        <x:v>3213.3500000000004</x:v>
      </x:c>
      <x:c r="K47" s="34" t="n">
        <x:f>IFERROR(J47/H47,0)</x:f>
        <x:v>0.32133500000000004</x:v>
      </x:c>
      <x:c r="L47" t="str">
        <x:v>Carte</x:v>
      </x:c>
      <x:c r="M47" t="str">
        <x:v>Payé</x:v>
      </x:c>
    </x:row>
    <x:row r="48">
      <x:c r="A48" t="str">
        <x:v>V-044</x:v>
      </x:c>
      <x:c r="B48" s="28" t="n">
        <x:v>46090</x:v>
      </x:c>
      <x:c r="C48" t="str">
        <x:v>Nicolas Leroy</x:v>
      </x:c>
      <x:c r="D48" t="str">
        <x:v>Alto Tech</x:v>
      </x:c>
      <x:c r="E48" t="str">
        <x:v>Maintenance</x:v>
      </x:c>
      <x:c r="F48" t="n">
        <x:v>4</x:v>
      </x:c>
      <x:c r="G48" s="30" t="n">
        <x:v>1200</x:v>
      </x:c>
      <x:c r="H48" s="30" t="n">
        <x:f>F48*G48</x:f>
        <x:v>4800</x:v>
      </x:c>
      <x:c r="I48" s="30" t="n">
        <x:v>3044.88</x:v>
      </x:c>
      <x:c r="J48" s="30" t="n">
        <x:f>H48-I48</x:f>
        <x:v>1755.12</x:v>
      </x:c>
      <x:c r="K48" s="34" t="n">
        <x:f>IFERROR(J48/H48,0)</x:f>
        <x:v>0.36565</x:v>
      </x:c>
      <x:c r="L48" t="str">
        <x:v>Carte</x:v>
      </x:c>
      <x:c r="M48" t="str">
        <x:v>Payé</x:v>
      </x:c>
    </x:row>
    <x:row r="49">
      <x:c r="A49" t="str">
        <x:v>V-045</x:v>
      </x:c>
      <x:c r="B49" s="28" t="n">
        <x:v>46136</x:v>
      </x:c>
      <x:c r="C49" t="str">
        <x:v>Alice Martin</x:v>
      </x:c>
      <x:c r="D49" t="str">
        <x:v>Optima Santé</x:v>
      </x:c>
      <x:c r="E49" t="str">
        <x:v>Audit commercial</x:v>
      </x:c>
      <x:c r="F49" t="n">
        <x:v>1</x:v>
      </x:c>
      <x:c r="G49" s="30" t="n">
        <x:v>1200</x:v>
      </x:c>
      <x:c r="H49" s="30" t="n">
        <x:f>F49*G49</x:f>
        <x:v>1200</x:v>
      </x:c>
      <x:c r="I49" s="30" t="n">
        <x:v>608.9</x:v>
      </x:c>
      <x:c r="J49" s="30" t="n">
        <x:f>H49-I49</x:f>
        <x:v>591.1</x:v>
      </x:c>
      <x:c r="K49" s="34" t="n">
        <x:f>IFERROR(J49/H49,0)</x:f>
        <x:v>0.4925833333333334</x:v>
      </x:c>
      <x:c r="L49" t="str">
        <x:v>Carte</x:v>
      </x:c>
      <x:c r="M49" t="str">
        <x:v>En attente</x:v>
      </x:c>
    </x:row>
    <x:row r="50">
      <x:c r="A50" t="str">
        <x:v>V-046</x:v>
      </x:c>
      <x:c r="B50" s="28" t="n">
        <x:v>46208</x:v>
      </x:c>
      <x:c r="C50" t="str">
        <x:v>Nicolas Leroy</x:v>
      </x:c>
      <x:c r="D50" t="str">
        <x:v>Orion Commerce</x:v>
      </x:c>
      <x:c r="E50" t="str">
        <x:v>Maintenance</x:v>
      </x:c>
      <x:c r="F50" t="n">
        <x:v>4</x:v>
      </x:c>
      <x:c r="G50" s="30" t="n">
        <x:v>1800</x:v>
      </x:c>
      <x:c r="H50" s="30" t="n">
        <x:f>F50*G50</x:f>
        <x:v>7200</x:v>
      </x:c>
      <x:c r="I50" s="30" t="n">
        <x:v>3580.45</x:v>
      </x:c>
      <x:c r="J50" s="30" t="n">
        <x:f>H50-I50</x:f>
        <x:v>3619.55</x:v>
      </x:c>
      <x:c r="K50" s="34" t="n">
        <x:f>IFERROR(J50/H50,0)</x:f>
        <x:v>0.5027152777777778</x:v>
      </x:c>
      <x:c r="L50" t="str">
        <x:v>Chèque</x:v>
      </x:c>
      <x:c r="M50" t="str">
        <x:v>Payé</x:v>
      </x:c>
    </x:row>
    <x:row r="51">
      <x:c r="A51" t="str">
        <x:v>V-047</x:v>
      </x:c>
      <x:c r="B51" s="28" t="n">
        <x:v>46218</x:v>
      </x:c>
      <x:c r="C51" t="str">
        <x:v>Sophie Durand</x:v>
      </x:c>
      <x:c r="D51" t="str">
        <x:v>Vision Formation</x:v>
      </x:c>
      <x:c r="E51" t="str">
        <x:v>Abonnement SaaS</x:v>
      </x:c>
      <x:c r="F51" t="n">
        <x:v>1</x:v>
      </x:c>
      <x:c r="G51" s="30" t="n">
        <x:v>2500</x:v>
      </x:c>
      <x:c r="H51" s="30" t="n">
        <x:f>F51*G51</x:f>
        <x:v>2500</x:v>
      </x:c>
      <x:c r="I51" s="30" t="n">
        <x:v>1292.37</x:v>
      </x:c>
      <x:c r="J51" s="30" t="n">
        <x:f>H51-I51</x:f>
        <x:v>1207.63</x:v>
      </x:c>
      <x:c r="K51" s="34" t="n">
        <x:f>IFERROR(J51/H51,0)</x:f>
        <x:v>0.48305200000000004</x:v>
      </x:c>
      <x:c r="L51" t="str">
        <x:v>Chèque</x:v>
      </x:c>
      <x:c r="M51" t="str">
        <x:v>En attente</x:v>
      </x:c>
    </x:row>
    <x:row r="52">
      <x:c r="A52" t="str">
        <x:v>V-048</x:v>
      </x:c>
      <x:c r="B52" s="28" t="n">
        <x:v>46077</x:v>
      </x:c>
      <x:c r="C52" t="str">
        <x:v>Karim Benali</x:v>
      </x:c>
      <x:c r="D52" t="str">
        <x:v>Azur Bâtiment</x:v>
      </x:c>
      <x:c r="E52" t="str">
        <x:v>Abonnement SaaS</x:v>
      </x:c>
      <x:c r="F52" t="n">
        <x:v>4</x:v>
      </x:c>
      <x:c r="G52" s="30" t="n">
        <x:v>1800</x:v>
      </x:c>
      <x:c r="H52" s="30" t="n">
        <x:f>F52*G52</x:f>
        <x:v>7200</x:v>
      </x:c>
      <x:c r="I52" s="30" t="n">
        <x:v>3465.31</x:v>
      </x:c>
      <x:c r="J52" s="30" t="n">
        <x:f>H52-I52</x:f>
        <x:v>3734.69</x:v>
      </x:c>
      <x:c r="K52" s="34" t="n">
        <x:f>IFERROR(J52/H52,0)</x:f>
        <x:v>0.5187069444444444</x:v>
      </x:c>
      <x:c r="L52" t="str">
        <x:v>Chèque</x:v>
      </x:c>
      <x:c r="M52" t="str">
        <x:v>Payé</x:v>
      </x:c>
    </x:row>
    <x:row r="53">
      <x:c r="A53" t="str">
        <x:v>V-049</x:v>
      </x:c>
      <x:c r="B53" s="28" t="n">
        <x:v>46110</x:v>
      </x:c>
      <x:c r="C53" t="str">
        <x:v>Karim Benali</x:v>
      </x:c>
      <x:c r="D53" t="str">
        <x:v>Alto Tech</x:v>
      </x:c>
      <x:c r="E53" t="str">
        <x:v>Maintenance</x:v>
      </x:c>
      <x:c r="F53" t="n">
        <x:v>1</x:v>
      </x:c>
      <x:c r="G53" s="30" t="n">
        <x:v>3500</x:v>
      </x:c>
      <x:c r="H53" s="30" t="n">
        <x:f>F53*G53</x:f>
        <x:v>3500</x:v>
      </x:c>
      <x:c r="I53" s="30" t="n">
        <x:v>1760.66</x:v>
      </x:c>
      <x:c r="J53" s="30" t="n">
        <x:f>H53-I53</x:f>
        <x:v>1739.34</x:v>
      </x:c>
      <x:c r="K53" s="34" t="n">
        <x:f>IFERROR(J53/H53,0)</x:f>
        <x:v>0.4969542857142857</x:v>
      </x:c>
      <x:c r="L53" t="str">
        <x:v>Virement</x:v>
      </x:c>
      <x:c r="M53" t="str">
        <x:v>Payé</x:v>
      </x:c>
    </x:row>
    <x:row r="54">
      <x:c r="A54" t="str">
        <x:v>V-050</x:v>
      </x:c>
      <x:c r="B54" s="28" t="n">
        <x:v>46194</x:v>
      </x:c>
      <x:c r="C54" t="str">
        <x:v>Nicolas Leroy</x:v>
      </x:c>
      <x:c r="D54" t="str">
        <x:v>Optima Santé</x:v>
      </x:c>
      <x:c r="E54" t="str">
        <x:v>Conseil</x:v>
      </x:c>
      <x:c r="F54" t="n">
        <x:v>4</x:v>
      </x:c>
      <x:c r="G54" s="30" t="n">
        <x:v>1200</x:v>
      </x:c>
      <x:c r="H54" s="30" t="n">
        <x:f>F54*G54</x:f>
        <x:v>4800</x:v>
      </x:c>
      <x:c r="I54" s="30" t="n">
        <x:v>2178.09</x:v>
      </x:c>
      <x:c r="J54" s="30" t="n">
        <x:f>H54-I54</x:f>
        <x:v>2621.91</x:v>
      </x:c>
      <x:c r="K54" s="34" t="n">
        <x:f>IFERROR(J54/H54,0)</x:f>
        <x:v>0.54623125</x:v>
      </x:c>
      <x:c r="L54" t="str">
        <x:v>Carte</x:v>
      </x:c>
      <x:c r="M54" t="str">
        <x:v>Payé</x:v>
      </x:c>
    </x:row>
    <x:row r="55">
      <x:c r="A55" t="str">
        <x:v>V-051</x:v>
      </x:c>
      <x:c r="B55" s="28" t="n">
        <x:v>46102</x:v>
      </x:c>
      <x:c r="C55" t="str">
        <x:v>Karim Benali</x:v>
      </x:c>
      <x:c r="D55" t="str">
        <x:v>Hexa Industrie</x:v>
      </x:c>
      <x:c r="E55" t="str">
        <x:v>Abonnement SaaS</x:v>
      </x:c>
      <x:c r="F55" t="n">
        <x:v>2</x:v>
      </x:c>
      <x:c r="G55" s="30" t="n">
        <x:v>1200</x:v>
      </x:c>
      <x:c r="H55" s="30" t="n">
        <x:f>F55*G55</x:f>
        <x:v>2400</x:v>
      </x:c>
      <x:c r="I55" s="30" t="n">
        <x:v>1047.91</x:v>
      </x:c>
      <x:c r="J55" s="30" t="n">
        <x:f>H55-I55</x:f>
        <x:v>1352.09</x:v>
      </x:c>
      <x:c r="K55" s="34" t="n">
        <x:f>IFERROR(J55/H55,0)</x:f>
        <x:v>0.5633708333333333</x:v>
      </x:c>
      <x:c r="L55" t="str">
        <x:v>Chèque</x:v>
      </x:c>
      <x:c r="M55" t="str">
        <x:v>Payé</x:v>
      </x:c>
    </x:row>
    <x:row r="56">
      <x:c r="A56" t="str">
        <x:v>V-052</x:v>
      </x:c>
      <x:c r="B56" s="28" t="n">
        <x:v>46141</x:v>
      </x:c>
      <x:c r="C56" t="str">
        <x:v>Alice Martin</x:v>
      </x:c>
      <x:c r="D56" t="str">
        <x:v>Sphère Consulting</x:v>
      </x:c>
      <x:c r="E56" t="str">
        <x:v>Pack Premium</x:v>
      </x:c>
      <x:c r="F56" t="n">
        <x:v>3</x:v>
      </x:c>
      <x:c r="G56" s="30" t="n">
        <x:v>7500</x:v>
      </x:c>
      <x:c r="H56" s="30" t="n">
        <x:f>F56*G56</x:f>
        <x:v>22500</x:v>
      </x:c>
      <x:c r="I56" s="30" t="n">
        <x:v>16471.84</x:v>
      </x:c>
      <x:c r="J56" s="30" t="n">
        <x:f>H56-I56</x:f>
        <x:v>6028.16</x:v>
      </x:c>
      <x:c r="K56" s="34" t="n">
        <x:f>IFERROR(J56/H56,0)</x:f>
        <x:v>0.2679182222222222</x:v>
      </x:c>
      <x:c r="L56" t="str">
        <x:v>Chèque</x:v>
      </x:c>
      <x:c r="M56" t="str">
        <x:v>En attente</x:v>
      </x:c>
    </x:row>
    <x:row r="57">
      <x:c r="A57" t="str">
        <x:v>V-053</x:v>
      </x:c>
      <x:c r="B57" s="28" t="n">
        <x:v>46082</x:v>
      </x:c>
      <x:c r="C57" t="str">
        <x:v>Alice Martin</x:v>
      </x:c>
      <x:c r="D57" t="str">
        <x:v>Optima Santé</x:v>
      </x:c>
      <x:c r="E57" t="str">
        <x:v>Abonnement SaaS</x:v>
      </x:c>
      <x:c r="F57" t="n">
        <x:v>1</x:v>
      </x:c>
      <x:c r="G57" s="30" t="n">
        <x:v>2500</x:v>
      </x:c>
      <x:c r="H57" s="30" t="n">
        <x:f>F57*G57</x:f>
        <x:v>2500</x:v>
      </x:c>
      <x:c r="I57" s="30" t="n">
        <x:v>1330.51</x:v>
      </x:c>
      <x:c r="J57" s="30" t="n">
        <x:f>H57-I57</x:f>
        <x:v>1169.49</x:v>
      </x:c>
      <x:c r="K57" s="34" t="n">
        <x:f>IFERROR(J57/H57,0)</x:f>
        <x:v>0.467796</x:v>
      </x:c>
      <x:c r="L57" t="str">
        <x:v>Virement</x:v>
      </x:c>
      <x:c r="M57" t="str">
        <x:v>Payé</x:v>
      </x:c>
    </x:row>
    <x:row r="58">
      <x:c r="A58" t="str">
        <x:v>V-054</x:v>
      </x:c>
      <x:c r="B58" s="28" t="n">
        <x:v>46029</x:v>
      </x:c>
      <x:c r="C58" t="str">
        <x:v>Karim Benali</x:v>
      </x:c>
      <x:c r="D58" t="str">
        <x:v>Sphère Consulting</x:v>
      </x:c>
      <x:c r="E58" t="str">
        <x:v>Abonnement SaaS</x:v>
      </x:c>
      <x:c r="F58" t="n">
        <x:v>3</x:v>
      </x:c>
      <x:c r="G58" s="30" t="n">
        <x:v>3500</x:v>
      </x:c>
      <x:c r="H58" s="30" t="n">
        <x:f>F58*G58</x:f>
        <x:v>10500</x:v>
      </x:c>
      <x:c r="I58" s="30" t="n">
        <x:v>6760.38</x:v>
      </x:c>
      <x:c r="J58" s="30" t="n">
        <x:f>H58-I58</x:f>
        <x:v>3739.62</x:v>
      </x:c>
      <x:c r="K58" s="34" t="n">
        <x:f>IFERROR(J58/H58,0)</x:f>
        <x:v>0.3561542857142857</x:v>
      </x:c>
      <x:c r="L58" t="str">
        <x:v>Virement</x:v>
      </x:c>
      <x:c r="M58" t="str">
        <x:v>Payé</x:v>
      </x:c>
    </x:row>
    <x:row r="59">
      <x:c r="A59" t="str">
        <x:v>V-055</x:v>
      </x:c>
      <x:c r="B59" s="28" t="n">
        <x:v>46035</x:v>
      </x:c>
      <x:c r="C59" t="str">
        <x:v>Nicolas Leroy</x:v>
      </x:c>
      <x:c r="D59" t="str">
        <x:v>Hexa Industrie</x:v>
      </x:c>
      <x:c r="E59" t="str">
        <x:v>Conseil</x:v>
      </x:c>
      <x:c r="F59" t="n">
        <x:v>4</x:v>
      </x:c>
      <x:c r="G59" s="30" t="n">
        <x:v>5000</x:v>
      </x:c>
      <x:c r="H59" s="30" t="n">
        <x:f>F59*G59</x:f>
        <x:v>20000</x:v>
      </x:c>
      <x:c r="I59" s="30" t="n">
        <x:v>11591.15</x:v>
      </x:c>
      <x:c r="J59" s="30" t="n">
        <x:f>H59-I59</x:f>
        <x:v>8408.85</x:v>
      </x:c>
      <x:c r="K59" s="34" t="n">
        <x:f>IFERROR(J59/H59,0)</x:f>
        <x:v>0.4204425</x:v>
      </x:c>
      <x:c r="L59" t="str">
        <x:v>Chèque</x:v>
      </x:c>
      <x:c r="M59" t="str">
        <x:v>Payé</x:v>
      </x:c>
    </x:row>
    <x:row r="60">
      <x:c r="A60" t="str">
        <x:v>V-056</x:v>
      </x:c>
      <x:c r="B60" s="28" t="n">
        <x:v>46190</x:v>
      </x:c>
      <x:c r="C60" t="str">
        <x:v>Sophie Durand</x:v>
      </x:c>
      <x:c r="D60" t="str">
        <x:v>Delta Services</x:v>
      </x:c>
      <x:c r="E60" t="str">
        <x:v>Abonnement SaaS</x:v>
      </x:c>
      <x:c r="F60" t="n">
        <x:v>1</x:v>
      </x:c>
      <x:c r="G60" s="30" t="n">
        <x:v>7500</x:v>
      </x:c>
      <x:c r="H60" s="30" t="n">
        <x:f>F60*G60</x:f>
        <x:v>7500</x:v>
      </x:c>
      <x:c r="I60" s="30" t="n">
        <x:v>3555.13</x:v>
      </x:c>
      <x:c r="J60" s="30" t="n">
        <x:f>H60-I60</x:f>
        <x:v>3944.87</x:v>
      </x:c>
      <x:c r="K60" s="34" t="n">
        <x:f>IFERROR(J60/H60,0)</x:f>
        <x:v>0.5259826666666666</x:v>
      </x:c>
      <x:c r="L60" t="str">
        <x:v>Chèque</x:v>
      </x:c>
      <x:c r="M60" t="str">
        <x:v>En attente</x:v>
      </x:c>
    </x:row>
    <x:row r="61">
      <x:c r="A61" t="str">
        <x:v>V-057</x:v>
      </x:c>
      <x:c r="B61" s="28" t="n">
        <x:v>46133</x:v>
      </x:c>
      <x:c r="C61" t="str">
        <x:v>Sophie Durand</x:v>
      </x:c>
      <x:c r="D61" t="str">
        <x:v>Delta Services</x:v>
      </x:c>
      <x:c r="E61" t="str">
        <x:v>Conseil</x:v>
      </x:c>
      <x:c r="F61" t="n">
        <x:v>1</x:v>
      </x:c>
      <x:c r="G61" s="30" t="n">
        <x:v>2500</x:v>
      </x:c>
      <x:c r="H61" s="30" t="n">
        <x:f>F61*G61</x:f>
        <x:v>2500</x:v>
      </x:c>
      <x:c r="I61" s="30" t="n">
        <x:v>1664.9</x:v>
      </x:c>
      <x:c r="J61" s="30" t="n">
        <x:f>H61-I61</x:f>
        <x:v>835.0999999999999</x:v>
      </x:c>
      <x:c r="K61" s="34" t="n">
        <x:f>IFERROR(J61/H61,0)</x:f>
        <x:v>0.33403999999999995</x:v>
      </x:c>
      <x:c r="L61" t="str">
        <x:v>Virement</x:v>
      </x:c>
      <x:c r="M61" t="str">
        <x:v>En attente</x:v>
      </x:c>
    </x:row>
    <x:row r="62">
      <x:c r="A62" t="str">
        <x:v>V-058</x:v>
      </x:c>
      <x:c r="B62" s="28" t="n">
        <x:v>46191</x:v>
      </x:c>
      <x:c r="C62" t="str">
        <x:v>Karim Benali</x:v>
      </x:c>
      <x:c r="D62" t="str">
        <x:v>Nova Conseil</x:v>
      </x:c>
      <x:c r="E62" t="str">
        <x:v>Conseil</x:v>
      </x:c>
      <x:c r="F62" t="n">
        <x:v>2</x:v>
      </x:c>
      <x:c r="G62" s="30" t="n">
        <x:v>3500</x:v>
      </x:c>
      <x:c r="H62" s="30" t="n">
        <x:f>F62*G62</x:f>
        <x:v>7000</x:v>
      </x:c>
      <x:c r="I62" s="30" t="n">
        <x:v>4621.75</x:v>
      </x:c>
      <x:c r="J62" s="30" t="n">
        <x:f>H62-I62</x:f>
        <x:v>2378.25</x:v>
      </x:c>
      <x:c r="K62" s="34" t="n">
        <x:f>IFERROR(J62/H62,0)</x:f>
        <x:v>0.33975</x:v>
      </x:c>
      <x:c r="L62" t="str">
        <x:v>Virement</x:v>
      </x:c>
      <x:c r="M62" t="str">
        <x:v>En attente</x:v>
      </x:c>
    </x:row>
    <x:row r="63">
      <x:c r="A63" t="str">
        <x:v>V-059</x:v>
      </x:c>
      <x:c r="B63" s="28" t="n">
        <x:v>46056</x:v>
      </x:c>
      <x:c r="C63" t="str">
        <x:v>Sophie Durand</x:v>
      </x:c>
      <x:c r="D63" t="str">
        <x:v>Orion Commerce</x:v>
      </x:c>
      <x:c r="E63" t="str">
        <x:v>Formation</x:v>
      </x:c>
      <x:c r="F63" t="n">
        <x:v>1</x:v>
      </x:c>
      <x:c r="G63" s="30" t="n">
        <x:v>3500</x:v>
      </x:c>
      <x:c r="H63" s="30" t="n">
        <x:f>F63*G63</x:f>
        <x:v>3500</x:v>
      </x:c>
      <x:c r="I63" s="30" t="n">
        <x:v>2137.35</x:v>
      </x:c>
      <x:c r="J63" s="30" t="n">
        <x:f>H63-I63</x:f>
        <x:v>1362.65</x:v>
      </x:c>
      <x:c r="K63" s="34" t="n">
        <x:f>IFERROR(J63/H63,0)</x:f>
        <x:v>0.38932857142857147</x:v>
      </x:c>
      <x:c r="L63" t="str">
        <x:v>Virement</x:v>
      </x:c>
      <x:c r="M63" t="str">
        <x:v>Payé</x:v>
      </x:c>
    </x:row>
    <x:row r="64">
      <x:c r="A64" t="str">
        <x:v>V-060</x:v>
      </x:c>
      <x:c r="B64" s="28" t="n">
        <x:v>46040</x:v>
      </x:c>
      <x:c r="C64" t="str">
        <x:v>Nicolas Leroy</x:v>
      </x:c>
      <x:c r="D64" t="str">
        <x:v>Hexa Industrie</x:v>
      </x:c>
      <x:c r="E64" t="str">
        <x:v>Maintenance</x:v>
      </x:c>
      <x:c r="F64" t="n">
        <x:v>2</x:v>
      </x:c>
      <x:c r="G64" s="30" t="n">
        <x:v>7500</x:v>
      </x:c>
      <x:c r="H64" s="30" t="n">
        <x:f>F64*G64</x:f>
        <x:v>15000</x:v>
      </x:c>
      <x:c r="I64" s="30" t="n">
        <x:v>10292.02</x:v>
      </x:c>
      <x:c r="J64" s="30" t="n">
        <x:f>H64-I64</x:f>
        <x:v>4707.98</x:v>
      </x:c>
      <x:c r="K64" s="34" t="n">
        <x:f>IFERROR(J64/H64,0)</x:f>
        <x:v>0.31386533333333333</x:v>
      </x:c>
      <x:c r="L64" t="str">
        <x:v>Chèque</x:v>
      </x:c>
      <x:c r="M64" t="str">
        <x:v>En attente</x:v>
      </x:c>
    </x:row>
  </x:sheetData>
  <x:mergeCells>
    <x:mergeCell ref="A1:M1"/>
    <x:mergeCell ref="A2:M2"/>
  </x:mergeCells>
  <x:conditionalFormatting sqref="M5:M200">
    <x:cfRule type="expression" dxfId="3" priority="1">
      <x:formula>M5="Payé"</x:formula>
    </x:cfRule>
    <x:cfRule type="expression" dxfId="4" priority="2">
      <x:formula>M5="En retard"</x:formula>
    </x:cfRule>
  </x:conditionalFormatting>
  <x:dataValidations count="3">
    <x:dataValidation type="list" sqref="C5:C200">
      <x:formula1>Paramètres!$E$5:$E$8</x:formula1>
    </x:dataValidation>
    <x:dataValidation type="list" sqref="E5:E200">
      <x:formula1>Paramètres!$F$5:$F$10</x:formula1>
    </x:dataValidation>
    <x:dataValidation type="list" sqref="M5:M200">
      <x:formula1>"Payé,En attente,En retard"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0b720c4be4451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22" hidden="0" customWidth="1"/>
    <x:col min="4" max="4" width="18" hidden="0" customWidth="1"/>
    <x:col min="5" max="5" width="14" hidden="0" customWidth="1"/>
    <x:col min="6" max="6" width="9" hidden="0" customWidth="1"/>
    <x:col min="7" max="7" width="14" hidden="0" customWidth="1"/>
    <x:col min="8" max="8" width="14" hidden="0" customWidth="1"/>
    <x:col min="9" max="9" width="13" hidden="0" customWidth="1"/>
    <x:col min="10" max="10" width="14" hidden="0" customWidth="1"/>
    <x:col min="11" max="11" width="12" hidden="0" customWidth="1"/>
    <x:col min="12" max="12" width="26" hidden="0" customWidth="1"/>
  </x:cols>
  <x:sheetData>
    <x:row r="1" ht="34" customHeight="1">
      <x:c r="A1" s="5" t="str">
        <x:v>📄 SUIVI DES DEVIS</x:v>
      </x:c>
    </x:row>
    <x:row r="2" ht="24" customHeight="1">
      <x:c r="A2" s="13" t="str">
        <x:v>Échéances, relances, acceptation et transformation</x:v>
      </x:c>
    </x:row>
    <x:row r="4" ht="30" customHeight="1">
      <x:c r="A4" s="21" t="str">
        <x:v>N° devis</x:v>
      </x:c>
      <x:c r="B4" s="21" t="str">
        <x:v>Date</x:v>
      </x:c>
      <x:c r="C4" s="21" t="str">
        <x:v>Prospect / Client</x:v>
      </x:c>
      <x:c r="D4" s="21" t="str">
        <x:v>Commercial</x:v>
      </x:c>
      <x:c r="E4" s="21" t="str">
        <x:v>Montant HT</x:v>
      </x:c>
      <x:c r="F4" s="21" t="str">
        <x:v>TVA</x:v>
      </x:c>
      <x:c r="G4" s="21" t="str">
        <x:v>Montant TTC</x:v>
      </x:c>
      <x:c r="H4" s="21" t="str">
        <x:v>Date validité</x:v>
      </x:c>
      <x:c r="I4" s="21" t="str">
        <x:v>Statut</x:v>
      </x:c>
      <x:c r="J4" s="21" t="str">
        <x:v>Date relance</x:v>
      </x:c>
      <x:c r="K4" s="21" t="str">
        <x:v>Jours restants</x:v>
      </x:c>
      <x:c r="L4" s="21" t="str">
        <x:v>Commentaires</x:v>
      </x:c>
    </x:row>
    <x:row r="5">
      <x:c r="A5" t="str">
        <x:v>D-2026-001</x:v>
      </x:c>
      <x:c r="B5" s="28" t="n">
        <x:v>46215</x:v>
      </x:c>
      <x:c r="C5" t="str">
        <x:v>Azur Bâtiment</x:v>
      </x:c>
      <x:c r="D5" t="str">
        <x:v>Karim Benali</x:v>
      </x:c>
      <x:c r="E5" s="30" t="n">
        <x:v>9000</x:v>
      </x:c>
      <x:c r="F5" s="32" t="n">
        <x:v>0.2</x:v>
      </x:c>
      <x:c r="G5" s="30" t="n">
        <x:f>E5*(1+F5)</x:f>
        <x:v>10800</x:v>
      </x:c>
      <x:c r="H5" s="28" t="n">
        <x:v>46245</x:v>
      </x:c>
      <x:c r="I5" s="28" t="str">
        <x:v>Accepté</x:v>
      </x:c>
      <x:c r="J5" s="28" t="n">
        <x:v>46222</x:v>
      </x:c>
      <x:c r="K5" t="n">
        <x:f>H5-TODAY()</x:f>
        <x:v>14</x:v>
      </x:c>
      <x:c r="L5" t="str"/>
    </x:row>
    <x:row r="6">
      <x:c r="A6" t="str">
        <x:v>D-2026-002</x:v>
      </x:c>
      <x:c r="B6" s="28" t="n">
        <x:v>46099</x:v>
      </x:c>
      <x:c r="C6" t="str">
        <x:v>Alto Tech</x:v>
      </x:c>
      <x:c r="D6" t="str">
        <x:v>Karim Benali</x:v>
      </x:c>
      <x:c r="E6" s="30" t="n">
        <x:v>2500</x:v>
      </x:c>
      <x:c r="F6" s="32" t="n">
        <x:v>0.2</x:v>
      </x:c>
      <x:c r="G6" s="30" t="n">
        <x:f>E6*(1+F6)</x:f>
        <x:v>3000</x:v>
      </x:c>
      <x:c r="H6" s="28" t="n">
        <x:v>46129</x:v>
      </x:c>
      <x:c r="I6" s="28" t="str">
        <x:v>Brouillon</x:v>
      </x:c>
      <x:c r="J6" s="28" t="n">
        <x:v>46106</x:v>
      </x:c>
      <x:c r="K6" t="n">
        <x:f>H6-TODAY()</x:f>
        <x:v>-102</x:v>
      </x:c>
      <x:c r="L6" t="str"/>
    </x:row>
    <x:row r="7">
      <x:c r="A7" t="str">
        <x:v>D-2026-003</x:v>
      </x:c>
      <x:c r="B7" s="28" t="n">
        <x:v>46054</x:v>
      </x:c>
      <x:c r="C7" t="str">
        <x:v>Orion Commerce</x:v>
      </x:c>
      <x:c r="D7" t="str">
        <x:v>Karim Benali</x:v>
      </x:c>
      <x:c r="E7" s="30" t="n">
        <x:v>6500</x:v>
      </x:c>
      <x:c r="F7" s="32" t="n">
        <x:v>0.2</x:v>
      </x:c>
      <x:c r="G7" s="30" t="n">
        <x:f>E7*(1+F7)</x:f>
        <x:v>7800</x:v>
      </x:c>
      <x:c r="H7" s="28" t="n">
        <x:v>46084</x:v>
      </x:c>
      <x:c r="I7" s="28" t="str">
        <x:v>Accepté</x:v>
      </x:c>
      <x:c r="J7" s="28" t="n">
        <x:v>46061</x:v>
      </x:c>
      <x:c r="K7" t="n">
        <x:f>H7-TODAY()</x:f>
        <x:v>-147</x:v>
      </x:c>
      <x:c r="L7" t="str"/>
    </x:row>
    <x:row r="8">
      <x:c r="A8" t="str">
        <x:v>D-2026-004</x:v>
      </x:c>
      <x:c r="B8" s="28" t="n">
        <x:v>46059</x:v>
      </x:c>
      <x:c r="C8" t="str">
        <x:v>Orion Commerce</x:v>
      </x:c>
      <x:c r="D8" t="str">
        <x:v>Sophie Durand</x:v>
      </x:c>
      <x:c r="E8" s="30" t="n">
        <x:v>1800</x:v>
      </x:c>
      <x:c r="F8" s="32" t="n">
        <x:v>0.2</x:v>
      </x:c>
      <x:c r="G8" s="30" t="n">
        <x:f>E8*(1+F8)</x:f>
        <x:v>2160</x:v>
      </x:c>
      <x:c r="H8" s="28" t="n">
        <x:v>46089</x:v>
      </x:c>
      <x:c r="I8" s="28" t="str">
        <x:v>Brouillon</x:v>
      </x:c>
      <x:c r="J8" s="28" t="n">
        <x:v>46066</x:v>
      </x:c>
      <x:c r="K8" t="n">
        <x:f>H8-TODAY()</x:f>
        <x:v>-142</x:v>
      </x:c>
      <x:c r="L8" t="str"/>
    </x:row>
    <x:row r="9">
      <x:c r="A9" t="str">
        <x:v>D-2026-005</x:v>
      </x:c>
      <x:c r="B9" s="28" t="n">
        <x:v>46182</x:v>
      </x:c>
      <x:c r="C9" t="str">
        <x:v>Delta Services</x:v>
      </x:c>
      <x:c r="D9" t="str">
        <x:v>Alice Martin</x:v>
      </x:c>
      <x:c r="E9" s="30" t="n">
        <x:v>14000</x:v>
      </x:c>
      <x:c r="F9" s="32" t="n">
        <x:v>0.2</x:v>
      </x:c>
      <x:c r="G9" s="30" t="n">
        <x:f>E9*(1+F9)</x:f>
        <x:v>16800</x:v>
      </x:c>
      <x:c r="H9" s="28" t="n">
        <x:v>46212</x:v>
      </x:c>
      <x:c r="I9" s="28" t="str">
        <x:v>Expiré</x:v>
      </x:c>
      <x:c r="J9" s="28" t="n">
        <x:v>46189</x:v>
      </x:c>
      <x:c r="K9" t="n">
        <x:f>H9-TODAY()</x:f>
        <x:v>-19</x:v>
      </x:c>
      <x:c r="L9" t="str"/>
    </x:row>
    <x:row r="10">
      <x:c r="A10" t="str">
        <x:v>D-2026-006</x:v>
      </x:c>
      <x:c r="B10" s="28" t="n">
        <x:v>46203</x:v>
      </x:c>
      <x:c r="C10" t="str">
        <x:v>Optima Santé</x:v>
      </x:c>
      <x:c r="D10" t="str">
        <x:v>Nicolas Leroy</x:v>
      </x:c>
      <x:c r="E10" s="30" t="n">
        <x:v>2500</x:v>
      </x:c>
      <x:c r="F10" s="32" t="n">
        <x:v>0.2</x:v>
      </x:c>
      <x:c r="G10" s="30" t="n">
        <x:f>E10*(1+F10)</x:f>
        <x:v>3000</x:v>
      </x:c>
      <x:c r="H10" s="28" t="n">
        <x:v>46233</x:v>
      </x:c>
      <x:c r="I10" s="28" t="str">
        <x:v>Expiré</x:v>
      </x:c>
      <x:c r="J10" s="28" t="n">
        <x:v>46210</x:v>
      </x:c>
      <x:c r="K10" t="n">
        <x:f>H10-TODAY()</x:f>
        <x:v>2</x:v>
      </x:c>
      <x:c r="L10" t="str"/>
    </x:row>
    <x:row r="11">
      <x:c r="A11" t="str">
        <x:v>D-2026-007</x:v>
      </x:c>
      <x:c r="B11" s="28" t="n">
        <x:v>46077</x:v>
      </x:c>
      <x:c r="C11" t="str">
        <x:v>Azur Bâtiment</x:v>
      </x:c>
      <x:c r="D11" t="str">
        <x:v>Karim Benali</x:v>
      </x:c>
      <x:c r="E11" s="30" t="n">
        <x:v>6500</x:v>
      </x:c>
      <x:c r="F11" s="32" t="n">
        <x:v>0.2</x:v>
      </x:c>
      <x:c r="G11" s="30" t="n">
        <x:f>E11*(1+F11)</x:f>
        <x:v>7800</x:v>
      </x:c>
      <x:c r="H11" s="28" t="n">
        <x:v>46107</x:v>
      </x:c>
      <x:c r="I11" s="28" t="str">
        <x:v>Brouillon</x:v>
      </x:c>
      <x:c r="J11" s="28" t="n">
        <x:v>46084</x:v>
      </x:c>
      <x:c r="K11" t="n">
        <x:f>H11-TODAY()</x:f>
        <x:v>-124</x:v>
      </x:c>
      <x:c r="L11" t="str"/>
    </x:row>
    <x:row r="12">
      <x:c r="A12" t="str">
        <x:v>D-2026-008</x:v>
      </x:c>
      <x:c r="B12" s="28" t="n">
        <x:v>46129</x:v>
      </x:c>
      <x:c r="C12" t="str">
        <x:v>Azur Bâtiment</x:v>
      </x:c>
      <x:c r="D12" t="str">
        <x:v>Nicolas Leroy</x:v>
      </x:c>
      <x:c r="E12" s="30" t="n">
        <x:v>9000</x:v>
      </x:c>
      <x:c r="F12" s="32" t="n">
        <x:v>0.2</x:v>
      </x:c>
      <x:c r="G12" s="30" t="n">
        <x:f>E12*(1+F12)</x:f>
        <x:v>10800</x:v>
      </x:c>
      <x:c r="H12" s="28" t="n">
        <x:v>46159</x:v>
      </x:c>
      <x:c r="I12" s="28" t="str">
        <x:v>Accepté</x:v>
      </x:c>
      <x:c r="J12" s="28" t="n">
        <x:v>46136</x:v>
      </x:c>
      <x:c r="K12" t="n">
        <x:f>H12-TODAY()</x:f>
        <x:v>-72</x:v>
      </x:c>
      <x:c r="L12" t="str"/>
    </x:row>
    <x:row r="13">
      <x:c r="A13" t="str">
        <x:v>D-2026-009</x:v>
      </x:c>
      <x:c r="B13" s="28" t="n">
        <x:v>46058</x:v>
      </x:c>
      <x:c r="C13" t="str">
        <x:v>Optima Santé</x:v>
      </x:c>
      <x:c r="D13" t="str">
        <x:v>Karim Benali</x:v>
      </x:c>
      <x:c r="E13" s="30" t="n">
        <x:v>2500</x:v>
      </x:c>
      <x:c r="F13" s="32" t="n">
        <x:v>0.2</x:v>
      </x:c>
      <x:c r="G13" s="30" t="n">
        <x:f>E13*(1+F13)</x:f>
        <x:v>3000</x:v>
      </x:c>
      <x:c r="H13" s="28" t="n">
        <x:v>46088</x:v>
      </x:c>
      <x:c r="I13" s="28" t="str">
        <x:v>Brouillon</x:v>
      </x:c>
      <x:c r="J13" s="28" t="n">
        <x:v>46065</x:v>
      </x:c>
      <x:c r="K13" t="n">
        <x:f>H13-TODAY()</x:f>
        <x:v>-143</x:v>
      </x:c>
      <x:c r="L13" t="str"/>
    </x:row>
    <x:row r="14">
      <x:c r="A14" t="str">
        <x:v>D-2026-010</x:v>
      </x:c>
      <x:c r="B14" s="28" t="n">
        <x:v>46170</x:v>
      </x:c>
      <x:c r="C14" t="str">
        <x:v>Nova Conseil</x:v>
      </x:c>
      <x:c r="D14" t="str">
        <x:v>Sophie Durand</x:v>
      </x:c>
      <x:c r="E14" s="30" t="n">
        <x:v>14000</x:v>
      </x:c>
      <x:c r="F14" s="32" t="n">
        <x:v>0.2</x:v>
      </x:c>
      <x:c r="G14" s="30" t="n">
        <x:f>E14*(1+F14)</x:f>
        <x:v>16800</x:v>
      </x:c>
      <x:c r="H14" s="28" t="n">
        <x:v>46200</x:v>
      </x:c>
      <x:c r="I14" s="28" t="str">
        <x:v>Brouillon</x:v>
      </x:c>
      <x:c r="J14" s="28" t="n">
        <x:v>46177</x:v>
      </x:c>
      <x:c r="K14" t="n">
        <x:f>H14-TODAY()</x:f>
        <x:v>-31</x:v>
      </x:c>
      <x:c r="L14" t="str"/>
    </x:row>
    <x:row r="15">
      <x:c r="A15" t="str">
        <x:v>D-2026-011</x:v>
      </x:c>
      <x:c r="B15" s="28" t="n">
        <x:v>46126</x:v>
      </x:c>
      <x:c r="C15" t="str">
        <x:v>Orion Commerce</x:v>
      </x:c>
      <x:c r="D15" t="str">
        <x:v>Sophie Durand</x:v>
      </x:c>
      <x:c r="E15" s="30" t="n">
        <x:v>9000</x:v>
      </x:c>
      <x:c r="F15" s="32" t="n">
        <x:v>0.2</x:v>
      </x:c>
      <x:c r="G15" s="30" t="n">
        <x:f>E15*(1+F15)</x:f>
        <x:v>10800</x:v>
      </x:c>
      <x:c r="H15" s="28" t="n">
        <x:v>46156</x:v>
      </x:c>
      <x:c r="I15" s="28" t="str">
        <x:v>Refusé</x:v>
      </x:c>
      <x:c r="J15" s="28" t="n">
        <x:v>46133</x:v>
      </x:c>
      <x:c r="K15" t="n">
        <x:f>H15-TODAY()</x:f>
        <x:v>-75</x:v>
      </x:c>
      <x:c r="L15" t="str"/>
    </x:row>
    <x:row r="16">
      <x:c r="A16" t="str">
        <x:v>D-2026-012</x:v>
      </x:c>
      <x:c r="B16" s="28" t="n">
        <x:v>46105</x:v>
      </x:c>
      <x:c r="C16" t="str">
        <x:v>Optima Santé</x:v>
      </x:c>
      <x:c r="D16" t="str">
        <x:v>Nicolas Leroy</x:v>
      </x:c>
      <x:c r="E16" s="30" t="n">
        <x:v>9000</x:v>
      </x:c>
      <x:c r="F16" s="32" t="n">
        <x:v>0.2</x:v>
      </x:c>
      <x:c r="G16" s="30" t="n">
        <x:f>E16*(1+F16)</x:f>
        <x:v>10800</x:v>
      </x:c>
      <x:c r="H16" s="28" t="n">
        <x:v>46135</x:v>
      </x:c>
      <x:c r="I16" s="28" t="str">
        <x:v>Refusé</x:v>
      </x:c>
      <x:c r="J16" s="28" t="n">
        <x:v>46112</x:v>
      </x:c>
      <x:c r="K16" t="n">
        <x:f>H16-TODAY()</x:f>
        <x:v>-96</x:v>
      </x:c>
      <x:c r="L16" t="str"/>
    </x:row>
    <x:row r="17">
      <x:c r="A17" t="str">
        <x:v>D-2026-013</x:v>
      </x:c>
      <x:c r="B17" s="28" t="n">
        <x:v>46195</x:v>
      </x:c>
      <x:c r="C17" t="str">
        <x:v>Orion Commerce</x:v>
      </x:c>
      <x:c r="D17" t="str">
        <x:v>Nicolas Leroy</x:v>
      </x:c>
      <x:c r="E17" s="30" t="n">
        <x:v>4200</x:v>
      </x:c>
      <x:c r="F17" s="32" t="n">
        <x:v>0.2</x:v>
      </x:c>
      <x:c r="G17" s="30" t="n">
        <x:f>E17*(1+F17)</x:f>
        <x:v>5040</x:v>
      </x:c>
      <x:c r="H17" s="28" t="n">
        <x:v>46225</x:v>
      </x:c>
      <x:c r="I17" s="28" t="str">
        <x:v>Envoyé</x:v>
      </x:c>
      <x:c r="J17" s="28" t="n">
        <x:v>46202</x:v>
      </x:c>
      <x:c r="K17" t="n">
        <x:f>H17-TODAY()</x:f>
        <x:v>-6</x:v>
      </x:c>
      <x:c r="L17" t="str"/>
    </x:row>
    <x:row r="18">
      <x:c r="A18" t="str">
        <x:v>D-2026-014</x:v>
      </x:c>
      <x:c r="B18" s="28" t="n">
        <x:v>46032</x:v>
      </x:c>
      <x:c r="C18" t="str">
        <x:v>Sphère Consulting</x:v>
      </x:c>
      <x:c r="D18" t="str">
        <x:v>Nicolas Leroy</x:v>
      </x:c>
      <x:c r="E18" s="30" t="n">
        <x:v>1800</x:v>
      </x:c>
      <x:c r="F18" s="32" t="n">
        <x:v>0.2</x:v>
      </x:c>
      <x:c r="G18" s="30" t="n">
        <x:f>E18*(1+F18)</x:f>
        <x:v>2160</x:v>
      </x:c>
      <x:c r="H18" s="28" t="n">
        <x:v>46062</x:v>
      </x:c>
      <x:c r="I18" s="28" t="str">
        <x:v>Refusé</x:v>
      </x:c>
      <x:c r="J18" s="28" t="n">
        <x:v>46039</x:v>
      </x:c>
      <x:c r="K18" t="n">
        <x:f>H18-TODAY()</x:f>
        <x:v>-169</x:v>
      </x:c>
      <x:c r="L18" t="str"/>
    </x:row>
    <x:row r="19">
      <x:c r="A19" t="str">
        <x:v>D-2026-015</x:v>
      </x:c>
      <x:c r="B19" s="28" t="n">
        <x:v>46087</x:v>
      </x:c>
      <x:c r="C19" t="str">
        <x:v>Sphère Consulting</x:v>
      </x:c>
      <x:c r="D19" t="str">
        <x:v>Nicolas Leroy</x:v>
      </x:c>
      <x:c r="E19" s="30" t="n">
        <x:v>6500</x:v>
      </x:c>
      <x:c r="F19" s="32" t="n">
        <x:v>0.2</x:v>
      </x:c>
      <x:c r="G19" s="30" t="n">
        <x:f>E19*(1+F19)</x:f>
        <x:v>7800</x:v>
      </x:c>
      <x:c r="H19" s="28" t="n">
        <x:v>46117</x:v>
      </x:c>
      <x:c r="I19" s="28" t="str">
        <x:v>Envoyé</x:v>
      </x:c>
      <x:c r="J19" s="28" t="n">
        <x:v>46094</x:v>
      </x:c>
      <x:c r="K19" t="n">
        <x:f>H19-TODAY()</x:f>
        <x:v>-114</x:v>
      </x:c>
      <x:c r="L19" t="str"/>
    </x:row>
    <x:row r="20">
      <x:c r="A20" t="str">
        <x:v>D-2026-016</x:v>
      </x:c>
      <x:c r="B20" s="28" t="n">
        <x:v>46148</x:v>
      </x:c>
      <x:c r="C20" t="str">
        <x:v>Hexa Industrie</x:v>
      </x:c>
      <x:c r="D20" t="str">
        <x:v>Alice Martin</x:v>
      </x:c>
      <x:c r="E20" s="30" t="n">
        <x:v>6500</x:v>
      </x:c>
      <x:c r="F20" s="32" t="n">
        <x:v>0.2</x:v>
      </x:c>
      <x:c r="G20" s="30" t="n">
        <x:f>E20*(1+F20)</x:f>
        <x:v>7800</x:v>
      </x:c>
      <x:c r="H20" s="28" t="n">
        <x:v>46178</x:v>
      </x:c>
      <x:c r="I20" s="28" t="str">
        <x:v>Envoyé</x:v>
      </x:c>
      <x:c r="J20" s="28" t="n">
        <x:v>46155</x:v>
      </x:c>
      <x:c r="K20" t="n">
        <x:f>H20-TODAY()</x:f>
        <x:v>-53</x:v>
      </x:c>
      <x:c r="L20" t="str"/>
    </x:row>
    <x:row r="21">
      <x:c r="A21" t="str">
        <x:v>D-2026-017</x:v>
      </x:c>
      <x:c r="B21" s="28" t="n">
        <x:v>46118</x:v>
      </x:c>
      <x:c r="C21" t="str">
        <x:v>Vision Formation</x:v>
      </x:c>
      <x:c r="D21" t="str">
        <x:v>Alice Martin</x:v>
      </x:c>
      <x:c r="E21" s="30" t="n">
        <x:v>6500</x:v>
      </x:c>
      <x:c r="F21" s="32" t="n">
        <x:v>0.2</x:v>
      </x:c>
      <x:c r="G21" s="30" t="n">
        <x:f>E21*(1+F21)</x:f>
        <x:v>7800</x:v>
      </x:c>
      <x:c r="H21" s="28" t="n">
        <x:v>46148</x:v>
      </x:c>
      <x:c r="I21" s="28" t="str">
        <x:v>Refusé</x:v>
      </x:c>
      <x:c r="J21" s="28" t="n">
        <x:v>46125</x:v>
      </x:c>
      <x:c r="K21" t="n">
        <x:f>H21-TODAY()</x:f>
        <x:v>-83</x:v>
      </x:c>
      <x:c r="L21" t="str"/>
    </x:row>
    <x:row r="22">
      <x:c r="A22" t="str">
        <x:v>D-2026-018</x:v>
      </x:c>
      <x:c r="B22" s="28" t="n">
        <x:v>46156</x:v>
      </x:c>
      <x:c r="C22" t="str">
        <x:v>Nova Conseil</x:v>
      </x:c>
      <x:c r="D22" t="str">
        <x:v>Alice Martin</x:v>
      </x:c>
      <x:c r="E22" s="30" t="n">
        <x:v>9000</x:v>
      </x:c>
      <x:c r="F22" s="32" t="n">
        <x:v>0.2</x:v>
      </x:c>
      <x:c r="G22" s="30" t="n">
        <x:f>E22*(1+F22)</x:f>
        <x:v>10800</x:v>
      </x:c>
      <x:c r="H22" s="28" t="n">
        <x:v>46186</x:v>
      </x:c>
      <x:c r="I22" s="28" t="str">
        <x:v>Envoyé</x:v>
      </x:c>
      <x:c r="J22" s="28" t="n">
        <x:v>46163</x:v>
      </x:c>
      <x:c r="K22" t="n">
        <x:f>H22-TODAY()</x:f>
        <x:v>-45</x:v>
      </x:c>
      <x:c r="L22" t="str"/>
    </x:row>
    <x:row r="23">
      <x:c r="A23" t="str">
        <x:v>D-2026-019</x:v>
      </x:c>
      <x:c r="B23" s="28" t="n">
        <x:v>46048</x:v>
      </x:c>
      <x:c r="C23" t="str">
        <x:v>Vision Formation</x:v>
      </x:c>
      <x:c r="D23" t="str">
        <x:v>Alice Martin</x:v>
      </x:c>
      <x:c r="E23" s="30" t="n">
        <x:v>14000</x:v>
      </x:c>
      <x:c r="F23" s="32" t="n">
        <x:v>0.2</x:v>
      </x:c>
      <x:c r="G23" s="30" t="n">
        <x:f>E23*(1+F23)</x:f>
        <x:v>16800</x:v>
      </x:c>
      <x:c r="H23" s="28" t="n">
        <x:v>46078</x:v>
      </x:c>
      <x:c r="I23" s="28" t="str">
        <x:v>Brouillon</x:v>
      </x:c>
      <x:c r="J23" s="28" t="n">
        <x:v>46055</x:v>
      </x:c>
      <x:c r="K23" t="n">
        <x:f>H23-TODAY()</x:f>
        <x:v>-153</x:v>
      </x:c>
      <x:c r="L23" t="str"/>
    </x:row>
    <x:row r="24">
      <x:c r="A24" t="str">
        <x:v>D-2026-020</x:v>
      </x:c>
      <x:c r="B24" s="28" t="n">
        <x:v>46219</x:v>
      </x:c>
      <x:c r="C24" t="str">
        <x:v>Delta Services</x:v>
      </x:c>
      <x:c r="D24" t="str">
        <x:v>Karim Benali</x:v>
      </x:c>
      <x:c r="E24" s="30" t="n">
        <x:v>9000</x:v>
      </x:c>
      <x:c r="F24" s="32" t="n">
        <x:v>0.2</x:v>
      </x:c>
      <x:c r="G24" s="30" t="n">
        <x:f>E24*(1+F24)</x:f>
        <x:v>10800</x:v>
      </x:c>
      <x:c r="H24" s="28" t="n">
        <x:v>46249</x:v>
      </x:c>
      <x:c r="I24" s="28" t="str">
        <x:v>Brouillon</x:v>
      </x:c>
      <x:c r="J24" s="28" t="n">
        <x:v>46226</x:v>
      </x:c>
      <x:c r="K24" t="n">
        <x:f>H24-TODAY()</x:f>
        <x:v>18</x:v>
      </x:c>
      <x:c r="L24" t="str"/>
    </x:row>
    <x:row r="25">
      <x:c r="A25" t="str">
        <x:v>D-2026-021</x:v>
      </x:c>
      <x:c r="B25" s="28" t="n">
        <x:v>46043</x:v>
      </x:c>
      <x:c r="C25" t="str">
        <x:v>Hexa Industrie</x:v>
      </x:c>
      <x:c r="D25" t="str">
        <x:v>Karim Benali</x:v>
      </x:c>
      <x:c r="E25" s="30" t="n">
        <x:v>9000</x:v>
      </x:c>
      <x:c r="F25" s="32" t="n">
        <x:v>0.2</x:v>
      </x:c>
      <x:c r="G25" s="30" t="n">
        <x:f>E25*(1+F25)</x:f>
        <x:v>10800</x:v>
      </x:c>
      <x:c r="H25" s="28" t="n">
        <x:v>46073</x:v>
      </x:c>
      <x:c r="I25" s="28" t="str">
        <x:v>Envoyé</x:v>
      </x:c>
      <x:c r="J25" s="28" t="n">
        <x:v>46050</x:v>
      </x:c>
      <x:c r="K25" t="n">
        <x:f>H25-TODAY()</x:f>
        <x:v>-158</x:v>
      </x:c>
      <x:c r="L25" t="str"/>
    </x:row>
    <x:row r="26">
      <x:c r="A26" t="str">
        <x:v>D-2026-022</x:v>
      </x:c>
      <x:c r="B26" s="28" t="n">
        <x:v>46152</x:v>
      </x:c>
      <x:c r="C26" t="str">
        <x:v>Azur Bâtiment</x:v>
      </x:c>
      <x:c r="D26" t="str">
        <x:v>Karim Benali</x:v>
      </x:c>
      <x:c r="E26" s="30" t="n">
        <x:v>4200</x:v>
      </x:c>
      <x:c r="F26" s="32" t="n">
        <x:v>0.2</x:v>
      </x:c>
      <x:c r="G26" s="30" t="n">
        <x:f>E26*(1+F26)</x:f>
        <x:v>5040</x:v>
      </x:c>
      <x:c r="H26" s="28" t="n">
        <x:v>46182</x:v>
      </x:c>
      <x:c r="I26" s="28" t="str">
        <x:v>Brouillon</x:v>
      </x:c>
      <x:c r="J26" s="28" t="n">
        <x:v>46159</x:v>
      </x:c>
      <x:c r="K26" t="n">
        <x:f>H26-TODAY()</x:f>
        <x:v>-49</x:v>
      </x:c>
      <x:c r="L26" t="str"/>
    </x:row>
    <x:row r="27">
      <x:c r="A27" t="str">
        <x:v>D-2026-023</x:v>
      </x:c>
      <x:c r="B27" s="28" t="n">
        <x:v>46116</x:v>
      </x:c>
      <x:c r="C27" t="str">
        <x:v>Atlas Logistique</x:v>
      </x:c>
      <x:c r="D27" t="str">
        <x:v>Karim Benali</x:v>
      </x:c>
      <x:c r="E27" s="30" t="n">
        <x:v>9000</x:v>
      </x:c>
      <x:c r="F27" s="32" t="n">
        <x:v>0.2</x:v>
      </x:c>
      <x:c r="G27" s="30" t="n">
        <x:f>E27*(1+F27)</x:f>
        <x:v>10800</x:v>
      </x:c>
      <x:c r="H27" s="28" t="n">
        <x:v>46146</x:v>
      </x:c>
      <x:c r="I27" s="28" t="str">
        <x:v>Accepté</x:v>
      </x:c>
      <x:c r="J27" s="28" t="n">
        <x:v>46123</x:v>
      </x:c>
      <x:c r="K27" t="n">
        <x:f>H27-TODAY()</x:f>
        <x:v>-85</x:v>
      </x:c>
      <x:c r="L27" t="str"/>
    </x:row>
    <x:row r="28">
      <x:c r="A28" t="str">
        <x:v>D-2026-024</x:v>
      </x:c>
      <x:c r="B28" s="28" t="n">
        <x:v>46184</x:v>
      </x:c>
      <x:c r="C28" t="str">
        <x:v>Orion Commerce</x:v>
      </x:c>
      <x:c r="D28" t="str">
        <x:v>Karim Benali</x:v>
      </x:c>
      <x:c r="E28" s="30" t="n">
        <x:v>4200</x:v>
      </x:c>
      <x:c r="F28" s="32" t="n">
        <x:v>0.2</x:v>
      </x:c>
      <x:c r="G28" s="30" t="n">
        <x:f>E28*(1+F28)</x:f>
        <x:v>5040</x:v>
      </x:c>
      <x:c r="H28" s="28" t="n">
        <x:v>46214</x:v>
      </x:c>
      <x:c r="I28" s="28" t="str">
        <x:v>Accepté</x:v>
      </x:c>
      <x:c r="J28" s="28" t="n">
        <x:v>46191</x:v>
      </x:c>
      <x:c r="K28" t="n">
        <x:f>H28-TODAY()</x:f>
        <x:v>-17</x:v>
      </x:c>
      <x:c r="L28" t="str"/>
    </x:row>
    <x:row r="29">
      <x:c r="A29" t="str">
        <x:v>D-2026-025</x:v>
      </x:c>
      <x:c r="B29" s="28" t="n">
        <x:v>46155</x:v>
      </x:c>
      <x:c r="C29" t="str">
        <x:v>Optima Santé</x:v>
      </x:c>
      <x:c r="D29" t="str">
        <x:v>Sophie Durand</x:v>
      </x:c>
      <x:c r="E29" s="30" t="n">
        <x:v>6500</x:v>
      </x:c>
      <x:c r="F29" s="32" t="n">
        <x:v>0.2</x:v>
      </x:c>
      <x:c r="G29" s="30" t="n">
        <x:f>E29*(1+F29)</x:f>
        <x:v>7800</x:v>
      </x:c>
      <x:c r="H29" s="28" t="n">
        <x:v>46185</x:v>
      </x:c>
      <x:c r="I29" s="28" t="str">
        <x:v>Expiré</x:v>
      </x:c>
      <x:c r="J29" s="28" t="n">
        <x:v>46162</x:v>
      </x:c>
      <x:c r="K29" t="n">
        <x:f>H29-TODAY()</x:f>
        <x:v>-46</x:v>
      </x:c>
      <x:c r="L29" t="str"/>
    </x:row>
    <x:row r="30">
      <x:c r="A30" t="str">
        <x:v>D-2026-026</x:v>
      </x:c>
      <x:c r="B30" s="28" t="n">
        <x:v>46156</x:v>
      </x:c>
      <x:c r="C30" t="str">
        <x:v>Vision Formation</x:v>
      </x:c>
      <x:c r="D30" t="str">
        <x:v>Sophie Durand</x:v>
      </x:c>
      <x:c r="E30" s="30" t="n">
        <x:v>2500</x:v>
      </x:c>
      <x:c r="F30" s="32" t="n">
        <x:v>0.2</x:v>
      </x:c>
      <x:c r="G30" s="30" t="n">
        <x:f>E30*(1+F30)</x:f>
        <x:v>3000</x:v>
      </x:c>
      <x:c r="H30" s="28" t="n">
        <x:v>46186</x:v>
      </x:c>
      <x:c r="I30" s="28" t="str">
        <x:v>Brouillon</x:v>
      </x:c>
      <x:c r="J30" s="28" t="n">
        <x:v>46163</x:v>
      </x:c>
      <x:c r="K30" t="n">
        <x:f>H30-TODAY()</x:f>
        <x:v>-45</x:v>
      </x:c>
      <x:c r="L30" t="str"/>
    </x:row>
    <x:row r="31">
      <x:c r="A31" t="str">
        <x:v>D-2026-027</x:v>
      </x:c>
      <x:c r="B31" s="28" t="n">
        <x:v>46077</x:v>
      </x:c>
      <x:c r="C31" t="str">
        <x:v>Delta Services</x:v>
      </x:c>
      <x:c r="D31" t="str">
        <x:v>Karim Benali</x:v>
      </x:c>
      <x:c r="E31" s="30" t="n">
        <x:v>2500</x:v>
      </x:c>
      <x:c r="F31" s="32" t="n">
        <x:v>0.2</x:v>
      </x:c>
      <x:c r="G31" s="30" t="n">
        <x:f>E31*(1+F31)</x:f>
        <x:v>3000</x:v>
      </x:c>
      <x:c r="H31" s="28" t="n">
        <x:v>46107</x:v>
      </x:c>
      <x:c r="I31" s="28" t="str">
        <x:v>Accepté</x:v>
      </x:c>
      <x:c r="J31" s="28" t="n">
        <x:v>46084</x:v>
      </x:c>
      <x:c r="K31" t="n">
        <x:f>H31-TODAY()</x:f>
        <x:v>-124</x:v>
      </x:c>
      <x:c r="L31" t="str"/>
    </x:row>
    <x:row r="32">
      <x:c r="A32" t="str">
        <x:v>D-2026-028</x:v>
      </x:c>
      <x:c r="B32" s="28" t="n">
        <x:v>46200</x:v>
      </x:c>
      <x:c r="C32" t="str">
        <x:v>Delta Services</x:v>
      </x:c>
      <x:c r="D32" t="str">
        <x:v>Karim Benali</x:v>
      </x:c>
      <x:c r="E32" s="30" t="n">
        <x:v>4200</x:v>
      </x:c>
      <x:c r="F32" s="32" t="n">
        <x:v>0.2</x:v>
      </x:c>
      <x:c r="G32" s="30" t="n">
        <x:f>E32*(1+F32)</x:f>
        <x:v>5040</x:v>
      </x:c>
      <x:c r="H32" s="28" t="n">
        <x:v>46230</x:v>
      </x:c>
      <x:c r="I32" s="28" t="str">
        <x:v>Accepté</x:v>
      </x:c>
      <x:c r="J32" s="28" t="n">
        <x:v>46207</x:v>
      </x:c>
      <x:c r="K32" t="n">
        <x:f>H32-TODAY()</x:f>
        <x:v>-1</x:v>
      </x:c>
      <x:c r="L32" t="str"/>
    </x:row>
    <x:row r="33">
      <x:c r="A33" t="str">
        <x:v>D-2026-029</x:v>
      </x:c>
      <x:c r="B33" s="28" t="n">
        <x:v>46056</x:v>
      </x:c>
      <x:c r="C33" t="str">
        <x:v>Nova Conseil</x:v>
      </x:c>
      <x:c r="D33" t="str">
        <x:v>Sophie Durand</x:v>
      </x:c>
      <x:c r="E33" s="30" t="n">
        <x:v>9000</x:v>
      </x:c>
      <x:c r="F33" s="32" t="n">
        <x:v>0.2</x:v>
      </x:c>
      <x:c r="G33" s="30" t="n">
        <x:f>E33*(1+F33)</x:f>
        <x:v>10800</x:v>
      </x:c>
      <x:c r="H33" s="28" t="n">
        <x:v>46086</x:v>
      </x:c>
      <x:c r="I33" s="28" t="str">
        <x:v>Refusé</x:v>
      </x:c>
      <x:c r="J33" s="28" t="n">
        <x:v>46063</x:v>
      </x:c>
      <x:c r="K33" t="n">
        <x:f>H33-TODAY()</x:f>
        <x:v>-145</x:v>
      </x:c>
      <x:c r="L33" t="str"/>
    </x:row>
    <x:row r="34">
      <x:c r="A34" t="str">
        <x:v>D-2026-030</x:v>
      </x:c>
      <x:c r="B34" s="28" t="n">
        <x:v>46169</x:v>
      </x:c>
      <x:c r="C34" t="str">
        <x:v>Sphère Consulting</x:v>
      </x:c>
      <x:c r="D34" t="str">
        <x:v>Alice Martin</x:v>
      </x:c>
      <x:c r="E34" s="30" t="n">
        <x:v>9000</x:v>
      </x:c>
      <x:c r="F34" s="32" t="n">
        <x:v>0.2</x:v>
      </x:c>
      <x:c r="G34" s="30" t="n">
        <x:f>E34*(1+F34)</x:f>
        <x:v>10800</x:v>
      </x:c>
      <x:c r="H34" s="28" t="n">
        <x:v>46199</x:v>
      </x:c>
      <x:c r="I34" s="28" t="str">
        <x:v>Accepté</x:v>
      </x:c>
      <x:c r="J34" s="28" t="n">
        <x:v>46176</x:v>
      </x:c>
      <x:c r="K34" t="n">
        <x:f>H34-TODAY()</x:f>
        <x:v>-32</x:v>
      </x:c>
      <x:c r="L34" t="str"/>
    </x:row>
    <x:row r="35">
      <x:c r="A35" t="str">
        <x:v>D-2026-031</x:v>
      </x:c>
      <x:c r="B35" s="28" t="n">
        <x:v>46164</x:v>
      </x:c>
      <x:c r="C35" t="str">
        <x:v>Delta Services</x:v>
      </x:c>
      <x:c r="D35" t="str">
        <x:v>Sophie Durand</x:v>
      </x:c>
      <x:c r="E35" s="30" t="n">
        <x:v>14000</x:v>
      </x:c>
      <x:c r="F35" s="32" t="n">
        <x:v>0.2</x:v>
      </x:c>
      <x:c r="G35" s="30" t="n">
        <x:f>E35*(1+F35)</x:f>
        <x:v>16800</x:v>
      </x:c>
      <x:c r="H35" s="28" t="n">
        <x:v>46194</x:v>
      </x:c>
      <x:c r="I35" s="28" t="str">
        <x:v>Accepté</x:v>
      </x:c>
      <x:c r="J35" s="28" t="n">
        <x:v>46171</x:v>
      </x:c>
      <x:c r="K35" t="n">
        <x:f>H35-TODAY()</x:f>
        <x:v>-37</x:v>
      </x:c>
      <x:c r="L35" t="str"/>
    </x:row>
    <x:row r="36">
      <x:c r="A36" t="str">
        <x:v>D-2026-032</x:v>
      </x:c>
      <x:c r="B36" s="28" t="n">
        <x:v>46123</x:v>
      </x:c>
      <x:c r="C36" t="str">
        <x:v>Sphère Consulting</x:v>
      </x:c>
      <x:c r="D36" t="str">
        <x:v>Karim Benali</x:v>
      </x:c>
      <x:c r="E36" s="30" t="n">
        <x:v>4200</x:v>
      </x:c>
      <x:c r="F36" s="32" t="n">
        <x:v>0.2</x:v>
      </x:c>
      <x:c r="G36" s="30" t="n">
        <x:f>E36*(1+F36)</x:f>
        <x:v>5040</x:v>
      </x:c>
      <x:c r="H36" s="28" t="n">
        <x:v>46153</x:v>
      </x:c>
      <x:c r="I36" s="28" t="str">
        <x:v>Accepté</x:v>
      </x:c>
      <x:c r="J36" s="28" t="n">
        <x:v>46130</x:v>
      </x:c>
      <x:c r="K36" t="n">
        <x:f>H36-TODAY()</x:f>
        <x:v>-78</x:v>
      </x:c>
      <x:c r="L36" t="str"/>
    </x:row>
    <x:row r="37">
      <x:c r="A37" t="str">
        <x:v>D-2026-033</x:v>
      </x:c>
      <x:c r="B37" s="28" t="n">
        <x:v>46111</x:v>
      </x:c>
      <x:c r="C37" t="str">
        <x:v>Orion Commerce</x:v>
      </x:c>
      <x:c r="D37" t="str">
        <x:v>Karim Benali</x:v>
      </x:c>
      <x:c r="E37" s="30" t="n">
        <x:v>1800</x:v>
      </x:c>
      <x:c r="F37" s="32" t="n">
        <x:v>0.2</x:v>
      </x:c>
      <x:c r="G37" s="30" t="n">
        <x:f>E37*(1+F37)</x:f>
        <x:v>2160</x:v>
      </x:c>
      <x:c r="H37" s="28" t="n">
        <x:v>46141</x:v>
      </x:c>
      <x:c r="I37" s="28" t="str">
        <x:v>Envoyé</x:v>
      </x:c>
      <x:c r="J37" s="28" t="n">
        <x:v>46118</x:v>
      </x:c>
      <x:c r="K37" t="n">
        <x:f>H37-TODAY()</x:f>
        <x:v>-90</x:v>
      </x:c>
      <x:c r="L37" t="str"/>
    </x:row>
    <x:row r="38">
      <x:c r="A38" t="str">
        <x:v>D-2026-034</x:v>
      </x:c>
      <x:c r="B38" s="28" t="n">
        <x:v>46184</x:v>
      </x:c>
      <x:c r="C38" t="str">
        <x:v>Nova Conseil</x:v>
      </x:c>
      <x:c r="D38" t="str">
        <x:v>Sophie Durand</x:v>
      </x:c>
      <x:c r="E38" s="30" t="n">
        <x:v>14000</x:v>
      </x:c>
      <x:c r="F38" s="32" t="n">
        <x:v>0.2</x:v>
      </x:c>
      <x:c r="G38" s="30" t="n">
        <x:f>E38*(1+F38)</x:f>
        <x:v>16800</x:v>
      </x:c>
      <x:c r="H38" s="28" t="n">
        <x:v>46214</x:v>
      </x:c>
      <x:c r="I38" s="28" t="str">
        <x:v>Expiré</x:v>
      </x:c>
      <x:c r="J38" s="28" t="n">
        <x:v>46191</x:v>
      </x:c>
      <x:c r="K38" t="n">
        <x:f>H38-TODAY()</x:f>
        <x:v>-17</x:v>
      </x:c>
      <x:c r="L38" t="str"/>
    </x:row>
    <x:row r="39">
      <x:c r="A39" t="str">
        <x:v>D-2026-035</x:v>
      </x:c>
      <x:c r="B39" s="28" t="n">
        <x:v>46091</x:v>
      </x:c>
      <x:c r="C39" t="str">
        <x:v>Sphère Consulting</x:v>
      </x:c>
      <x:c r="D39" t="str">
        <x:v>Sophie Durand</x:v>
      </x:c>
      <x:c r="E39" s="30" t="n">
        <x:v>4200</x:v>
      </x:c>
      <x:c r="F39" s="32" t="n">
        <x:v>0.2</x:v>
      </x:c>
      <x:c r="G39" s="30" t="n">
        <x:f>E39*(1+F39)</x:f>
        <x:v>5040</x:v>
      </x:c>
      <x:c r="H39" s="28" t="n">
        <x:v>46121</x:v>
      </x:c>
      <x:c r="I39" s="28" t="str">
        <x:v>Brouillon</x:v>
      </x:c>
      <x:c r="J39" s="28" t="n">
        <x:v>46098</x:v>
      </x:c>
      <x:c r="K39" t="n">
        <x:f>H39-TODAY()</x:f>
        <x:v>-110</x:v>
      </x:c>
      <x:c r="L39" t="str"/>
    </x:row>
  </x:sheetData>
  <x:mergeCells>
    <x:mergeCell ref="A1:L1"/>
    <x:mergeCell ref="A2:L2"/>
  </x:mergeCells>
  <x:conditionalFormatting sqref="K5:K150">
    <x:cfRule type="expression" dxfId="5" priority="1">
      <x:formula>AND(K5&lt;0,I5="Envoyé")</x:formula>
    </x:cfRule>
  </x:conditionalFormatting>
  <x:conditionalFormatting sqref="I5:I150">
    <x:cfRule type="expression" dxfId="6" priority="2">
      <x:formula>I5="Accepté"</x:formula>
    </x:cfRule>
  </x:conditionalFormatting>
  <x:dataValidations count="2">
    <x:dataValidation type="list" sqref="D5:D150">
      <x:formula1>Paramètres!$E$5:$E$8</x:formula1>
    </x:dataValidation>
    <x:dataValidation type="list" sqref="I5:I150">
      <x:formula1>Paramètres!$H$5:$H$9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7b1fda4cced40b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14" hidden="0" customWidth="1"/>
    <x:col min="4" max="4" width="14" hidden="0" customWidth="1"/>
    <x:col min="5" max="5" width="13" hidden="0" customWidth="1"/>
    <x:col min="6" max="6" width="13" hidden="0" customWidth="1"/>
    <x:col min="7" max="7" width="14" hidden="0" customWidth="1"/>
    <x:col min="8" max="8" width="14" hidden="0" customWidth="1"/>
    <x:col min="9" max="9" width="15" hidden="0" customWidth="1"/>
    <x:col min="10" max="10" width="18" hidden="0" customWidth="1"/>
  </x:cols>
  <x:sheetData>
    <x:row r="1" ht="34" customHeight="1">
      <x:c r="A1" s="5" t="str">
        <x:v>🎯 OBJECTIFS COMMERCIAUX</x:v>
      </x:c>
    </x:row>
    <x:row r="2" ht="24" customHeight="1">
      <x:c r="A2" s="13" t="str">
        <x:v>Suivi mensuel par commercial et calcul automatique des primes</x:v>
      </x:c>
    </x:row>
    <x:row r="4" ht="30" customHeight="1">
      <x:c r="A4" s="21" t="str">
        <x:v>Mois</x:v>
      </x:c>
      <x:c r="B4" s="21" t="str">
        <x:v>Commercial</x:v>
      </x:c>
      <x:c r="C4" s="21" t="str">
        <x:v>Objectif CA</x:v>
      </x:c>
      <x:c r="D4" s="21" t="str">
        <x:v>CA réalisé</x:v>
      </x:c>
      <x:c r="E4" s="21" t="str">
        <x:v>Écart</x:v>
      </x:c>
      <x:c r="F4" s="21" t="str">
        <x:v>Taux atteinte</x:v>
      </x:c>
      <x:c r="G4" s="21" t="str">
        <x:v>Objectif ventes</x:v>
      </x:c>
      <x:c r="H4" s="21" t="str">
        <x:v>Ventes réalisées</x:v>
      </x:c>
      <x:c r="I4" s="21" t="str">
        <x:v>Prime variable</x:v>
      </x:c>
      <x:c r="J4" s="21" t="str">
        <x:v>Statut</x:v>
      </x:c>
    </x:row>
    <x:row r="5">
      <x:c r="A5" s="36" t="n">
        <x:v>46023</x:v>
      </x:c>
      <x:c r="B5" t="str">
        <x:v>Alice Martin</x:v>
      </x:c>
      <x:c r="C5" s="30" t="n">
        <x:v>25000</x:v>
      </x:c>
      <x:c r="D5" s="30" t="n">
        <x:f>SUMIFS(Ventes!$H:$H,Ventes!$C:$C,B5,Ventes!$B:$B,"&gt;="&amp;A5,Ventes!$B:$B,"&lt;"&amp;EDATE(A5,1))</x:f>
        <x:v>33600</x:v>
      </x:c>
      <x:c r="E5" s="30" t="n">
        <x:f>D5-C5</x:f>
        <x:v>8600</x:v>
      </x:c>
      <x:c r="F5" s="32" t="n">
        <x:f>IFERROR(D5/C5,0)</x:f>
        <x:v>1.344</x:v>
      </x:c>
      <x:c r="G5" t="n">
        <x:v>8</x:v>
      </x:c>
      <x:c r="H5" t="n">
        <x:f>COUNTIFS(Ventes!$C:$C,B5,Ventes!$B:$B,"&gt;="&amp;A5,Ventes!$B:$B,"&lt;"&amp;EDATE(A5,1))</x:f>
        <x:v>2</x:v>
      </x:c>
      <x:c r="I5" s="30" t="n">
        <x:f>IF(F5&gt;=1,D5*0.03,IF(F5&gt;=0.85,D5*0.015,0))</x:f>
        <x:v>1008</x:v>
      </x:c>
      <x:c r="J5" t="str">
        <x:f>IF(F5&gt;=1,"Atteint",IF(F5&gt;=0.85,"Presque atteint","À renforcer"))</x:f>
        <x:v>Atteint</x:v>
      </x:c>
    </x:row>
    <x:row r="6">
      <x:c r="A6" s="36" t="n">
        <x:v>46023</x:v>
      </x:c>
      <x:c r="B6" t="str">
        <x:v>Karim Benali</x:v>
      </x:c>
      <x:c r="C6" s="30" t="n">
        <x:v>30000</x:v>
      </x:c>
      <x:c r="D6" s="30" t="n">
        <x:f>SUMIFS(Ventes!$H:$H,Ventes!$C:$C,B6,Ventes!$B:$B,"&gt;="&amp;A6,Ventes!$B:$B,"&lt;"&amp;EDATE(A6,1))</x:f>
        <x:v>10500</x:v>
      </x:c>
      <x:c r="E6" s="30" t="n">
        <x:f>D6-C6</x:f>
        <x:v>-19500</x:v>
      </x:c>
      <x:c r="F6" s="32" t="n">
        <x:f>IFERROR(D6/C6,0)</x:f>
        <x:v>0.35</x:v>
      </x:c>
      <x:c r="G6" t="n">
        <x:v>10</x:v>
      </x:c>
      <x:c r="H6" t="n">
        <x:f>COUNTIFS(Ventes!$C:$C,B6,Ventes!$B:$B,"&gt;="&amp;A6,Ventes!$B:$B,"&lt;"&amp;EDATE(A6,1))</x:f>
        <x:v>1</x:v>
      </x:c>
      <x:c r="I6" s="30" t="n">
        <x:f>IF(F6&gt;=1,D6*0.03,IF(F6&gt;=0.85,D6*0.015,0))</x:f>
        <x:v>0</x:v>
      </x:c>
      <x:c r="J6" t="str">
        <x:f>IF(F6&gt;=1,"Atteint",IF(F6&gt;=0.85,"Presque atteint","À renforcer"))</x:f>
        <x:v>À renforcer</x:v>
      </x:c>
    </x:row>
    <x:row r="7">
      <x:c r="A7" s="36" t="n">
        <x:v>46023</x:v>
      </x:c>
      <x:c r="B7" t="str">
        <x:v>Sophie Durand</x:v>
      </x:c>
      <x:c r="C7" s="30" t="n">
        <x:v>40000</x:v>
      </x:c>
      <x:c r="D7" s="30" t="n">
        <x:f>SUMIFS(Ventes!$H:$H,Ventes!$C:$C,B7,Ventes!$B:$B,"&gt;="&amp;A7,Ventes!$B:$B,"&lt;"&amp;EDATE(A7,1))</x:f>
        <x:v>14700</x:v>
      </x:c>
      <x:c r="E7" s="30" t="n">
        <x:f>D7-C7</x:f>
        <x:v>-25300</x:v>
      </x:c>
      <x:c r="F7" s="32" t="n">
        <x:f>IFERROR(D7/C7,0)</x:f>
        <x:v>0.3675</x:v>
      </x:c>
      <x:c r="G7" t="n">
        <x:v>12</x:v>
      </x:c>
      <x:c r="H7" t="n">
        <x:f>COUNTIFS(Ventes!$C:$C,B7,Ventes!$B:$B,"&gt;="&amp;A7,Ventes!$B:$B,"&lt;"&amp;EDATE(A7,1))</x:f>
        <x:v>3</x:v>
      </x:c>
      <x:c r="I7" s="30" t="n">
        <x:f>IF(F7&gt;=1,D7*0.03,IF(F7&gt;=0.85,D7*0.015,0))</x:f>
        <x:v>0</x:v>
      </x:c>
      <x:c r="J7" t="str">
        <x:f>IF(F7&gt;=1,"Atteint",IF(F7&gt;=0.85,"Presque atteint","À renforcer"))</x:f>
        <x:v>À renforcer</x:v>
      </x:c>
    </x:row>
    <x:row r="8">
      <x:c r="A8" s="36" t="n">
        <x:v>46023</x:v>
      </x:c>
      <x:c r="B8" t="str">
        <x:v>Nicolas Leroy</x:v>
      </x:c>
      <x:c r="C8" s="30" t="n">
        <x:v>35000</x:v>
      </x:c>
      <x:c r="D8" s="30" t="n">
        <x:f>SUMIFS(Ventes!$H:$H,Ventes!$C:$C,B8,Ventes!$B:$B,"&gt;="&amp;A8,Ventes!$B:$B,"&lt;"&amp;EDATE(A8,1))</x:f>
        <x:v>42400</x:v>
      </x:c>
      <x:c r="E8" s="30" t="n">
        <x:f>D8-C8</x:f>
        <x:v>7400</x:v>
      </x:c>
      <x:c r="F8" s="32" t="n">
        <x:f>IFERROR(D8/C8,0)</x:f>
        <x:v>1.2114285714285715</x:v>
      </x:c>
      <x:c r="G8" t="n">
        <x:v>6</x:v>
      </x:c>
      <x:c r="H8" t="n">
        <x:f>COUNTIFS(Ventes!$C:$C,B8,Ventes!$B:$B,"&gt;="&amp;A8,Ventes!$B:$B,"&lt;"&amp;EDATE(A8,1))</x:f>
        <x:v>4</x:v>
      </x:c>
      <x:c r="I8" s="30" t="n">
        <x:f>IF(F8&gt;=1,D8*0.03,IF(F8&gt;=0.85,D8*0.015,0))</x:f>
        <x:v>1272</x:v>
      </x:c>
      <x:c r="J8" t="str">
        <x:f>IF(F8&gt;=1,"Atteint",IF(F8&gt;=0.85,"Presque atteint","À renforcer"))</x:f>
        <x:v>Atteint</x:v>
      </x:c>
    </x:row>
    <x:row r="9">
      <x:c r="A9" s="36" t="n">
        <x:v>46054</x:v>
      </x:c>
      <x:c r="B9" t="str">
        <x:v>Alice Martin</x:v>
      </x:c>
      <x:c r="C9" s="30" t="n">
        <x:v>30000</x:v>
      </x:c>
      <x:c r="D9" s="30" t="n">
        <x:f>SUMIFS(Ventes!$H:$H,Ventes!$C:$C,B9,Ventes!$B:$B,"&gt;="&amp;A9,Ventes!$B:$B,"&lt;"&amp;EDATE(A9,1))</x:f>
        <x:v>10000</x:v>
      </x:c>
      <x:c r="E9" s="30" t="n">
        <x:f>D9-C9</x:f>
        <x:v>-20000</x:v>
      </x:c>
      <x:c r="F9" s="32" t="n">
        <x:f>IFERROR(D9/C9,0)</x:f>
        <x:v>0.3333333333333333</x:v>
      </x:c>
      <x:c r="G9" t="n">
        <x:v>12</x:v>
      </x:c>
      <x:c r="H9" t="n">
        <x:f>COUNTIFS(Ventes!$C:$C,B9,Ventes!$B:$B,"&gt;="&amp;A9,Ventes!$B:$B,"&lt;"&amp;EDATE(A9,1))</x:f>
        <x:v>1</x:v>
      </x:c>
      <x:c r="I9" s="30" t="n">
        <x:f>IF(F9&gt;=1,D9*0.03,IF(F9&gt;=0.85,D9*0.015,0))</x:f>
        <x:v>0</x:v>
      </x:c>
      <x:c r="J9" t="str">
        <x:f>IF(F9&gt;=1,"Atteint",IF(F9&gt;=0.85,"Presque atteint","À renforcer"))</x:f>
        <x:v>À renforcer</x:v>
      </x:c>
    </x:row>
    <x:row r="10">
      <x:c r="A10" s="36" t="n">
        <x:v>46054</x:v>
      </x:c>
      <x:c r="B10" t="str">
        <x:v>Karim Benali</x:v>
      </x:c>
      <x:c r="C10" s="30" t="n">
        <x:v>30000</x:v>
      </x:c>
      <x:c r="D10" s="30" t="n">
        <x:f>SUMIFS(Ventes!$H:$H,Ventes!$C:$C,B10,Ventes!$B:$B,"&gt;="&amp;A10,Ventes!$B:$B,"&lt;"&amp;EDATE(A10,1))</x:f>
        <x:v>29400</x:v>
      </x:c>
      <x:c r="E10" s="30" t="n">
        <x:f>D10-C10</x:f>
        <x:v>-600</x:v>
      </x:c>
      <x:c r="F10" s="32" t="n">
        <x:f>IFERROR(D10/C10,0)</x:f>
        <x:v>0.98</x:v>
      </x:c>
      <x:c r="G10" t="n">
        <x:v>6</x:v>
      </x:c>
      <x:c r="H10" t="n">
        <x:f>COUNTIFS(Ventes!$C:$C,B10,Ventes!$B:$B,"&gt;="&amp;A10,Ventes!$B:$B,"&lt;"&amp;EDATE(A10,1))</x:f>
        <x:v>3</x:v>
      </x:c>
      <x:c r="I10" s="30" t="n">
        <x:f>IF(F10&gt;=1,D10*0.03,IF(F10&gt;=0.85,D10*0.015,0))</x:f>
        <x:v>441</x:v>
      </x:c>
      <x:c r="J10" t="str">
        <x:f>IF(F10&gt;=1,"Atteint",IF(F10&gt;=0.85,"Presque atteint","À renforcer"))</x:f>
        <x:v>Presque atteint</x:v>
      </x:c>
    </x:row>
    <x:row r="11">
      <x:c r="A11" s="36" t="n">
        <x:v>46054</x:v>
      </x:c>
      <x:c r="B11" t="str">
        <x:v>Sophie Durand</x:v>
      </x:c>
      <x:c r="C11" s="30" t="n">
        <x:v>25000</x:v>
      </x:c>
      <x:c r="D11" s="30" t="n">
        <x:f>SUMIFS(Ventes!$H:$H,Ventes!$C:$C,B11,Ventes!$B:$B,"&gt;="&amp;A11,Ventes!$B:$B,"&lt;"&amp;EDATE(A11,1))</x:f>
        <x:v>14300</x:v>
      </x:c>
      <x:c r="E11" s="30" t="n">
        <x:f>D11-C11</x:f>
        <x:v>-10700</x:v>
      </x:c>
      <x:c r="F11" s="32" t="n">
        <x:f>IFERROR(D11/C11,0)</x:f>
        <x:v>0.572</x:v>
      </x:c>
      <x:c r="G11" t="n">
        <x:v>6</x:v>
      </x:c>
      <x:c r="H11" t="n">
        <x:f>COUNTIFS(Ventes!$C:$C,B11,Ventes!$B:$B,"&gt;="&amp;A11,Ventes!$B:$B,"&lt;"&amp;EDATE(A11,1))</x:f>
        <x:v>3</x:v>
      </x:c>
      <x:c r="I11" s="30" t="n">
        <x:f>IF(F11&gt;=1,D11*0.03,IF(F11&gt;=0.85,D11*0.015,0))</x:f>
        <x:v>0</x:v>
      </x:c>
      <x:c r="J11" t="str">
        <x:f>IF(F11&gt;=1,"Atteint",IF(F11&gt;=0.85,"Presque atteint","À renforcer"))</x:f>
        <x:v>À renforcer</x:v>
      </x:c>
    </x:row>
    <x:row r="12">
      <x:c r="A12" s="36" t="n">
        <x:v>46054</x:v>
      </x:c>
      <x:c r="B12" t="str">
        <x:v>Nicolas Leroy</x:v>
      </x:c>
      <x:c r="C12" s="30" t="n">
        <x:v>25000</x:v>
      </x:c>
      <x:c r="D12" s="30" t="n">
        <x:f>SUMIFS(Ventes!$H:$H,Ventes!$C:$C,B12,Ventes!$B:$B,"&gt;="&amp;A12,Ventes!$B:$B,"&lt;"&amp;EDATE(A12,1))</x:f>
        <x:v>5400</x:v>
      </x:c>
      <x:c r="E12" s="30" t="n">
        <x:f>D12-C12</x:f>
        <x:v>-19600</x:v>
      </x:c>
      <x:c r="F12" s="32" t="n">
        <x:f>IFERROR(D12/C12,0)</x:f>
        <x:v>0.216</x:v>
      </x:c>
      <x:c r="G12" t="n">
        <x:v>10</x:v>
      </x:c>
      <x:c r="H12" t="n">
        <x:f>COUNTIFS(Ventes!$C:$C,B12,Ventes!$B:$B,"&gt;="&amp;A12,Ventes!$B:$B,"&lt;"&amp;EDATE(A12,1))</x:f>
        <x:v>1</x:v>
      </x:c>
      <x:c r="I12" s="30" t="n">
        <x:f>IF(F12&gt;=1,D12*0.03,IF(F12&gt;=0.85,D12*0.015,0))</x:f>
        <x:v>0</x:v>
      </x:c>
      <x:c r="J12" t="str">
        <x:f>IF(F12&gt;=1,"Atteint",IF(F12&gt;=0.85,"Presque atteint","À renforcer"))</x:f>
        <x:v>À renforcer</x:v>
      </x:c>
    </x:row>
    <x:row r="13">
      <x:c r="A13" s="36" t="n">
        <x:v>46082</x:v>
      </x:c>
      <x:c r="B13" t="str">
        <x:v>Alice Martin</x:v>
      </x:c>
      <x:c r="C13" s="30" t="n">
        <x:v>35000</x:v>
      </x:c>
      <x:c r="D13" s="30" t="n">
        <x:f>SUMIFS(Ventes!$H:$H,Ventes!$C:$C,B13,Ventes!$B:$B,"&gt;="&amp;A13,Ventes!$B:$B,"&lt;"&amp;EDATE(A13,1))</x:f>
        <x:v>27500</x:v>
      </x:c>
      <x:c r="E13" s="30" t="n">
        <x:f>D13-C13</x:f>
        <x:v>-7500</x:v>
      </x:c>
      <x:c r="F13" s="32" t="n">
        <x:f>IFERROR(D13/C13,0)</x:f>
        <x:v>0.7857142857142857</x:v>
      </x:c>
      <x:c r="G13" t="n">
        <x:v>6</x:v>
      </x:c>
      <x:c r="H13" t="n">
        <x:f>COUNTIFS(Ventes!$C:$C,B13,Ventes!$B:$B,"&gt;="&amp;A13,Ventes!$B:$B,"&lt;"&amp;EDATE(A13,1))</x:f>
        <x:v>3</x:v>
      </x:c>
      <x:c r="I13" s="30" t="n">
        <x:f>IF(F13&gt;=1,D13*0.03,IF(F13&gt;=0.85,D13*0.015,0))</x:f>
        <x:v>0</x:v>
      </x:c>
      <x:c r="J13" t="str">
        <x:f>IF(F13&gt;=1,"Atteint",IF(F13&gt;=0.85,"Presque atteint","À renforcer"))</x:f>
        <x:v>À renforcer</x:v>
      </x:c>
    </x:row>
    <x:row r="14">
      <x:c r="A14" s="36" t="n">
        <x:v>46082</x:v>
      </x:c>
      <x:c r="B14" t="str">
        <x:v>Karim Benali</x:v>
      </x:c>
      <x:c r="C14" s="30" t="n">
        <x:v>35000</x:v>
      </x:c>
      <x:c r="D14" s="30" t="n">
        <x:f>SUMIFS(Ventes!$H:$H,Ventes!$C:$C,B14,Ventes!$B:$B,"&gt;="&amp;A14,Ventes!$B:$B,"&lt;"&amp;EDATE(A14,1))</x:f>
        <x:v>33800</x:v>
      </x:c>
      <x:c r="E14" s="30" t="n">
        <x:f>D14-C14</x:f>
        <x:v>-1200</x:v>
      </x:c>
      <x:c r="F14" s="32" t="n">
        <x:f>IFERROR(D14/C14,0)</x:f>
        <x:v>0.9657142857142857</x:v>
      </x:c>
      <x:c r="G14" t="n">
        <x:v>8</x:v>
      </x:c>
      <x:c r="H14" t="n">
        <x:f>COUNTIFS(Ventes!$C:$C,B14,Ventes!$B:$B,"&gt;="&amp;A14,Ventes!$B:$B,"&lt;"&amp;EDATE(A14,1))</x:f>
        <x:v>4</x:v>
      </x:c>
      <x:c r="I14" s="30" t="n">
        <x:f>IF(F14&gt;=1,D14*0.03,IF(F14&gt;=0.85,D14*0.015,0))</x:f>
        <x:v>507</x:v>
      </x:c>
      <x:c r="J14" t="str">
        <x:f>IF(F14&gt;=1,"Atteint",IF(F14&gt;=0.85,"Presque atteint","À renforcer"))</x:f>
        <x:v>Presque atteint</x:v>
      </x:c>
    </x:row>
    <x:row r="15">
      <x:c r="A15" s="36" t="n">
        <x:v>46082</x:v>
      </x:c>
      <x:c r="B15" t="str">
        <x:v>Sophie Durand</x:v>
      </x:c>
      <x:c r="C15" s="30" t="n">
        <x:v>40000</x:v>
      </x:c>
      <x:c r="D15" s="30" t="n">
        <x:f>SUMIFS(Ventes!$H:$H,Ventes!$C:$C,B15,Ventes!$B:$B,"&gt;="&amp;A15,Ventes!$B:$B,"&lt;"&amp;EDATE(A15,1))</x:f>
        <x:v>33000</x:v>
      </x:c>
      <x:c r="E15" s="30" t="n">
        <x:f>D15-C15</x:f>
        <x:v>-7000</x:v>
      </x:c>
      <x:c r="F15" s="32" t="n">
        <x:f>IFERROR(D15/C15,0)</x:f>
        <x:v>0.825</x:v>
      </x:c>
      <x:c r="G15" t="n">
        <x:v>10</x:v>
      </x:c>
      <x:c r="H15" t="n">
        <x:f>COUNTIFS(Ventes!$C:$C,B15,Ventes!$B:$B,"&gt;="&amp;A15,Ventes!$B:$B,"&lt;"&amp;EDATE(A15,1))</x:f>
        <x:v>3</x:v>
      </x:c>
      <x:c r="I15" s="30" t="n">
        <x:f>IF(F15&gt;=1,D15*0.03,IF(F15&gt;=0.85,D15*0.015,0))</x:f>
        <x:v>0</x:v>
      </x:c>
      <x:c r="J15" t="str">
        <x:f>IF(F15&gt;=1,"Atteint",IF(F15&gt;=0.85,"Presque atteint","À renforcer"))</x:f>
        <x:v>À renforcer</x:v>
      </x:c>
    </x:row>
    <x:row r="16">
      <x:c r="A16" s="36" t="n">
        <x:v>46082</x:v>
      </x:c>
      <x:c r="B16" t="str">
        <x:v>Nicolas Leroy</x:v>
      </x:c>
      <x:c r="C16" s="30" t="n">
        <x:v>30000</x:v>
      </x:c>
      <x:c r="D16" s="30" t="n">
        <x:f>SUMIFS(Ventes!$H:$H,Ventes!$C:$C,B16,Ventes!$B:$B,"&gt;="&amp;A16,Ventes!$B:$B,"&lt;"&amp;EDATE(A16,1))</x:f>
        <x:v>9600</x:v>
      </x:c>
      <x:c r="E16" s="30" t="n">
        <x:f>D16-C16</x:f>
        <x:v>-20400</x:v>
      </x:c>
      <x:c r="F16" s="32" t="n">
        <x:f>IFERROR(D16/C16,0)</x:f>
        <x:v>0.32</x:v>
      </x:c>
      <x:c r="G16" t="n">
        <x:v>8</x:v>
      </x:c>
      <x:c r="H16" t="n">
        <x:f>COUNTIFS(Ventes!$C:$C,B16,Ventes!$B:$B,"&gt;="&amp;A16,Ventes!$B:$B,"&lt;"&amp;EDATE(A16,1))</x:f>
        <x:v>2</x:v>
      </x:c>
      <x:c r="I16" s="30" t="n">
        <x:f>IF(F16&gt;=1,D16*0.03,IF(F16&gt;=0.85,D16*0.015,0))</x:f>
        <x:v>0</x:v>
      </x:c>
      <x:c r="J16" t="str">
        <x:f>IF(F16&gt;=1,"Atteint",IF(F16&gt;=0.85,"Presque atteint","À renforcer"))</x:f>
        <x:v>À renforcer</x:v>
      </x:c>
    </x:row>
    <x:row r="17">
      <x:c r="A17" s="36" t="n">
        <x:v>46113</x:v>
      </x:c>
      <x:c r="B17" t="str">
        <x:v>Alice Martin</x:v>
      </x:c>
      <x:c r="C17" s="30" t="n">
        <x:v>35000</x:v>
      </x:c>
      <x:c r="D17" s="30" t="n">
        <x:f>SUMIFS(Ventes!$H:$H,Ventes!$C:$C,B17,Ventes!$B:$B,"&gt;="&amp;A17,Ventes!$B:$B,"&lt;"&amp;EDATE(A17,1))</x:f>
        <x:v>57200</x:v>
      </x:c>
      <x:c r="E17" s="30" t="n">
        <x:f>D17-C17</x:f>
        <x:v>22200</x:v>
      </x:c>
      <x:c r="F17" s="32" t="n">
        <x:f>IFERROR(D17/C17,0)</x:f>
        <x:v>1.6342857142857143</x:v>
      </x:c>
      <x:c r="G17" t="n">
        <x:v>12</x:v>
      </x:c>
      <x:c r="H17" t="n">
        <x:f>COUNTIFS(Ventes!$C:$C,B17,Ventes!$B:$B,"&gt;="&amp;A17,Ventes!$B:$B,"&lt;"&amp;EDATE(A17,1))</x:f>
        <x:v>6</x:v>
      </x:c>
      <x:c r="I17" s="30" t="n">
        <x:f>IF(F17&gt;=1,D17*0.03,IF(F17&gt;=0.85,D17*0.015,0))</x:f>
        <x:v>1716</x:v>
      </x:c>
      <x:c r="J17" t="str">
        <x:f>IF(F17&gt;=1,"Atteint",IF(F17&gt;=0.85,"Presque atteint","À renforcer"))</x:f>
        <x:v>Atteint</x:v>
      </x:c>
    </x:row>
    <x:row r="18">
      <x:c r="A18" s="36" t="n">
        <x:v>46113</x:v>
      </x:c>
      <x:c r="B18" t="str">
        <x:v>Karim Benali</x:v>
      </x:c>
      <x:c r="C18" s="30" t="n">
        <x:v>30000</x:v>
      </x:c>
      <x:c r="D18" s="30" t="n">
        <x:f>SUMIFS(Ventes!$H:$H,Ventes!$C:$C,B18,Ventes!$B:$B,"&gt;="&amp;A18,Ventes!$B:$B,"&lt;"&amp;EDATE(A18,1))</x:f>
        <x:v>20300</x:v>
      </x:c>
      <x:c r="E18" s="30" t="n">
        <x:f>D18-C18</x:f>
        <x:v>-9700</x:v>
      </x:c>
      <x:c r="F18" s="32" t="n">
        <x:f>IFERROR(D18/C18,0)</x:f>
        <x:v>0.6766666666666666</x:v>
      </x:c>
      <x:c r="G18" t="n">
        <x:v>8</x:v>
      </x:c>
      <x:c r="H18" t="n">
        <x:f>COUNTIFS(Ventes!$C:$C,B18,Ventes!$B:$B,"&gt;="&amp;A18,Ventes!$B:$B,"&lt;"&amp;EDATE(A18,1))</x:f>
        <x:v>3</x:v>
      </x:c>
      <x:c r="I18" s="30" t="n">
        <x:f>IF(F18&gt;=1,D18*0.03,IF(F18&gt;=0.85,D18*0.015,0))</x:f>
        <x:v>0</x:v>
      </x:c>
      <x:c r="J18" t="str">
        <x:f>IF(F18&gt;=1,"Atteint",IF(F18&gt;=0.85,"Presque atteint","À renforcer"))</x:f>
        <x:v>À renforcer</x:v>
      </x:c>
    </x:row>
    <x:row r="19">
      <x:c r="A19" s="36" t="n">
        <x:v>46113</x:v>
      </x:c>
      <x:c r="B19" t="str">
        <x:v>Sophie Durand</x:v>
      </x:c>
      <x:c r="C19" s="30" t="n">
        <x:v>25000</x:v>
      </x:c>
      <x:c r="D19" s="30" t="n">
        <x:f>SUMIFS(Ventes!$H:$H,Ventes!$C:$C,B19,Ventes!$B:$B,"&gt;="&amp;A19,Ventes!$B:$B,"&lt;"&amp;EDATE(A19,1))</x:f>
        <x:v>2500</x:v>
      </x:c>
      <x:c r="E19" s="30" t="n">
        <x:f>D19-C19</x:f>
        <x:v>-22500</x:v>
      </x:c>
      <x:c r="F19" s="32" t="n">
        <x:f>IFERROR(D19/C19,0)</x:f>
        <x:v>0.1</x:v>
      </x:c>
      <x:c r="G19" t="n">
        <x:v>8</x:v>
      </x:c>
      <x:c r="H19" t="n">
        <x:f>COUNTIFS(Ventes!$C:$C,B19,Ventes!$B:$B,"&gt;="&amp;A19,Ventes!$B:$B,"&lt;"&amp;EDATE(A19,1))</x:f>
        <x:v>1</x:v>
      </x:c>
      <x:c r="I19" s="30" t="n">
        <x:f>IF(F19&gt;=1,D19*0.03,IF(F19&gt;=0.85,D19*0.015,0))</x:f>
        <x:v>0</x:v>
      </x:c>
      <x:c r="J19" t="str">
        <x:f>IF(F19&gt;=1,"Atteint",IF(F19&gt;=0.85,"Presque atteint","À renforcer"))</x:f>
        <x:v>À renforcer</x:v>
      </x:c>
    </x:row>
    <x:row r="20">
      <x:c r="A20" s="36" t="n">
        <x:v>46113</x:v>
      </x:c>
      <x:c r="B20" t="str">
        <x:v>Nicolas Leroy</x:v>
      </x:c>
      <x:c r="C20" s="30" t="n">
        <x:v>30000</x:v>
      </x:c>
      <x:c r="D20" s="30" t="n">
        <x:f>SUMIFS(Ventes!$H:$H,Ventes!$C:$C,B20,Ventes!$B:$B,"&gt;="&amp;A20,Ventes!$B:$B,"&lt;"&amp;EDATE(A20,1))</x:f>
        <x:v>42500</x:v>
      </x:c>
      <x:c r="E20" s="30" t="n">
        <x:f>D20-C20</x:f>
        <x:v>12500</x:v>
      </x:c>
      <x:c r="F20" s="32" t="n">
        <x:f>IFERROR(D20/C20,0)</x:f>
        <x:v>1.4166666666666667</x:v>
      </x:c>
      <x:c r="G20" t="n">
        <x:v>12</x:v>
      </x:c>
      <x:c r="H20" t="n">
        <x:f>COUNTIFS(Ventes!$C:$C,B20,Ventes!$B:$B,"&gt;="&amp;A20,Ventes!$B:$B,"&lt;"&amp;EDATE(A20,1))</x:f>
        <x:v>3</x:v>
      </x:c>
      <x:c r="I20" s="30" t="n">
        <x:f>IF(F20&gt;=1,D20*0.03,IF(F20&gt;=0.85,D20*0.015,0))</x:f>
        <x:v>1275</x:v>
      </x:c>
      <x:c r="J20" t="str">
        <x:f>IF(F20&gt;=1,"Atteint",IF(F20&gt;=0.85,"Presque atteint","À renforcer"))</x:f>
        <x:v>Atteint</x:v>
      </x:c>
    </x:row>
    <x:row r="21">
      <x:c r="A21" s="36" t="n">
        <x:v>46143</x:v>
      </x:c>
      <x:c r="B21" t="str">
        <x:v>Alice Martin</x:v>
      </x:c>
      <x:c r="C21" s="30" t="n">
        <x:v>25000</x:v>
      </x:c>
      <x:c r="D21" s="30" t="n">
        <x:f>SUMIFS(Ventes!$H:$H,Ventes!$C:$C,B21,Ventes!$B:$B,"&gt;="&amp;A21,Ventes!$B:$B,"&lt;"&amp;EDATE(A21,1))</x:f>
        <x:v>31200</x:v>
      </x:c>
      <x:c r="E21" s="30" t="n">
        <x:f>D21-C21</x:f>
        <x:v>6200</x:v>
      </x:c>
      <x:c r="F21" s="32" t="n">
        <x:f>IFERROR(D21/C21,0)</x:f>
        <x:v>1.248</x:v>
      </x:c>
      <x:c r="G21" t="n">
        <x:v>6</x:v>
      </x:c>
      <x:c r="H21" t="n">
        <x:f>COUNTIFS(Ventes!$C:$C,B21,Ventes!$B:$B,"&gt;="&amp;A21,Ventes!$B:$B,"&lt;"&amp;EDATE(A21,1))</x:f>
        <x:v>2</x:v>
      </x:c>
      <x:c r="I21" s="30" t="n">
        <x:f>IF(F21&gt;=1,D21*0.03,IF(F21&gt;=0.85,D21*0.015,0))</x:f>
        <x:v>936</x:v>
      </x:c>
      <x:c r="J21" t="str">
        <x:f>IF(F21&gt;=1,"Atteint",IF(F21&gt;=0.85,"Presque atteint","À renforcer"))</x:f>
        <x:v>Atteint</x:v>
      </x:c>
    </x:row>
    <x:row r="22">
      <x:c r="A22" s="36" t="n">
        <x:v>46143</x:v>
      </x:c>
      <x:c r="B22" t="str">
        <x:v>Karim Benali</x:v>
      </x:c>
      <x:c r="C22" s="30" t="n">
        <x:v>30000</x:v>
      </x:c>
      <x:c r="D22" s="30" t="n">
        <x:f>SUMIFS(Ventes!$H:$H,Ventes!$C:$C,B22,Ventes!$B:$B,"&gt;="&amp;A22,Ventes!$B:$B,"&lt;"&amp;EDATE(A22,1))</x:f>
        <x:v>28000</x:v>
      </x:c>
      <x:c r="E22" s="30" t="n">
        <x:f>D22-C22</x:f>
        <x:v>-2000</x:v>
      </x:c>
      <x:c r="F22" s="32" t="n">
        <x:f>IFERROR(D22/C22,0)</x:f>
        <x:v>0.9333333333333333</x:v>
      </x:c>
      <x:c r="G22" t="n">
        <x:v>10</x:v>
      </x:c>
      <x:c r="H22" t="n">
        <x:f>COUNTIFS(Ventes!$C:$C,B22,Ventes!$B:$B,"&gt;="&amp;A22,Ventes!$B:$B,"&lt;"&amp;EDATE(A22,1))</x:f>
        <x:v>2</x:v>
      </x:c>
      <x:c r="I22" s="30" t="n">
        <x:f>IF(F22&gt;=1,D22*0.03,IF(F22&gt;=0.85,D22*0.015,0))</x:f>
        <x:v>420</x:v>
      </x:c>
      <x:c r="J22" t="str">
        <x:f>IF(F22&gt;=1,"Atteint",IF(F22&gt;=0.85,"Presque atteint","À renforcer"))</x:f>
        <x:v>Presque atteint</x:v>
      </x:c>
    </x:row>
    <x:row r="23">
      <x:c r="A23" s="36" t="n">
        <x:v>46143</x:v>
      </x:c>
      <x:c r="B23" t="str">
        <x:v>Sophie Durand</x:v>
      </x:c>
      <x:c r="C23" s="30" t="n">
        <x:v>40000</x:v>
      </x:c>
      <x:c r="D23" s="30" t="n">
        <x:f>SUMIFS(Ventes!$H:$H,Ventes!$C:$C,B23,Ventes!$B:$B,"&gt;="&amp;A23,Ventes!$B:$B,"&lt;"&amp;EDATE(A23,1))</x:f>
        <x:v>2500</x:v>
      </x:c>
      <x:c r="E23" s="30" t="n">
        <x:f>D23-C23</x:f>
        <x:v>-37500</x:v>
      </x:c>
      <x:c r="F23" s="32" t="n">
        <x:f>IFERROR(D23/C23,0)</x:f>
        <x:v>0.0625</x:v>
      </x:c>
      <x:c r="G23" t="n">
        <x:v>10</x:v>
      </x:c>
      <x:c r="H23" t="n">
        <x:f>COUNTIFS(Ventes!$C:$C,B23,Ventes!$B:$B,"&gt;="&amp;A23,Ventes!$B:$B,"&lt;"&amp;EDATE(A23,1))</x:f>
        <x:v>1</x:v>
      </x:c>
      <x:c r="I23" s="30" t="n">
        <x:f>IF(F23&gt;=1,D23*0.03,IF(F23&gt;=0.85,D23*0.015,0))</x:f>
        <x:v>0</x:v>
      </x:c>
      <x:c r="J23" t="str">
        <x:f>IF(F23&gt;=1,"Atteint",IF(F23&gt;=0.85,"Presque atteint","À renforcer"))</x:f>
        <x:v>À renforcer</x:v>
      </x:c>
    </x:row>
    <x:row r="24">
      <x:c r="A24" s="36" t="n">
        <x:v>46143</x:v>
      </x:c>
      <x:c r="B24" t="str">
        <x:v>Nicolas Leroy</x:v>
      </x:c>
      <x:c r="C24" s="30" t="n">
        <x:v>25000</x:v>
      </x:c>
      <x:c r="D24" s="30" t="n">
        <x:f>SUMIFS(Ventes!$H:$H,Ventes!$C:$C,B24,Ventes!$B:$B,"&gt;="&amp;A24,Ventes!$B:$B,"&lt;"&amp;EDATE(A24,1))</x:f>
        <x:v>20000</x:v>
      </x:c>
      <x:c r="E24" s="30" t="n">
        <x:f>D24-C24</x:f>
        <x:v>-5000</x:v>
      </x:c>
      <x:c r="F24" s="32" t="n">
        <x:f>IFERROR(D24/C24,0)</x:f>
        <x:v>0.8</x:v>
      </x:c>
      <x:c r="G24" t="n">
        <x:v>6</x:v>
      </x:c>
      <x:c r="H24" t="n">
        <x:f>COUNTIFS(Ventes!$C:$C,B24,Ventes!$B:$B,"&gt;="&amp;A24,Ventes!$B:$B,"&lt;"&amp;EDATE(A24,1))</x:f>
        <x:v>2</x:v>
      </x:c>
      <x:c r="I24" s="30" t="n">
        <x:f>IF(F24&gt;=1,D24*0.03,IF(F24&gt;=0.85,D24*0.015,0))</x:f>
        <x:v>0</x:v>
      </x:c>
      <x:c r="J24" t="str">
        <x:f>IF(F24&gt;=1,"Atteint",IF(F24&gt;=0.85,"Presque atteint","À renforcer"))</x:f>
        <x:v>À renforcer</x:v>
      </x:c>
    </x:row>
    <x:row r="25">
      <x:c r="A25" s="36" t="n">
        <x:v>46174</x:v>
      </x:c>
      <x:c r="B25" t="str">
        <x:v>Alice Martin</x:v>
      </x:c>
      <x:c r="C25" s="30" t="n">
        <x:v>35000</x:v>
      </x:c>
      <x:c r="D25" s="30" t="n">
        <x:f>SUMIFS(Ventes!$H:$H,Ventes!$C:$C,B25,Ventes!$B:$B,"&gt;="&amp;A25,Ventes!$B:$B,"&lt;"&amp;EDATE(A25,1))</x:f>
        <x:v>0</x:v>
      </x:c>
      <x:c r="E25" s="30" t="n">
        <x:f>D25-C25</x:f>
        <x:v>-35000</x:v>
      </x:c>
      <x:c r="F25" s="32" t="n">
        <x:f>IFERROR(D25/C25,0)</x:f>
        <x:v>0</x:v>
      </x:c>
      <x:c r="G25" t="n">
        <x:v>12</x:v>
      </x:c>
      <x:c r="H25" t="n">
        <x:f>COUNTIFS(Ventes!$C:$C,B25,Ventes!$B:$B,"&gt;="&amp;A25,Ventes!$B:$B,"&lt;"&amp;EDATE(A25,1))</x:f>
        <x:v>0</x:v>
      </x:c>
      <x:c r="I25" s="30" t="n">
        <x:f>IF(F25&gt;=1,D25*0.03,IF(F25&gt;=0.85,D25*0.015,0))</x:f>
        <x:v>0</x:v>
      </x:c>
      <x:c r="J25" t="str">
        <x:f>IF(F25&gt;=1,"Atteint",IF(F25&gt;=0.85,"Presque atteint","À renforcer"))</x:f>
        <x:v>À renforcer</x:v>
      </x:c>
    </x:row>
    <x:row r="26">
      <x:c r="A26" s="36" t="n">
        <x:v>46174</x:v>
      </x:c>
      <x:c r="B26" t="str">
        <x:v>Karim Benali</x:v>
      </x:c>
      <x:c r="C26" s="30" t="n">
        <x:v>40000</x:v>
      </x:c>
      <x:c r="D26" s="30" t="n">
        <x:f>SUMIFS(Ventes!$H:$H,Ventes!$C:$C,B26,Ventes!$B:$B,"&gt;="&amp;A26,Ventes!$B:$B,"&lt;"&amp;EDATE(A26,1))</x:f>
        <x:v>7000</x:v>
      </x:c>
      <x:c r="E26" s="30" t="n">
        <x:f>D26-C26</x:f>
        <x:v>-33000</x:v>
      </x:c>
      <x:c r="F26" s="32" t="n">
        <x:f>IFERROR(D26/C26,0)</x:f>
        <x:v>0.175</x:v>
      </x:c>
      <x:c r="G26" t="n">
        <x:v>8</x:v>
      </x:c>
      <x:c r="H26" t="n">
        <x:f>COUNTIFS(Ventes!$C:$C,B26,Ventes!$B:$B,"&gt;="&amp;A26,Ventes!$B:$B,"&lt;"&amp;EDATE(A26,1))</x:f>
        <x:v>1</x:v>
      </x:c>
      <x:c r="I26" s="30" t="n">
        <x:f>IF(F26&gt;=1,D26*0.03,IF(F26&gt;=0.85,D26*0.015,0))</x:f>
        <x:v>0</x:v>
      </x:c>
      <x:c r="J26" t="str">
        <x:f>IF(F26&gt;=1,"Atteint",IF(F26&gt;=0.85,"Presque atteint","À renforcer"))</x:f>
        <x:v>À renforcer</x:v>
      </x:c>
    </x:row>
    <x:row r="27">
      <x:c r="A27" s="36" t="n">
        <x:v>46174</x:v>
      </x:c>
      <x:c r="B27" t="str">
        <x:v>Sophie Durand</x:v>
      </x:c>
      <x:c r="C27" s="30" t="n">
        <x:v>30000</x:v>
      </x:c>
      <x:c r="D27" s="30" t="n">
        <x:f>SUMIFS(Ventes!$H:$H,Ventes!$C:$C,B27,Ventes!$B:$B,"&gt;="&amp;A27,Ventes!$B:$B,"&lt;"&amp;EDATE(A27,1))</x:f>
        <x:v>7500</x:v>
      </x:c>
      <x:c r="E27" s="30" t="n">
        <x:f>D27-C27</x:f>
        <x:v>-22500</x:v>
      </x:c>
      <x:c r="F27" s="32" t="n">
        <x:f>IFERROR(D27/C27,0)</x:f>
        <x:v>0.25</x:v>
      </x:c>
      <x:c r="G27" t="n">
        <x:v>6</x:v>
      </x:c>
      <x:c r="H27" t="n">
        <x:f>COUNTIFS(Ventes!$C:$C,B27,Ventes!$B:$B,"&gt;="&amp;A27,Ventes!$B:$B,"&lt;"&amp;EDATE(A27,1))</x:f>
        <x:v>1</x:v>
      </x:c>
      <x:c r="I27" s="30" t="n">
        <x:f>IF(F27&gt;=1,D27*0.03,IF(F27&gt;=0.85,D27*0.015,0))</x:f>
        <x:v>0</x:v>
      </x:c>
      <x:c r="J27" t="str">
        <x:f>IF(F27&gt;=1,"Atteint",IF(F27&gt;=0.85,"Presque atteint","À renforcer"))</x:f>
        <x:v>À renforcer</x:v>
      </x:c>
    </x:row>
    <x:row r="28">
      <x:c r="A28" s="36" t="n">
        <x:v>46174</x:v>
      </x:c>
      <x:c r="B28" t="str">
        <x:v>Nicolas Leroy</x:v>
      </x:c>
      <x:c r="C28" s="30" t="n">
        <x:v>25000</x:v>
      </x:c>
      <x:c r="D28" s="30" t="n">
        <x:f>SUMIFS(Ventes!$H:$H,Ventes!$C:$C,B28,Ventes!$B:$B,"&gt;="&amp;A28,Ventes!$B:$B,"&lt;"&amp;EDATE(A28,1))</x:f>
        <x:v>17100</x:v>
      </x:c>
      <x:c r="E28" s="30" t="n">
        <x:f>D28-C28</x:f>
        <x:v>-7900</x:v>
      </x:c>
      <x:c r="F28" s="32" t="n">
        <x:f>IFERROR(D28/C28,0)</x:f>
        <x:v>0.684</x:v>
      </x:c>
      <x:c r="G28" t="n">
        <x:v>6</x:v>
      </x:c>
      <x:c r="H28" t="n">
        <x:f>COUNTIFS(Ventes!$C:$C,B28,Ventes!$B:$B,"&gt;="&amp;A28,Ventes!$B:$B,"&lt;"&amp;EDATE(A28,1))</x:f>
        <x:v>3</x:v>
      </x:c>
      <x:c r="I28" s="30" t="n">
        <x:f>IF(F28&gt;=1,D28*0.03,IF(F28&gt;=0.85,D28*0.015,0))</x:f>
        <x:v>0</x:v>
      </x:c>
      <x:c r="J28" t="str">
        <x:f>IF(F28&gt;=1,"Atteint",IF(F28&gt;=0.85,"Presque atteint","À renforcer"))</x:f>
        <x:v>À renforcer</x:v>
      </x:c>
    </x:row>
    <x:row r="29">
      <x:c r="A29" s="36" t="n">
        <x:v>46204</x:v>
      </x:c>
      <x:c r="B29" t="str">
        <x:v>Alice Martin</x:v>
      </x:c>
      <x:c r="C29" s="30" t="n">
        <x:v>25000</x:v>
      </x:c>
      <x:c r="D29" s="30" t="n">
        <x:f>SUMIFS(Ventes!$H:$H,Ventes!$C:$C,B29,Ventes!$B:$B,"&gt;="&amp;A29,Ventes!$B:$B,"&lt;"&amp;EDATE(A29,1))</x:f>
        <x:v>0</x:v>
      </x:c>
      <x:c r="E29" s="30" t="n">
        <x:f>D29-C29</x:f>
        <x:v>-25000</x:v>
      </x:c>
      <x:c r="F29" s="32" t="n">
        <x:f>IFERROR(D29/C29,0)</x:f>
        <x:v>0</x:v>
      </x:c>
      <x:c r="G29" t="n">
        <x:v>12</x:v>
      </x:c>
      <x:c r="H29" t="n">
        <x:f>COUNTIFS(Ventes!$C:$C,B29,Ventes!$B:$B,"&gt;="&amp;A29,Ventes!$B:$B,"&lt;"&amp;EDATE(A29,1))</x:f>
        <x:v>0</x:v>
      </x:c>
      <x:c r="I29" s="30" t="n">
        <x:f>IF(F29&gt;=1,D29*0.03,IF(F29&gt;=0.85,D29*0.015,0))</x:f>
        <x:v>0</x:v>
      </x:c>
      <x:c r="J29" t="str">
        <x:f>IF(F29&gt;=1,"Atteint",IF(F29&gt;=0.85,"Presque atteint","À renforcer"))</x:f>
        <x:v>À renforcer</x:v>
      </x:c>
    </x:row>
    <x:row r="30">
      <x:c r="A30" s="36" t="n">
        <x:v>46204</x:v>
      </x:c>
      <x:c r="B30" t="str">
        <x:v>Karim Benali</x:v>
      </x:c>
      <x:c r="C30" s="30" t="n">
        <x:v>30000</x:v>
      </x:c>
      <x:c r="D30" s="30" t="n">
        <x:f>SUMIFS(Ventes!$H:$H,Ventes!$C:$C,B30,Ventes!$B:$B,"&gt;="&amp;A30,Ventes!$B:$B,"&lt;"&amp;EDATE(A30,1))</x:f>
        <x:v>10000</x:v>
      </x:c>
      <x:c r="E30" s="30" t="n">
        <x:f>D30-C30</x:f>
        <x:v>-20000</x:v>
      </x:c>
      <x:c r="F30" s="32" t="n">
        <x:f>IFERROR(D30/C30,0)</x:f>
        <x:v>0.3333333333333333</x:v>
      </x:c>
      <x:c r="G30" t="n">
        <x:v>8</x:v>
      </x:c>
      <x:c r="H30" t="n">
        <x:f>COUNTIFS(Ventes!$C:$C,B30,Ventes!$B:$B,"&gt;="&amp;A30,Ventes!$B:$B,"&lt;"&amp;EDATE(A30,1))</x:f>
        <x:v>1</x:v>
      </x:c>
      <x:c r="I30" s="30" t="n">
        <x:f>IF(F30&gt;=1,D30*0.03,IF(F30&gt;=0.85,D30*0.015,0))</x:f>
        <x:v>0</x:v>
      </x:c>
      <x:c r="J30" t="str">
        <x:f>IF(F30&gt;=1,"Atteint",IF(F30&gt;=0.85,"Presque atteint","À renforcer"))</x:f>
        <x:v>À renforcer</x:v>
      </x:c>
    </x:row>
    <x:row r="31">
      <x:c r="A31" s="36" t="n">
        <x:v>46204</x:v>
      </x:c>
      <x:c r="B31" t="str">
        <x:v>Sophie Durand</x:v>
      </x:c>
      <x:c r="C31" s="30" t="n">
        <x:v>30000</x:v>
      </x:c>
      <x:c r="D31" s="30" t="n">
        <x:f>SUMIFS(Ventes!$H:$H,Ventes!$C:$C,B31,Ventes!$B:$B,"&gt;="&amp;A31,Ventes!$B:$B,"&lt;"&amp;EDATE(A31,1))</x:f>
        <x:v>2500</x:v>
      </x:c>
      <x:c r="E31" s="30" t="n">
        <x:f>D31-C31</x:f>
        <x:v>-27500</x:v>
      </x:c>
      <x:c r="F31" s="32" t="n">
        <x:f>IFERROR(D31/C31,0)</x:f>
        <x:v>0.08333333333333333</x:v>
      </x:c>
      <x:c r="G31" t="n">
        <x:v>6</x:v>
      </x:c>
      <x:c r="H31" t="n">
        <x:f>COUNTIFS(Ventes!$C:$C,B31,Ventes!$B:$B,"&gt;="&amp;A31,Ventes!$B:$B,"&lt;"&amp;EDATE(A31,1))</x:f>
        <x:v>1</x:v>
      </x:c>
      <x:c r="I31" s="30" t="n">
        <x:f>IF(F31&gt;=1,D31*0.03,IF(F31&gt;=0.85,D31*0.015,0))</x:f>
        <x:v>0</x:v>
      </x:c>
      <x:c r="J31" t="str">
        <x:f>IF(F31&gt;=1,"Atteint",IF(F31&gt;=0.85,"Presque atteint","À renforcer"))</x:f>
        <x:v>À renforcer</x:v>
      </x:c>
    </x:row>
    <x:row r="32">
      <x:c r="A32" s="36" t="n">
        <x:v>46204</x:v>
      </x:c>
      <x:c r="B32" t="str">
        <x:v>Nicolas Leroy</x:v>
      </x:c>
      <x:c r="C32" s="30" t="n">
        <x:v>25000</x:v>
      </x:c>
      <x:c r="D32" s="30" t="n">
        <x:f>SUMIFS(Ventes!$H:$H,Ventes!$C:$C,B32,Ventes!$B:$B,"&gt;="&amp;A32,Ventes!$B:$B,"&lt;"&amp;EDATE(A32,1))</x:f>
        <x:v>18300</x:v>
      </x:c>
      <x:c r="E32" s="30" t="n">
        <x:f>D32-C32</x:f>
        <x:v>-6700</x:v>
      </x:c>
      <x:c r="F32" s="32" t="n">
        <x:f>IFERROR(D32/C32,0)</x:f>
        <x:v>0.732</x:v>
      </x:c>
      <x:c r="G32" t="n">
        <x:v>6</x:v>
      </x:c>
      <x:c r="H32" t="n">
        <x:f>COUNTIFS(Ventes!$C:$C,B32,Ventes!$B:$B,"&gt;="&amp;A32,Ventes!$B:$B,"&lt;"&amp;EDATE(A32,1))</x:f>
        <x:v>3</x:v>
      </x:c>
      <x:c r="I32" s="30" t="n">
        <x:f>IF(F32&gt;=1,D32*0.03,IF(F32&gt;=0.85,D32*0.015,0))</x:f>
        <x:v>0</x:v>
      </x:c>
      <x:c r="J32" t="str">
        <x:f>IF(F32&gt;=1,"Atteint",IF(F32&gt;=0.85,"Presque atteint","À renforcer"))</x:f>
        <x:v>À renforcer</x:v>
      </x:c>
    </x:row>
    <x:row r="33">
      <x:c r="A33" s="36" t="n">
        <x:v>46235</x:v>
      </x:c>
      <x:c r="B33" t="str">
        <x:v>Alice Martin</x:v>
      </x:c>
      <x:c r="C33" s="30" t="n">
        <x:v>30000</x:v>
      </x:c>
      <x:c r="D33" s="30" t="n">
        <x:f>SUMIFS(Ventes!$H:$H,Ventes!$C:$C,B33,Ventes!$B:$B,"&gt;="&amp;A33,Ventes!$B:$B,"&lt;"&amp;EDATE(A33,1))</x:f>
        <x:v>0</x:v>
      </x:c>
      <x:c r="E33" s="30" t="n">
        <x:f>D33-C33</x:f>
        <x:v>-30000</x:v>
      </x:c>
      <x:c r="F33" s="32" t="n">
        <x:f>IFERROR(D33/C33,0)</x:f>
        <x:v>0</x:v>
      </x:c>
      <x:c r="G33" t="n">
        <x:v>8</x:v>
      </x:c>
      <x:c r="H33" t="n">
        <x:f>COUNTIFS(Ventes!$C:$C,B33,Ventes!$B:$B,"&gt;="&amp;A33,Ventes!$B:$B,"&lt;"&amp;EDATE(A33,1))</x:f>
        <x:v>0</x:v>
      </x:c>
      <x:c r="I33" s="30" t="n">
        <x:f>IF(F33&gt;=1,D33*0.03,IF(F33&gt;=0.85,D33*0.015,0))</x:f>
        <x:v>0</x:v>
      </x:c>
      <x:c r="J33" t="str">
        <x:f>IF(F33&gt;=1,"Atteint",IF(F33&gt;=0.85,"Presque atteint","À renforcer"))</x:f>
        <x:v>À renforcer</x:v>
      </x:c>
    </x:row>
    <x:row r="34">
      <x:c r="A34" s="36" t="n">
        <x:v>46235</x:v>
      </x:c>
      <x:c r="B34" t="str">
        <x:v>Karim Benali</x:v>
      </x:c>
      <x:c r="C34" s="30" t="n">
        <x:v>40000</x:v>
      </x:c>
      <x:c r="D34" s="30" t="n">
        <x:f>SUMIFS(Ventes!$H:$H,Ventes!$C:$C,B34,Ventes!$B:$B,"&gt;="&amp;A34,Ventes!$B:$B,"&lt;"&amp;EDATE(A34,1))</x:f>
        <x:v>0</x:v>
      </x:c>
      <x:c r="E34" s="30" t="n">
        <x:f>D34-C34</x:f>
        <x:v>-40000</x:v>
      </x:c>
      <x:c r="F34" s="32" t="n">
        <x:f>IFERROR(D34/C34,0)</x:f>
        <x:v>0</x:v>
      </x:c>
      <x:c r="G34" t="n">
        <x:v>8</x:v>
      </x:c>
      <x:c r="H34" t="n">
        <x:f>COUNTIFS(Ventes!$C:$C,B34,Ventes!$B:$B,"&gt;="&amp;A34,Ventes!$B:$B,"&lt;"&amp;EDATE(A34,1))</x:f>
        <x:v>0</x:v>
      </x:c>
      <x:c r="I34" s="30" t="n">
        <x:f>IF(F34&gt;=1,D34*0.03,IF(F34&gt;=0.85,D34*0.015,0))</x:f>
        <x:v>0</x:v>
      </x:c>
      <x:c r="J34" t="str">
        <x:f>IF(F34&gt;=1,"Atteint",IF(F34&gt;=0.85,"Presque atteint","À renforcer"))</x:f>
        <x:v>À renforcer</x:v>
      </x:c>
    </x:row>
    <x:row r="35">
      <x:c r="A35" s="36" t="n">
        <x:v>46235</x:v>
      </x:c>
      <x:c r="B35" t="str">
        <x:v>Sophie Durand</x:v>
      </x:c>
      <x:c r="C35" s="30" t="n">
        <x:v>40000</x:v>
      </x:c>
      <x:c r="D35" s="30" t="n">
        <x:f>SUMIFS(Ventes!$H:$H,Ventes!$C:$C,B35,Ventes!$B:$B,"&gt;="&amp;A35,Ventes!$B:$B,"&lt;"&amp;EDATE(A35,1))</x:f>
        <x:v>0</x:v>
      </x:c>
      <x:c r="E35" s="30" t="n">
        <x:f>D35-C35</x:f>
        <x:v>-40000</x:v>
      </x:c>
      <x:c r="F35" s="32" t="n">
        <x:f>IFERROR(D35/C35,0)</x:f>
        <x:v>0</x:v>
      </x:c>
      <x:c r="G35" t="n">
        <x:v>8</x:v>
      </x:c>
      <x:c r="H35" t="n">
        <x:f>COUNTIFS(Ventes!$C:$C,B35,Ventes!$B:$B,"&gt;="&amp;A35,Ventes!$B:$B,"&lt;"&amp;EDATE(A35,1))</x:f>
        <x:v>0</x:v>
      </x:c>
      <x:c r="I35" s="30" t="n">
        <x:f>IF(F35&gt;=1,D35*0.03,IF(F35&gt;=0.85,D35*0.015,0))</x:f>
        <x:v>0</x:v>
      </x:c>
      <x:c r="J35" t="str">
        <x:f>IF(F35&gt;=1,"Atteint",IF(F35&gt;=0.85,"Presque atteint","À renforcer"))</x:f>
        <x:v>À renforcer</x:v>
      </x:c>
    </x:row>
    <x:row r="36">
      <x:c r="A36" s="36" t="n">
        <x:v>46235</x:v>
      </x:c>
      <x:c r="B36" t="str">
        <x:v>Nicolas Leroy</x:v>
      </x:c>
      <x:c r="C36" s="30" t="n">
        <x:v>35000</x:v>
      </x:c>
      <x:c r="D36" s="30" t="n">
        <x:f>SUMIFS(Ventes!$H:$H,Ventes!$C:$C,B36,Ventes!$B:$B,"&gt;="&amp;A36,Ventes!$B:$B,"&lt;"&amp;EDATE(A36,1))</x:f>
        <x:v>0</x:v>
      </x:c>
      <x:c r="E36" s="30" t="n">
        <x:f>D36-C36</x:f>
        <x:v>-35000</x:v>
      </x:c>
      <x:c r="F36" s="32" t="n">
        <x:f>IFERROR(D36/C36,0)</x:f>
        <x:v>0</x:v>
      </x:c>
      <x:c r="G36" t="n">
        <x:v>6</x:v>
      </x:c>
      <x:c r="H36" t="n">
        <x:f>COUNTIFS(Ventes!$C:$C,B36,Ventes!$B:$B,"&gt;="&amp;A36,Ventes!$B:$B,"&lt;"&amp;EDATE(A36,1))</x:f>
        <x:v>0</x:v>
      </x:c>
      <x:c r="I36" s="30" t="n">
        <x:f>IF(F36&gt;=1,D36*0.03,IF(F36&gt;=0.85,D36*0.015,0))</x:f>
        <x:v>0</x:v>
      </x:c>
      <x:c r="J36" t="str">
        <x:f>IF(F36&gt;=1,"Atteint",IF(F36&gt;=0.85,"Presque atteint","À renforcer"))</x:f>
        <x:v>À renforcer</x:v>
      </x:c>
    </x:row>
    <x:row r="37">
      <x:c r="A37" s="36" t="n">
        <x:v>46266</x:v>
      </x:c>
      <x:c r="B37" t="str">
        <x:v>Alice Martin</x:v>
      </x:c>
      <x:c r="C37" s="30" t="n">
        <x:v>35000</x:v>
      </x:c>
      <x:c r="D37" s="30" t="n">
        <x:f>SUMIFS(Ventes!$H:$H,Ventes!$C:$C,B37,Ventes!$B:$B,"&gt;="&amp;A37,Ventes!$B:$B,"&lt;"&amp;EDATE(A37,1))</x:f>
        <x:v>0</x:v>
      </x:c>
      <x:c r="E37" s="30" t="n">
        <x:f>D37-C37</x:f>
        <x:v>-35000</x:v>
      </x:c>
      <x:c r="F37" s="32" t="n">
        <x:f>IFERROR(D37/C37,0)</x:f>
        <x:v>0</x:v>
      </x:c>
      <x:c r="G37" t="n">
        <x:v>6</x:v>
      </x:c>
      <x:c r="H37" t="n">
        <x:f>COUNTIFS(Ventes!$C:$C,B37,Ventes!$B:$B,"&gt;="&amp;A37,Ventes!$B:$B,"&lt;"&amp;EDATE(A37,1))</x:f>
        <x:v>0</x:v>
      </x:c>
      <x:c r="I37" s="30" t="n">
        <x:f>IF(F37&gt;=1,D37*0.03,IF(F37&gt;=0.85,D37*0.015,0))</x:f>
        <x:v>0</x:v>
      </x:c>
      <x:c r="J37" t="str">
        <x:f>IF(F37&gt;=1,"Atteint",IF(F37&gt;=0.85,"Presque atteint","À renforcer"))</x:f>
        <x:v>À renforcer</x:v>
      </x:c>
    </x:row>
    <x:row r="38">
      <x:c r="A38" s="36" t="n">
        <x:v>46266</x:v>
      </x:c>
      <x:c r="B38" t="str">
        <x:v>Karim Benali</x:v>
      </x:c>
      <x:c r="C38" s="30" t="n">
        <x:v>40000</x:v>
      </x:c>
      <x:c r="D38" s="30" t="n">
        <x:f>SUMIFS(Ventes!$H:$H,Ventes!$C:$C,B38,Ventes!$B:$B,"&gt;="&amp;A38,Ventes!$B:$B,"&lt;"&amp;EDATE(A38,1))</x:f>
        <x:v>0</x:v>
      </x:c>
      <x:c r="E38" s="30" t="n">
        <x:f>D38-C38</x:f>
        <x:v>-40000</x:v>
      </x:c>
      <x:c r="F38" s="32" t="n">
        <x:f>IFERROR(D38/C38,0)</x:f>
        <x:v>0</x:v>
      </x:c>
      <x:c r="G38" t="n">
        <x:v>6</x:v>
      </x:c>
      <x:c r="H38" t="n">
        <x:f>COUNTIFS(Ventes!$C:$C,B38,Ventes!$B:$B,"&gt;="&amp;A38,Ventes!$B:$B,"&lt;"&amp;EDATE(A38,1))</x:f>
        <x:v>0</x:v>
      </x:c>
      <x:c r="I38" s="30" t="n">
        <x:f>IF(F38&gt;=1,D38*0.03,IF(F38&gt;=0.85,D38*0.015,0))</x:f>
        <x:v>0</x:v>
      </x:c>
      <x:c r="J38" t="str">
        <x:f>IF(F38&gt;=1,"Atteint",IF(F38&gt;=0.85,"Presque atteint","À renforcer"))</x:f>
        <x:v>À renforcer</x:v>
      </x:c>
    </x:row>
    <x:row r="39">
      <x:c r="A39" s="36" t="n">
        <x:v>46266</x:v>
      </x:c>
      <x:c r="B39" t="str">
        <x:v>Sophie Durand</x:v>
      </x:c>
      <x:c r="C39" s="30" t="n">
        <x:v>40000</x:v>
      </x:c>
      <x:c r="D39" s="30" t="n">
        <x:f>SUMIFS(Ventes!$H:$H,Ventes!$C:$C,B39,Ventes!$B:$B,"&gt;="&amp;A39,Ventes!$B:$B,"&lt;"&amp;EDATE(A39,1))</x:f>
        <x:v>0</x:v>
      </x:c>
      <x:c r="E39" s="30" t="n">
        <x:f>D39-C39</x:f>
        <x:v>-40000</x:v>
      </x:c>
      <x:c r="F39" s="32" t="n">
        <x:f>IFERROR(D39/C39,0)</x:f>
        <x:v>0</x:v>
      </x:c>
      <x:c r="G39" t="n">
        <x:v>12</x:v>
      </x:c>
      <x:c r="H39" t="n">
        <x:f>COUNTIFS(Ventes!$C:$C,B39,Ventes!$B:$B,"&gt;="&amp;A39,Ventes!$B:$B,"&lt;"&amp;EDATE(A39,1))</x:f>
        <x:v>0</x:v>
      </x:c>
      <x:c r="I39" s="30" t="n">
        <x:f>IF(F39&gt;=1,D39*0.03,IF(F39&gt;=0.85,D39*0.015,0))</x:f>
        <x:v>0</x:v>
      </x:c>
      <x:c r="J39" t="str">
        <x:f>IF(F39&gt;=1,"Atteint",IF(F39&gt;=0.85,"Presque atteint","À renforcer"))</x:f>
        <x:v>À renforcer</x:v>
      </x:c>
    </x:row>
    <x:row r="40">
      <x:c r="A40" s="36" t="n">
        <x:v>46266</x:v>
      </x:c>
      <x:c r="B40" t="str">
        <x:v>Nicolas Leroy</x:v>
      </x:c>
      <x:c r="C40" s="30" t="n">
        <x:v>40000</x:v>
      </x:c>
      <x:c r="D40" s="30" t="n">
        <x:f>SUMIFS(Ventes!$H:$H,Ventes!$C:$C,B40,Ventes!$B:$B,"&gt;="&amp;A40,Ventes!$B:$B,"&lt;"&amp;EDATE(A40,1))</x:f>
        <x:v>0</x:v>
      </x:c>
      <x:c r="E40" s="30" t="n">
        <x:f>D40-C40</x:f>
        <x:v>-40000</x:v>
      </x:c>
      <x:c r="F40" s="32" t="n">
        <x:f>IFERROR(D40/C40,0)</x:f>
        <x:v>0</x:v>
      </x:c>
      <x:c r="G40" t="n">
        <x:v>6</x:v>
      </x:c>
      <x:c r="H40" t="n">
        <x:f>COUNTIFS(Ventes!$C:$C,B40,Ventes!$B:$B,"&gt;="&amp;A40,Ventes!$B:$B,"&lt;"&amp;EDATE(A40,1))</x:f>
        <x:v>0</x:v>
      </x:c>
      <x:c r="I40" s="30" t="n">
        <x:f>IF(F40&gt;=1,D40*0.03,IF(F40&gt;=0.85,D40*0.015,0))</x:f>
        <x:v>0</x:v>
      </x:c>
      <x:c r="J40" t="str">
        <x:f>IF(F40&gt;=1,"Atteint",IF(F40&gt;=0.85,"Presque atteint","À renforcer"))</x:f>
        <x:v>À renforcer</x:v>
      </x:c>
    </x:row>
    <x:row r="41">
      <x:c r="A41" s="36" t="n">
        <x:v>46296</x:v>
      </x:c>
      <x:c r="B41" t="str">
        <x:v>Alice Martin</x:v>
      </x:c>
      <x:c r="C41" s="30" t="n">
        <x:v>40000</x:v>
      </x:c>
      <x:c r="D41" s="30" t="n">
        <x:f>SUMIFS(Ventes!$H:$H,Ventes!$C:$C,B41,Ventes!$B:$B,"&gt;="&amp;A41,Ventes!$B:$B,"&lt;"&amp;EDATE(A41,1))</x:f>
        <x:v>0</x:v>
      </x:c>
      <x:c r="E41" s="30" t="n">
        <x:f>D41-C41</x:f>
        <x:v>-40000</x:v>
      </x:c>
      <x:c r="F41" s="32" t="n">
        <x:f>IFERROR(D41/C41,0)</x:f>
        <x:v>0</x:v>
      </x:c>
      <x:c r="G41" t="n">
        <x:v>8</x:v>
      </x:c>
      <x:c r="H41" t="n">
        <x:f>COUNTIFS(Ventes!$C:$C,B41,Ventes!$B:$B,"&gt;="&amp;A41,Ventes!$B:$B,"&lt;"&amp;EDATE(A41,1))</x:f>
        <x:v>0</x:v>
      </x:c>
      <x:c r="I41" s="30" t="n">
        <x:f>IF(F41&gt;=1,D41*0.03,IF(F41&gt;=0.85,D41*0.015,0))</x:f>
        <x:v>0</x:v>
      </x:c>
      <x:c r="J41" t="str">
        <x:f>IF(F41&gt;=1,"Atteint",IF(F41&gt;=0.85,"Presque atteint","À renforcer"))</x:f>
        <x:v>À renforcer</x:v>
      </x:c>
    </x:row>
    <x:row r="42">
      <x:c r="A42" s="36" t="n">
        <x:v>46296</x:v>
      </x:c>
      <x:c r="B42" t="str">
        <x:v>Karim Benali</x:v>
      </x:c>
      <x:c r="C42" s="30" t="n">
        <x:v>30000</x:v>
      </x:c>
      <x:c r="D42" s="30" t="n">
        <x:f>SUMIFS(Ventes!$H:$H,Ventes!$C:$C,B42,Ventes!$B:$B,"&gt;="&amp;A42,Ventes!$B:$B,"&lt;"&amp;EDATE(A42,1))</x:f>
        <x:v>0</x:v>
      </x:c>
      <x:c r="E42" s="30" t="n">
        <x:f>D42-C42</x:f>
        <x:v>-30000</x:v>
      </x:c>
      <x:c r="F42" s="32" t="n">
        <x:f>IFERROR(D42/C42,0)</x:f>
        <x:v>0</x:v>
      </x:c>
      <x:c r="G42" t="n">
        <x:v>6</x:v>
      </x:c>
      <x:c r="H42" t="n">
        <x:f>COUNTIFS(Ventes!$C:$C,B42,Ventes!$B:$B,"&gt;="&amp;A42,Ventes!$B:$B,"&lt;"&amp;EDATE(A42,1))</x:f>
        <x:v>0</x:v>
      </x:c>
      <x:c r="I42" s="30" t="n">
        <x:f>IF(F42&gt;=1,D42*0.03,IF(F42&gt;=0.85,D42*0.015,0))</x:f>
        <x:v>0</x:v>
      </x:c>
      <x:c r="J42" t="str">
        <x:f>IF(F42&gt;=1,"Atteint",IF(F42&gt;=0.85,"Presque atteint","À renforcer"))</x:f>
        <x:v>À renforcer</x:v>
      </x:c>
    </x:row>
    <x:row r="43">
      <x:c r="A43" s="36" t="n">
        <x:v>46296</x:v>
      </x:c>
      <x:c r="B43" t="str">
        <x:v>Sophie Durand</x:v>
      </x:c>
      <x:c r="C43" s="30" t="n">
        <x:v>35000</x:v>
      </x:c>
      <x:c r="D43" s="30" t="n">
        <x:f>SUMIFS(Ventes!$H:$H,Ventes!$C:$C,B43,Ventes!$B:$B,"&gt;="&amp;A43,Ventes!$B:$B,"&lt;"&amp;EDATE(A43,1))</x:f>
        <x:v>0</x:v>
      </x:c>
      <x:c r="E43" s="30" t="n">
        <x:f>D43-C43</x:f>
        <x:v>-35000</x:v>
      </x:c>
      <x:c r="F43" s="32" t="n">
        <x:f>IFERROR(D43/C43,0)</x:f>
        <x:v>0</x:v>
      </x:c>
      <x:c r="G43" t="n">
        <x:v>8</x:v>
      </x:c>
      <x:c r="H43" t="n">
        <x:f>COUNTIFS(Ventes!$C:$C,B43,Ventes!$B:$B,"&gt;="&amp;A43,Ventes!$B:$B,"&lt;"&amp;EDATE(A43,1))</x:f>
        <x:v>0</x:v>
      </x:c>
      <x:c r="I43" s="30" t="n">
        <x:f>IF(F43&gt;=1,D43*0.03,IF(F43&gt;=0.85,D43*0.015,0))</x:f>
        <x:v>0</x:v>
      </x:c>
      <x:c r="J43" t="str">
        <x:f>IF(F43&gt;=1,"Atteint",IF(F43&gt;=0.85,"Presque atteint","À renforcer"))</x:f>
        <x:v>À renforcer</x:v>
      </x:c>
    </x:row>
    <x:row r="44">
      <x:c r="A44" s="36" t="n">
        <x:v>46296</x:v>
      </x:c>
      <x:c r="B44" t="str">
        <x:v>Nicolas Leroy</x:v>
      </x:c>
      <x:c r="C44" s="30" t="n">
        <x:v>25000</x:v>
      </x:c>
      <x:c r="D44" s="30" t="n">
        <x:f>SUMIFS(Ventes!$H:$H,Ventes!$C:$C,B44,Ventes!$B:$B,"&gt;="&amp;A44,Ventes!$B:$B,"&lt;"&amp;EDATE(A44,1))</x:f>
        <x:v>0</x:v>
      </x:c>
      <x:c r="E44" s="30" t="n">
        <x:f>D44-C44</x:f>
        <x:v>-25000</x:v>
      </x:c>
      <x:c r="F44" s="32" t="n">
        <x:f>IFERROR(D44/C44,0)</x:f>
        <x:v>0</x:v>
      </x:c>
      <x:c r="G44" t="n">
        <x:v>6</x:v>
      </x:c>
      <x:c r="H44" t="n">
        <x:f>COUNTIFS(Ventes!$C:$C,B44,Ventes!$B:$B,"&gt;="&amp;A44,Ventes!$B:$B,"&lt;"&amp;EDATE(A44,1))</x:f>
        <x:v>0</x:v>
      </x:c>
      <x:c r="I44" s="30" t="n">
        <x:f>IF(F44&gt;=1,D44*0.03,IF(F44&gt;=0.85,D44*0.015,0))</x:f>
        <x:v>0</x:v>
      </x:c>
      <x:c r="J44" t="str">
        <x:f>IF(F44&gt;=1,"Atteint",IF(F44&gt;=0.85,"Presque atteint","À renforcer"))</x:f>
        <x:v>À renforcer</x:v>
      </x:c>
    </x:row>
    <x:row r="45">
      <x:c r="A45" s="36" t="n">
        <x:v>46327</x:v>
      </x:c>
      <x:c r="B45" t="str">
        <x:v>Alice Martin</x:v>
      </x:c>
      <x:c r="C45" s="30" t="n">
        <x:v>35000</x:v>
      </x:c>
      <x:c r="D45" s="30" t="n">
        <x:f>SUMIFS(Ventes!$H:$H,Ventes!$C:$C,B45,Ventes!$B:$B,"&gt;="&amp;A45,Ventes!$B:$B,"&lt;"&amp;EDATE(A45,1))</x:f>
        <x:v>0</x:v>
      </x:c>
      <x:c r="E45" s="30" t="n">
        <x:f>D45-C45</x:f>
        <x:v>-35000</x:v>
      </x:c>
      <x:c r="F45" s="32" t="n">
        <x:f>IFERROR(D45/C45,0)</x:f>
        <x:v>0</x:v>
      </x:c>
      <x:c r="G45" t="n">
        <x:v>10</x:v>
      </x:c>
      <x:c r="H45" t="n">
        <x:f>COUNTIFS(Ventes!$C:$C,B45,Ventes!$B:$B,"&gt;="&amp;A45,Ventes!$B:$B,"&lt;"&amp;EDATE(A45,1))</x:f>
        <x:v>0</x:v>
      </x:c>
      <x:c r="I45" s="30" t="n">
        <x:f>IF(F45&gt;=1,D45*0.03,IF(F45&gt;=0.85,D45*0.015,0))</x:f>
        <x:v>0</x:v>
      </x:c>
      <x:c r="J45" t="str">
        <x:f>IF(F45&gt;=1,"Atteint",IF(F45&gt;=0.85,"Presque atteint","À renforcer"))</x:f>
        <x:v>À renforcer</x:v>
      </x:c>
    </x:row>
    <x:row r="46">
      <x:c r="A46" s="36" t="n">
        <x:v>46327</x:v>
      </x:c>
      <x:c r="B46" t="str">
        <x:v>Karim Benali</x:v>
      </x:c>
      <x:c r="C46" s="30" t="n">
        <x:v>25000</x:v>
      </x:c>
      <x:c r="D46" s="30" t="n">
        <x:f>SUMIFS(Ventes!$H:$H,Ventes!$C:$C,B46,Ventes!$B:$B,"&gt;="&amp;A46,Ventes!$B:$B,"&lt;"&amp;EDATE(A46,1))</x:f>
        <x:v>0</x:v>
      </x:c>
      <x:c r="E46" s="30" t="n">
        <x:f>D46-C46</x:f>
        <x:v>-25000</x:v>
      </x:c>
      <x:c r="F46" s="32" t="n">
        <x:f>IFERROR(D46/C46,0)</x:f>
        <x:v>0</x:v>
      </x:c>
      <x:c r="G46" t="n">
        <x:v>10</x:v>
      </x:c>
      <x:c r="H46" t="n">
        <x:f>COUNTIFS(Ventes!$C:$C,B46,Ventes!$B:$B,"&gt;="&amp;A46,Ventes!$B:$B,"&lt;"&amp;EDATE(A46,1))</x:f>
        <x:v>0</x:v>
      </x:c>
      <x:c r="I46" s="30" t="n">
        <x:f>IF(F46&gt;=1,D46*0.03,IF(F46&gt;=0.85,D46*0.015,0))</x:f>
        <x:v>0</x:v>
      </x:c>
      <x:c r="J46" t="str">
        <x:f>IF(F46&gt;=1,"Atteint",IF(F46&gt;=0.85,"Presque atteint","À renforcer"))</x:f>
        <x:v>À renforcer</x:v>
      </x:c>
    </x:row>
    <x:row r="47">
      <x:c r="A47" s="36" t="n">
        <x:v>46327</x:v>
      </x:c>
      <x:c r="B47" t="str">
        <x:v>Sophie Durand</x:v>
      </x:c>
      <x:c r="C47" s="30" t="n">
        <x:v>40000</x:v>
      </x:c>
      <x:c r="D47" s="30" t="n">
        <x:f>SUMIFS(Ventes!$H:$H,Ventes!$C:$C,B47,Ventes!$B:$B,"&gt;="&amp;A47,Ventes!$B:$B,"&lt;"&amp;EDATE(A47,1))</x:f>
        <x:v>0</x:v>
      </x:c>
      <x:c r="E47" s="30" t="n">
        <x:f>D47-C47</x:f>
        <x:v>-40000</x:v>
      </x:c>
      <x:c r="F47" s="32" t="n">
        <x:f>IFERROR(D47/C47,0)</x:f>
        <x:v>0</x:v>
      </x:c>
      <x:c r="G47" t="n">
        <x:v>10</x:v>
      </x:c>
      <x:c r="H47" t="n">
        <x:f>COUNTIFS(Ventes!$C:$C,B47,Ventes!$B:$B,"&gt;="&amp;A47,Ventes!$B:$B,"&lt;"&amp;EDATE(A47,1))</x:f>
        <x:v>0</x:v>
      </x:c>
      <x:c r="I47" s="30" t="n">
        <x:f>IF(F47&gt;=1,D47*0.03,IF(F47&gt;=0.85,D47*0.015,0))</x:f>
        <x:v>0</x:v>
      </x:c>
      <x:c r="J47" t="str">
        <x:f>IF(F47&gt;=1,"Atteint",IF(F47&gt;=0.85,"Presque atteint","À renforcer"))</x:f>
        <x:v>À renforcer</x:v>
      </x:c>
    </x:row>
    <x:row r="48">
      <x:c r="A48" s="36" t="n">
        <x:v>46327</x:v>
      </x:c>
      <x:c r="B48" t="str">
        <x:v>Nicolas Leroy</x:v>
      </x:c>
      <x:c r="C48" s="30" t="n">
        <x:v>35000</x:v>
      </x:c>
      <x:c r="D48" s="30" t="n">
        <x:f>SUMIFS(Ventes!$H:$H,Ventes!$C:$C,B48,Ventes!$B:$B,"&gt;="&amp;A48,Ventes!$B:$B,"&lt;"&amp;EDATE(A48,1))</x:f>
        <x:v>0</x:v>
      </x:c>
      <x:c r="E48" s="30" t="n">
        <x:f>D48-C48</x:f>
        <x:v>-35000</x:v>
      </x:c>
      <x:c r="F48" s="32" t="n">
        <x:f>IFERROR(D48/C48,0)</x:f>
        <x:v>0</x:v>
      </x:c>
      <x:c r="G48" t="n">
        <x:v>8</x:v>
      </x:c>
      <x:c r="H48" t="n">
        <x:f>COUNTIFS(Ventes!$C:$C,B48,Ventes!$B:$B,"&gt;="&amp;A48,Ventes!$B:$B,"&lt;"&amp;EDATE(A48,1))</x:f>
        <x:v>0</x:v>
      </x:c>
      <x:c r="I48" s="30" t="n">
        <x:f>IF(F48&gt;=1,D48*0.03,IF(F48&gt;=0.85,D48*0.015,0))</x:f>
        <x:v>0</x:v>
      </x:c>
      <x:c r="J48" t="str">
        <x:f>IF(F48&gt;=1,"Atteint",IF(F48&gt;=0.85,"Presque atteint","À renforcer"))</x:f>
        <x:v>À renforcer</x:v>
      </x:c>
    </x:row>
    <x:row r="49">
      <x:c r="A49" s="36" t="n">
        <x:v>46357</x:v>
      </x:c>
      <x:c r="B49" t="str">
        <x:v>Alice Martin</x:v>
      </x:c>
      <x:c r="C49" s="30" t="n">
        <x:v>25000</x:v>
      </x:c>
      <x:c r="D49" s="30" t="n">
        <x:f>SUMIFS(Ventes!$H:$H,Ventes!$C:$C,B49,Ventes!$B:$B,"&gt;="&amp;A49,Ventes!$B:$B,"&lt;"&amp;EDATE(A49,1))</x:f>
        <x:v>0</x:v>
      </x:c>
      <x:c r="E49" s="30" t="n">
        <x:f>D49-C49</x:f>
        <x:v>-25000</x:v>
      </x:c>
      <x:c r="F49" s="32" t="n">
        <x:f>IFERROR(D49/C49,0)</x:f>
        <x:v>0</x:v>
      </x:c>
      <x:c r="G49" t="n">
        <x:v>6</x:v>
      </x:c>
      <x:c r="H49" t="n">
        <x:f>COUNTIFS(Ventes!$C:$C,B49,Ventes!$B:$B,"&gt;="&amp;A49,Ventes!$B:$B,"&lt;"&amp;EDATE(A49,1))</x:f>
        <x:v>0</x:v>
      </x:c>
      <x:c r="I49" s="30" t="n">
        <x:f>IF(F49&gt;=1,D49*0.03,IF(F49&gt;=0.85,D49*0.015,0))</x:f>
        <x:v>0</x:v>
      </x:c>
      <x:c r="J49" t="str">
        <x:f>IF(F49&gt;=1,"Atteint",IF(F49&gt;=0.85,"Presque atteint","À renforcer"))</x:f>
        <x:v>À renforcer</x:v>
      </x:c>
    </x:row>
    <x:row r="50">
      <x:c r="A50" s="36" t="n">
        <x:v>46357</x:v>
      </x:c>
      <x:c r="B50" t="str">
        <x:v>Karim Benali</x:v>
      </x:c>
      <x:c r="C50" s="30" t="n">
        <x:v>30000</x:v>
      </x:c>
      <x:c r="D50" s="30" t="n">
        <x:f>SUMIFS(Ventes!$H:$H,Ventes!$C:$C,B50,Ventes!$B:$B,"&gt;="&amp;A50,Ventes!$B:$B,"&lt;"&amp;EDATE(A50,1))</x:f>
        <x:v>0</x:v>
      </x:c>
      <x:c r="E50" s="30" t="n">
        <x:f>D50-C50</x:f>
        <x:v>-30000</x:v>
      </x:c>
      <x:c r="F50" s="32" t="n">
        <x:f>IFERROR(D50/C50,0)</x:f>
        <x:v>0</x:v>
      </x:c>
      <x:c r="G50" t="n">
        <x:v>10</x:v>
      </x:c>
      <x:c r="H50" t="n">
        <x:f>COUNTIFS(Ventes!$C:$C,B50,Ventes!$B:$B,"&gt;="&amp;A50,Ventes!$B:$B,"&lt;"&amp;EDATE(A50,1))</x:f>
        <x:v>0</x:v>
      </x:c>
      <x:c r="I50" s="30" t="n">
        <x:f>IF(F50&gt;=1,D50*0.03,IF(F50&gt;=0.85,D50*0.015,0))</x:f>
        <x:v>0</x:v>
      </x:c>
      <x:c r="J50" t="str">
        <x:f>IF(F50&gt;=1,"Atteint",IF(F50&gt;=0.85,"Presque atteint","À renforcer"))</x:f>
        <x:v>À renforcer</x:v>
      </x:c>
    </x:row>
    <x:row r="51">
      <x:c r="A51" s="36" t="n">
        <x:v>46357</x:v>
      </x:c>
      <x:c r="B51" t="str">
        <x:v>Sophie Durand</x:v>
      </x:c>
      <x:c r="C51" s="30" t="n">
        <x:v>30000</x:v>
      </x:c>
      <x:c r="D51" s="30" t="n">
        <x:f>SUMIFS(Ventes!$H:$H,Ventes!$C:$C,B51,Ventes!$B:$B,"&gt;="&amp;A51,Ventes!$B:$B,"&lt;"&amp;EDATE(A51,1))</x:f>
        <x:v>0</x:v>
      </x:c>
      <x:c r="E51" s="30" t="n">
        <x:f>D51-C51</x:f>
        <x:v>-30000</x:v>
      </x:c>
      <x:c r="F51" s="32" t="n">
        <x:f>IFERROR(D51/C51,0)</x:f>
        <x:v>0</x:v>
      </x:c>
      <x:c r="G51" t="n">
        <x:v>8</x:v>
      </x:c>
      <x:c r="H51" t="n">
        <x:f>COUNTIFS(Ventes!$C:$C,B51,Ventes!$B:$B,"&gt;="&amp;A51,Ventes!$B:$B,"&lt;"&amp;EDATE(A51,1))</x:f>
        <x:v>0</x:v>
      </x:c>
      <x:c r="I51" s="30" t="n">
        <x:f>IF(F51&gt;=1,D51*0.03,IF(F51&gt;=0.85,D51*0.015,0))</x:f>
        <x:v>0</x:v>
      </x:c>
      <x:c r="J51" t="str">
        <x:f>IF(F51&gt;=1,"Atteint",IF(F51&gt;=0.85,"Presque atteint","À renforcer"))</x:f>
        <x:v>À renforcer</x:v>
      </x:c>
    </x:row>
    <x:row r="52">
      <x:c r="A52" s="36" t="n">
        <x:v>46357</x:v>
      </x:c>
      <x:c r="B52" t="str">
        <x:v>Nicolas Leroy</x:v>
      </x:c>
      <x:c r="C52" s="30" t="n">
        <x:v>30000</x:v>
      </x:c>
      <x:c r="D52" s="30" t="n">
        <x:f>SUMIFS(Ventes!$H:$H,Ventes!$C:$C,B52,Ventes!$B:$B,"&gt;="&amp;A52,Ventes!$B:$B,"&lt;"&amp;EDATE(A52,1))</x:f>
        <x:v>0</x:v>
      </x:c>
      <x:c r="E52" s="30" t="n">
        <x:f>D52-C52</x:f>
        <x:v>-30000</x:v>
      </x:c>
      <x:c r="F52" s="32" t="n">
        <x:f>IFERROR(D52/C52,0)</x:f>
        <x:v>0</x:v>
      </x:c>
      <x:c r="G52" t="n">
        <x:v>10</x:v>
      </x:c>
      <x:c r="H52" t="n">
        <x:f>COUNTIFS(Ventes!$C:$C,B52,Ventes!$B:$B,"&gt;="&amp;A52,Ventes!$B:$B,"&lt;"&amp;EDATE(A52,1))</x:f>
        <x:v>0</x:v>
      </x:c>
      <x:c r="I52" s="30" t="n">
        <x:f>IF(F52&gt;=1,D52*0.03,IF(F52&gt;=0.85,D52*0.015,0))</x:f>
        <x:v>0</x:v>
      </x:c>
      <x:c r="J52" t="str">
        <x:f>IF(F52&gt;=1,"Atteint",IF(F52&gt;=0.85,"Presque atteint","À renforcer"))</x:f>
        <x:v>À renforcer</x:v>
      </x:c>
    </x:row>
  </x:sheetData>
  <x:mergeCells>
    <x:mergeCell ref="A1:J1"/>
    <x:mergeCell ref="A2:J2"/>
  </x:mergeCells>
  <x:conditionalFormatting sqref="F5:F100">
    <x:cfRule type="dataBar" priority="1">
      <x:dataBar>
        <x:cfvo type="min"/>
        <x:cfvo type="max"/>
        <x:color rgb="FF2E9E6F"/>
      </x:dataBar>
      <x:extLst>
        <x:ext xmlns:x14="http://schemas.microsoft.com/office/spreadsheetml/2009/9/main" uri="{B025F937-C7B1-47D3-B67F-A62EFF666E3E}">
          <x14:id>{C72418FB-FD8A-F8B6-9191-CBB50FD8EC18}</x14:id>
        </x:ext>
      </x:extLst>
    </x:cfRule>
  </x:conditionalFormatting>
  <x:conditionalFormatting sqref="J5:J100">
    <x:cfRule type="expression" dxfId="7" priority="2">
      <x:formula>J5="Atteint"</x:formula>
    </x:cfRule>
    <x:cfRule type="expression" dxfId="8" priority="3">
      <x:formula>J5="À renforcer"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0e659d3f94d4ff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72418FB-FD8A-F8B6-9191-CBB50FD8EC18}">
            <x14:dataBar gradient="1">
              <x14:cfvo type="min"/>
              <x14:cfvo type="max"/>
              <x14:fillColor rgb="FF2E9E6F"/>
            </x14:dataBar>
          </x14:cfRule>
          <xm:sqref>F5:F100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22" hidden="0" customWidth="1"/>
    <x:col min="4" max="4" width="18" hidden="0" customWidth="1"/>
    <x:col min="5" max="5" width="14" hidden="0" customWidth="1"/>
    <x:col min="6" max="6" width="20" hidden="0" customWidth="1"/>
    <x:col min="7" max="7" width="12" hidden="0" customWidth="1"/>
    <x:col min="8" max="8" width="13" hidden="0" customWidth="1"/>
    <x:col min="9" max="9" width="24" hidden="0" customWidth="1"/>
    <x:col min="10" max="10" width="28" hidden="0" customWidth="1"/>
  </x:cols>
  <x:sheetData>
    <x:row r="1" ht="34" customHeight="1">
      <x:c r="A1" s="5" t="str">
        <x:v>🔄 AGENDA DES RELANCES</x:v>
      </x:c>
    </x:row>
    <x:row r="2" ht="24" customHeight="1">
      <x:c r="A2" s="13" t="str">
        <x:v>Actions commerciales à traiter et alertes de retard</x:v>
      </x:c>
    </x:row>
    <x:row r="4" ht="30" customHeight="1">
      <x:c r="A4" s="21" t="str">
        <x:v>Date relance</x:v>
      </x:c>
      <x:c r="B4" s="21" t="str">
        <x:v>Heure</x:v>
      </x:c>
      <x:c r="C4" s="21" t="str">
        <x:v>Prospect / Client</x:v>
      </x:c>
      <x:c r="D4" s="21" t="str">
        <x:v>Commercial</x:v>
      </x:c>
      <x:c r="E4" s="21" t="str">
        <x:v>Type</x:v>
      </x:c>
      <x:c r="F4" s="21" t="str">
        <x:v>Objet</x:v>
      </x:c>
      <x:c r="G4" s="21" t="str">
        <x:v>Priorité</x:v>
      </x:c>
      <x:c r="H4" s="21" t="str">
        <x:v>Statut</x:v>
      </x:c>
      <x:c r="I4" s="21" t="str">
        <x:v>Prochaine action</x:v>
      </x:c>
      <x:c r="J4" s="21" t="str">
        <x:v>Compte rendu</x:v>
      </x:c>
    </x:row>
    <x:row r="5">
      <x:c r="A5" s="28" t="n">
        <x:v>46216</x:v>
      </x:c>
      <x:c r="B5" t="str">
        <x:v>14:00</x:v>
      </x:c>
      <x:c r="C5" t="str">
        <x:v>Vision Formation</x:v>
      </x:c>
      <x:c r="D5" t="str">
        <x:v>Karim Benali</x:v>
      </x:c>
      <x:c r="E5" t="str">
        <x:v>Rendez-vous</x:v>
      </x:c>
      <x:c r="F5" t="str">
        <x:v>Fidélisation</x:v>
      </x:c>
      <x:c r="G5" t="str">
        <x:v>Urgente</x:v>
      </x:c>
      <x:c r="H5" t="str">
        <x:v>Reportée</x:v>
      </x:c>
      <x:c r="I5" t="str"/>
      <x:c r="J5" t="str"/>
    </x:row>
    <x:row r="6">
      <x:c r="A6" s="28" t="n">
        <x:v>46248</x:v>
      </x:c>
      <x:c r="B6" t="str">
        <x:v>08:00</x:v>
      </x:c>
      <x:c r="C6" t="str">
        <x:v>Nova Conseil</x:v>
      </x:c>
      <x:c r="D6" t="str">
        <x:v>Nicolas Leroy</x:v>
      </x:c>
      <x:c r="E6" t="str">
        <x:v>Email</x:v>
      </x:c>
      <x:c r="F6" t="str">
        <x:v>Négociation</x:v>
      </x:c>
      <x:c r="G6" t="str">
        <x:v>Normale</x:v>
      </x:c>
      <x:c r="H6" t="str">
        <x:v>Réalisée</x:v>
      </x:c>
      <x:c r="I6" t="str"/>
      <x:c r="J6" t="str"/>
    </x:row>
    <x:row r="7">
      <x:c r="A7" s="28" t="n">
        <x:v>46243</x:v>
      </x:c>
      <x:c r="B7" t="str">
        <x:v>17:00</x:v>
      </x:c>
      <x:c r="C7" t="str">
        <x:v>Hexa Industrie</x:v>
      </x:c>
      <x:c r="D7" t="str">
        <x:v>Karim Benali</x:v>
      </x:c>
      <x:c r="E7" t="str">
        <x:v>Email</x:v>
      </x:c>
      <x:c r="F7" t="str">
        <x:v>Relance devis</x:v>
      </x:c>
      <x:c r="G7" t="str">
        <x:v>Faible</x:v>
      </x:c>
      <x:c r="H7" t="str">
        <x:v>À faire</x:v>
      </x:c>
      <x:c r="I7" t="str"/>
      <x:c r="J7" t="str"/>
    </x:row>
    <x:row r="8">
      <x:c r="A8" s="28" t="n">
        <x:v>46210</x:v>
      </x:c>
      <x:c r="B8" t="str">
        <x:v>17:00</x:v>
      </x:c>
      <x:c r="C8" t="str">
        <x:v>Azur Bâtiment</x:v>
      </x:c>
      <x:c r="D8" t="str">
        <x:v>Sophie Durand</x:v>
      </x:c>
      <x:c r="E8" t="str">
        <x:v>Email</x:v>
      </x:c>
      <x:c r="F8" t="str">
        <x:v>Relance devis</x:v>
      </x:c>
      <x:c r="G8" t="str">
        <x:v>Faible</x:v>
      </x:c>
      <x:c r="H8" t="str">
        <x:v>À faire</x:v>
      </x:c>
      <x:c r="I8" t="str"/>
      <x:c r="J8" t="str"/>
    </x:row>
    <x:row r="9">
      <x:c r="A9" s="28" t="n">
        <x:v>46212</x:v>
      </x:c>
      <x:c r="B9" t="str">
        <x:v>08:00</x:v>
      </x:c>
      <x:c r="C9" t="str">
        <x:v>Hexa Industrie</x:v>
      </x:c>
      <x:c r="D9" t="str">
        <x:v>Alice Martin</x:v>
      </x:c>
      <x:c r="E9" t="str">
        <x:v>Téléphone</x:v>
      </x:c>
      <x:c r="F9" t="str">
        <x:v>Négociation</x:v>
      </x:c>
      <x:c r="G9" t="str">
        <x:v>Normale</x:v>
      </x:c>
      <x:c r="H9" t="str">
        <x:v>Reportée</x:v>
      </x:c>
      <x:c r="I9" t="str"/>
      <x:c r="J9" t="str"/>
    </x:row>
    <x:row r="10">
      <x:c r="A10" s="28" t="n">
        <x:v>46246</x:v>
      </x:c>
      <x:c r="B10" t="str">
        <x:v>09:00</x:v>
      </x:c>
      <x:c r="C10" t="str">
        <x:v>Delta Services</x:v>
      </x:c>
      <x:c r="D10" t="str">
        <x:v>Alice Martin</x:v>
      </x:c>
      <x:c r="E10" t="str">
        <x:v>Email</x:v>
      </x:c>
      <x:c r="F10" t="str">
        <x:v>Découverte besoin</x:v>
      </x:c>
      <x:c r="G10" t="str">
        <x:v>Normale</x:v>
      </x:c>
      <x:c r="H10" t="str">
        <x:v>À faire</x:v>
      </x:c>
      <x:c r="I10" t="str"/>
      <x:c r="J10" t="str"/>
    </x:row>
    <x:row r="11">
      <x:c r="A11" s="28" t="n">
        <x:v>46206</x:v>
      </x:c>
      <x:c r="B11" t="str">
        <x:v>08:00</x:v>
      </x:c>
      <x:c r="C11" t="str">
        <x:v>Hexa Industrie</x:v>
      </x:c>
      <x:c r="D11" t="str">
        <x:v>Sophie Durand</x:v>
      </x:c>
      <x:c r="E11" t="str">
        <x:v>Rendez-vous</x:v>
      </x:c>
      <x:c r="F11" t="str">
        <x:v>Relance devis</x:v>
      </x:c>
      <x:c r="G11" t="str">
        <x:v>Normale</x:v>
      </x:c>
      <x:c r="H11" t="str">
        <x:v>À faire</x:v>
      </x:c>
      <x:c r="I11" t="str"/>
      <x:c r="J11" t="str"/>
    </x:row>
    <x:row r="12">
      <x:c r="A12" s="28" t="n">
        <x:v>46245</x:v>
      </x:c>
      <x:c r="B12" t="str">
        <x:v>11:00</x:v>
      </x:c>
      <x:c r="C12" t="str">
        <x:v>Atlas Logistique</x:v>
      </x:c>
      <x:c r="D12" t="str">
        <x:v>Sophie Durand</x:v>
      </x:c>
      <x:c r="E12" t="str">
        <x:v>Visio</x:v>
      </x:c>
      <x:c r="F12" t="str">
        <x:v>Fidélisation</x:v>
      </x:c>
      <x:c r="G12" t="str">
        <x:v>Élevée</x:v>
      </x:c>
      <x:c r="H12" t="str">
        <x:v>À faire</x:v>
      </x:c>
      <x:c r="I12" t="str"/>
      <x:c r="J12" t="str"/>
    </x:row>
    <x:row r="13">
      <x:c r="A13" s="28" t="n">
        <x:v>46226</x:v>
      </x:c>
      <x:c r="B13" t="str">
        <x:v>12:00</x:v>
      </x:c>
      <x:c r="C13" t="str">
        <x:v>Atlas Logistique</x:v>
      </x:c>
      <x:c r="D13" t="str">
        <x:v>Alice Martin</x:v>
      </x:c>
      <x:c r="E13" t="str">
        <x:v>Visio</x:v>
      </x:c>
      <x:c r="F13" t="str">
        <x:v>Négociation</x:v>
      </x:c>
      <x:c r="G13" t="str">
        <x:v>Urgente</x:v>
      </x:c>
      <x:c r="H13" t="str">
        <x:v>Réalisée</x:v>
      </x:c>
      <x:c r="I13" t="str"/>
      <x:c r="J13" t="str"/>
    </x:row>
    <x:row r="14">
      <x:c r="A14" s="28" t="n">
        <x:v>46243</x:v>
      </x:c>
      <x:c r="B14" t="str">
        <x:v>08:00</x:v>
      </x:c>
      <x:c r="C14" t="str">
        <x:v>Delta Services</x:v>
      </x:c>
      <x:c r="D14" t="str">
        <x:v>Alice Martin</x:v>
      </x:c>
      <x:c r="E14" t="str">
        <x:v>Rendez-vous</x:v>
      </x:c>
      <x:c r="F14" t="str">
        <x:v>Relance devis</x:v>
      </x:c>
      <x:c r="G14" t="str">
        <x:v>Élevée</x:v>
      </x:c>
      <x:c r="H14" t="str">
        <x:v>Réalisée</x:v>
      </x:c>
      <x:c r="I14" t="str"/>
      <x:c r="J14" t="str"/>
    </x:row>
    <x:row r="15">
      <x:c r="A15" s="28" t="n">
        <x:v>46249</x:v>
      </x:c>
      <x:c r="B15" t="str">
        <x:v>08:00</x:v>
      </x:c>
      <x:c r="C15" t="str">
        <x:v>Alto Tech</x:v>
      </x:c>
      <x:c r="D15" t="str">
        <x:v>Karim Benali</x:v>
      </x:c>
      <x:c r="E15" t="str">
        <x:v>Téléphone</x:v>
      </x:c>
      <x:c r="F15" t="str">
        <x:v>Négociation</x:v>
      </x:c>
      <x:c r="G15" t="str">
        <x:v>Normale</x:v>
      </x:c>
      <x:c r="H15" t="str">
        <x:v>Réalisée</x:v>
      </x:c>
      <x:c r="I15" t="str"/>
      <x:c r="J15" t="str"/>
    </x:row>
    <x:row r="16">
      <x:c r="A16" s="28" t="n">
        <x:v>46204</x:v>
      </x:c>
      <x:c r="B16" t="str">
        <x:v>16:00</x:v>
      </x:c>
      <x:c r="C16" t="str">
        <x:v>Optima Santé</x:v>
      </x:c>
      <x:c r="D16" t="str">
        <x:v>Sophie Durand</x:v>
      </x:c>
      <x:c r="E16" t="str">
        <x:v>Téléphone</x:v>
      </x:c>
      <x:c r="F16" t="str">
        <x:v>Relance devis</x:v>
      </x:c>
      <x:c r="G16" t="str">
        <x:v>Élevée</x:v>
      </x:c>
      <x:c r="H16" t="str">
        <x:v>Réalisée</x:v>
      </x:c>
      <x:c r="I16" t="str"/>
      <x:c r="J16" t="str"/>
    </x:row>
    <x:row r="17">
      <x:c r="A17" s="28" t="n">
        <x:v>46210</x:v>
      </x:c>
      <x:c r="B17" t="str">
        <x:v>15:00</x:v>
      </x:c>
      <x:c r="C17" t="str">
        <x:v>Azur Bâtiment</x:v>
      </x:c>
      <x:c r="D17" t="str">
        <x:v>Nicolas Leroy</x:v>
      </x:c>
      <x:c r="E17" t="str">
        <x:v>Visio</x:v>
      </x:c>
      <x:c r="F17" t="str">
        <x:v>Négociation</x:v>
      </x:c>
      <x:c r="G17" t="str">
        <x:v>Normale</x:v>
      </x:c>
      <x:c r="H17" t="str">
        <x:v>Réalisée</x:v>
      </x:c>
      <x:c r="I17" t="str"/>
      <x:c r="J17" t="str"/>
    </x:row>
    <x:row r="18">
      <x:c r="A18" s="28" t="n">
        <x:v>46217</x:v>
      </x:c>
      <x:c r="B18" t="str">
        <x:v>11:00</x:v>
      </x:c>
      <x:c r="C18" t="str">
        <x:v>Orion Commerce</x:v>
      </x:c>
      <x:c r="D18" t="str">
        <x:v>Karim Benali</x:v>
      </x:c>
      <x:c r="E18" t="str">
        <x:v>Téléphone</x:v>
      </x:c>
      <x:c r="F18" t="str">
        <x:v>Relance devis</x:v>
      </x:c>
      <x:c r="G18" t="str">
        <x:v>Urgente</x:v>
      </x:c>
      <x:c r="H18" t="str">
        <x:v>Reportée</x:v>
      </x:c>
      <x:c r="I18" t="str"/>
      <x:c r="J18" t="str"/>
    </x:row>
    <x:row r="19">
      <x:c r="A19" s="28" t="n">
        <x:v>46239</x:v>
      </x:c>
      <x:c r="B19" t="str">
        <x:v>09:00</x:v>
      </x:c>
      <x:c r="C19" t="str">
        <x:v>Vision Formation</x:v>
      </x:c>
      <x:c r="D19" t="str">
        <x:v>Sophie Durand</x:v>
      </x:c>
      <x:c r="E19" t="str">
        <x:v>Téléphone</x:v>
      </x:c>
      <x:c r="F19" t="str">
        <x:v>Fidélisation</x:v>
      </x:c>
      <x:c r="G19" t="str">
        <x:v>Urgente</x:v>
      </x:c>
      <x:c r="H19" t="str">
        <x:v>Reportée</x:v>
      </x:c>
      <x:c r="I19" t="str"/>
      <x:c r="J19" t="str"/>
    </x:row>
    <x:row r="20">
      <x:c r="A20" s="28" t="n">
        <x:v>46209</x:v>
      </x:c>
      <x:c r="B20" t="str">
        <x:v>14:00</x:v>
      </x:c>
      <x:c r="C20" t="str">
        <x:v>Nova Conseil</x:v>
      </x:c>
      <x:c r="D20" t="str">
        <x:v>Sophie Durand</x:v>
      </x:c>
      <x:c r="E20" t="str">
        <x:v>Email</x:v>
      </x:c>
      <x:c r="F20" t="str">
        <x:v>Négociation</x:v>
      </x:c>
      <x:c r="G20" t="str">
        <x:v>Élevée</x:v>
      </x:c>
      <x:c r="H20" t="str">
        <x:v>Réalisée</x:v>
      </x:c>
      <x:c r="I20" t="str"/>
      <x:c r="J20" t="str"/>
    </x:row>
    <x:row r="21">
      <x:c r="A21" s="28" t="n">
        <x:v>46238</x:v>
      </x:c>
      <x:c r="B21" t="str">
        <x:v>16:00</x:v>
      </x:c>
      <x:c r="C21" t="str">
        <x:v>Azur Bâtiment</x:v>
      </x:c>
      <x:c r="D21" t="str">
        <x:v>Nicolas Leroy</x:v>
      </x:c>
      <x:c r="E21" t="str">
        <x:v>Email</x:v>
      </x:c>
      <x:c r="F21" t="str">
        <x:v>Fidélisation</x:v>
      </x:c>
      <x:c r="G21" t="str">
        <x:v>Normale</x:v>
      </x:c>
      <x:c r="H21" t="str">
        <x:v>Reportée</x:v>
      </x:c>
      <x:c r="I21" t="str"/>
      <x:c r="J21" t="str"/>
    </x:row>
    <x:row r="22">
      <x:c r="A22" s="28" t="n">
        <x:v>46242</x:v>
      </x:c>
      <x:c r="B22" t="str">
        <x:v>17:00</x:v>
      </x:c>
      <x:c r="C22" t="str">
        <x:v>Nova Conseil</x:v>
      </x:c>
      <x:c r="D22" t="str">
        <x:v>Sophie Durand</x:v>
      </x:c>
      <x:c r="E22" t="str">
        <x:v>Visio</x:v>
      </x:c>
      <x:c r="F22" t="str">
        <x:v>Découverte besoin</x:v>
      </x:c>
      <x:c r="G22" t="str">
        <x:v>Urgente</x:v>
      </x:c>
      <x:c r="H22" t="str">
        <x:v>Reportée</x:v>
      </x:c>
      <x:c r="I22" t="str"/>
      <x:c r="J22" t="str"/>
    </x:row>
    <x:row r="23">
      <x:c r="A23" s="28" t="n">
        <x:v>46239</x:v>
      </x:c>
      <x:c r="B23" t="str">
        <x:v>13:00</x:v>
      </x:c>
      <x:c r="C23" t="str">
        <x:v>Azur Bâtiment</x:v>
      </x:c>
      <x:c r="D23" t="str">
        <x:v>Nicolas Leroy</x:v>
      </x:c>
      <x:c r="E23" t="str">
        <x:v>Rendez-vous</x:v>
      </x:c>
      <x:c r="F23" t="str">
        <x:v>Négociation</x:v>
      </x:c>
      <x:c r="G23" t="str">
        <x:v>Normale</x:v>
      </x:c>
      <x:c r="H23" t="str">
        <x:v>À faire</x:v>
      </x:c>
      <x:c r="I23" t="str"/>
      <x:c r="J23" t="str"/>
    </x:row>
    <x:row r="24">
      <x:c r="A24" s="28" t="n">
        <x:v>46225</x:v>
      </x:c>
      <x:c r="B24" t="str">
        <x:v>15:00</x:v>
      </x:c>
      <x:c r="C24" t="str">
        <x:v>Optima Santé</x:v>
      </x:c>
      <x:c r="D24" t="str">
        <x:v>Karim Benali</x:v>
      </x:c>
      <x:c r="E24" t="str">
        <x:v>Visio</x:v>
      </x:c>
      <x:c r="F24" t="str">
        <x:v>Négociation</x:v>
      </x:c>
      <x:c r="G24" t="str">
        <x:v>Normale</x:v>
      </x:c>
      <x:c r="H24" t="str">
        <x:v>Reportée</x:v>
      </x:c>
      <x:c r="I24" t="str"/>
      <x:c r="J24" t="str"/>
    </x:row>
    <x:row r="25">
      <x:c r="A25" s="28" t="n">
        <x:v>46213</x:v>
      </x:c>
      <x:c r="B25" t="str">
        <x:v>11:00</x:v>
      </x:c>
      <x:c r="C25" t="str">
        <x:v>Vision Formation</x:v>
      </x:c>
      <x:c r="D25" t="str">
        <x:v>Sophie Durand</x:v>
      </x:c>
      <x:c r="E25" t="str">
        <x:v>Email</x:v>
      </x:c>
      <x:c r="F25" t="str">
        <x:v>Découverte besoin</x:v>
      </x:c>
      <x:c r="G25" t="str">
        <x:v>Élevée</x:v>
      </x:c>
      <x:c r="H25" t="str">
        <x:v>À faire</x:v>
      </x:c>
      <x:c r="I25" t="str"/>
      <x:c r="J25" t="str"/>
    </x:row>
    <x:row r="26">
      <x:c r="A26" s="28" t="n">
        <x:v>46220</x:v>
      </x:c>
      <x:c r="B26" t="str">
        <x:v>09:00</x:v>
      </x:c>
      <x:c r="C26" t="str">
        <x:v>Azur Bâtiment</x:v>
      </x:c>
      <x:c r="D26" t="str">
        <x:v>Alice Martin</x:v>
      </x:c>
      <x:c r="E26" t="str">
        <x:v>Email</x:v>
      </x:c>
      <x:c r="F26" t="str">
        <x:v>Fidélisation</x:v>
      </x:c>
      <x:c r="G26" t="str">
        <x:v>Normale</x:v>
      </x:c>
      <x:c r="H26" t="str">
        <x:v>À faire</x:v>
      </x:c>
      <x:c r="I26" t="str"/>
      <x:c r="J26" t="str"/>
    </x:row>
    <x:row r="27">
      <x:c r="A27" s="28" t="n">
        <x:v>46223</x:v>
      </x:c>
      <x:c r="B27" t="str">
        <x:v>12:00</x:v>
      </x:c>
      <x:c r="C27" t="str">
        <x:v>Delta Services</x:v>
      </x:c>
      <x:c r="D27" t="str">
        <x:v>Sophie Durand</x:v>
      </x:c>
      <x:c r="E27" t="str">
        <x:v>Email</x:v>
      </x:c>
      <x:c r="F27" t="str">
        <x:v>Relance devis</x:v>
      </x:c>
      <x:c r="G27" t="str">
        <x:v>Faible</x:v>
      </x:c>
      <x:c r="H27" t="str">
        <x:v>Réalisée</x:v>
      </x:c>
      <x:c r="I27" t="str"/>
      <x:c r="J27" t="str"/>
    </x:row>
    <x:row r="28">
      <x:c r="A28" s="28" t="n">
        <x:v>46217</x:v>
      </x:c>
      <x:c r="B28" t="str">
        <x:v>14:00</x:v>
      </x:c>
      <x:c r="C28" t="str">
        <x:v>Orion Commerce</x:v>
      </x:c>
      <x:c r="D28" t="str">
        <x:v>Alice Martin</x:v>
      </x:c>
      <x:c r="E28" t="str">
        <x:v>Téléphone</x:v>
      </x:c>
      <x:c r="F28" t="str">
        <x:v>Fidélisation</x:v>
      </x:c>
      <x:c r="G28" t="str">
        <x:v>Urgente</x:v>
      </x:c>
      <x:c r="H28" t="str">
        <x:v>Reportée</x:v>
      </x:c>
      <x:c r="I28" t="str"/>
      <x:c r="J28" t="str"/>
    </x:row>
    <x:row r="29">
      <x:c r="A29" s="28" t="n">
        <x:v>46218</x:v>
      </x:c>
      <x:c r="B29" t="str">
        <x:v>16:00</x:v>
      </x:c>
      <x:c r="C29" t="str">
        <x:v>Atlas Logistique</x:v>
      </x:c>
      <x:c r="D29" t="str">
        <x:v>Nicolas Leroy</x:v>
      </x:c>
      <x:c r="E29" t="str">
        <x:v>Téléphone</x:v>
      </x:c>
      <x:c r="F29" t="str">
        <x:v>Découverte besoin</x:v>
      </x:c>
      <x:c r="G29" t="str">
        <x:v>Élevée</x:v>
      </x:c>
      <x:c r="H29" t="str">
        <x:v>Reportée</x:v>
      </x:c>
      <x:c r="I29" t="str"/>
      <x:c r="J29" t="str"/>
    </x:row>
    <x:row r="30">
      <x:c r="A30" s="28" t="n">
        <x:v>46229</x:v>
      </x:c>
      <x:c r="B30" t="str">
        <x:v>08:00</x:v>
      </x:c>
      <x:c r="C30" t="str">
        <x:v>Optima Santé</x:v>
      </x:c>
      <x:c r="D30" t="str">
        <x:v>Nicolas Leroy</x:v>
      </x:c>
      <x:c r="E30" t="str">
        <x:v>Rendez-vous</x:v>
      </x:c>
      <x:c r="F30" t="str">
        <x:v>Découverte besoin</x:v>
      </x:c>
      <x:c r="G30" t="str">
        <x:v>Normale</x:v>
      </x:c>
      <x:c r="H30" t="str">
        <x:v>Reportée</x:v>
      </x:c>
      <x:c r="I30" t="str"/>
      <x:c r="J30" t="str"/>
    </x:row>
    <x:row r="31">
      <x:c r="A31" s="28" t="n">
        <x:v>46215</x:v>
      </x:c>
      <x:c r="B31" t="str">
        <x:v>09:00</x:v>
      </x:c>
      <x:c r="C31" t="str">
        <x:v>Orion Commerce</x:v>
      </x:c>
      <x:c r="D31" t="str">
        <x:v>Nicolas Leroy</x:v>
      </x:c>
      <x:c r="E31" t="str">
        <x:v>Visio</x:v>
      </x:c>
      <x:c r="F31" t="str">
        <x:v>Négociation</x:v>
      </x:c>
      <x:c r="G31" t="str">
        <x:v>Faible</x:v>
      </x:c>
      <x:c r="H31" t="str">
        <x:v>Réalisée</x:v>
      </x:c>
      <x:c r="I31" t="str"/>
      <x:c r="J31" t="str"/>
    </x:row>
    <x:row r="32">
      <x:c r="A32" s="28" t="n">
        <x:v>46219</x:v>
      </x:c>
      <x:c r="B32" t="str">
        <x:v>14:00</x:v>
      </x:c>
      <x:c r="C32" t="str">
        <x:v>Azur Bâtiment</x:v>
      </x:c>
      <x:c r="D32" t="str">
        <x:v>Sophie Durand</x:v>
      </x:c>
      <x:c r="E32" t="str">
        <x:v>Rendez-vous</x:v>
      </x:c>
      <x:c r="F32" t="str">
        <x:v>Fidélisation</x:v>
      </x:c>
      <x:c r="G32" t="str">
        <x:v>Urgente</x:v>
      </x:c>
      <x:c r="H32" t="str">
        <x:v>À faire</x:v>
      </x:c>
      <x:c r="I32" t="str"/>
      <x:c r="J32" t="str"/>
    </x:row>
    <x:row r="33">
      <x:c r="A33" s="28" t="n">
        <x:v>46243</x:v>
      </x:c>
      <x:c r="B33" t="str">
        <x:v>14:00</x:v>
      </x:c>
      <x:c r="C33" t="str">
        <x:v>Alto Tech</x:v>
      </x:c>
      <x:c r="D33" t="str">
        <x:v>Karim Benali</x:v>
      </x:c>
      <x:c r="E33" t="str">
        <x:v>Visio</x:v>
      </x:c>
      <x:c r="F33" t="str">
        <x:v>Relance devis</x:v>
      </x:c>
      <x:c r="G33" t="str">
        <x:v>Urgente</x:v>
      </x:c>
      <x:c r="H33" t="str">
        <x:v>Réalisée</x:v>
      </x:c>
      <x:c r="I33" t="str"/>
      <x:c r="J33" t="str"/>
    </x:row>
    <x:row r="34">
      <x:c r="A34" s="28" t="n">
        <x:v>46210</x:v>
      </x:c>
      <x:c r="B34" t="str">
        <x:v>08:00</x:v>
      </x:c>
      <x:c r="C34" t="str">
        <x:v>Atlas Logistique</x:v>
      </x:c>
      <x:c r="D34" t="str">
        <x:v>Karim Benali</x:v>
      </x:c>
      <x:c r="E34" t="str">
        <x:v>Email</x:v>
      </x:c>
      <x:c r="F34" t="str">
        <x:v>Découverte besoin</x:v>
      </x:c>
      <x:c r="G34" t="str">
        <x:v>Élevée</x:v>
      </x:c>
      <x:c r="H34" t="str">
        <x:v>À faire</x:v>
      </x:c>
      <x:c r="I34" t="str"/>
      <x:c r="J34" t="str"/>
    </x:row>
  </x:sheetData>
  <x:mergeCells>
    <x:mergeCell ref="A1:J1"/>
    <x:mergeCell ref="A2:J2"/>
  </x:mergeCells>
  <x:conditionalFormatting sqref="A5:A100">
    <x:cfRule type="expression" dxfId="9" priority="1">
      <x:formula>AND(A5&lt;TODAY(),H5&lt;&gt;"Réalisée")</x:formula>
    </x:cfRule>
  </x:conditionalFormatting>
  <x:conditionalFormatting sqref="H5:H100">
    <x:cfRule type="expression" dxfId="10" priority="2">
      <x:formula>H5="Réalisée"</x:formula>
    </x:cfRule>
  </x:conditionalFormatting>
  <x:dataValidations count="3">
    <x:dataValidation type="list" sqref="D5:D100">
      <x:formula1>Paramètres!$E$5:$E$8</x:formula1>
    </x:dataValidation>
    <x:dataValidation type="list" sqref="G5:G100">
      <x:formula1>Paramètres!$D$5:$D$8</x:formula1>
    </x:dataValidation>
    <x:dataValidation type="list" sqref="H5:H100">
      <x:formula1>"À faire,Réalisée,Reportée"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b58790827e4491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5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</x:cols>
  <x:sheetData>
    <x:row r="1" ht="34" customHeight="1">
      <x:c r="A1" s="5" t="str">
        <x:v>📈 PRÉVISIONS COMMERCIALES</x:v>
      </x:c>
    </x:row>
    <x:row r="2" ht="24" customHeight="1">
      <x:c r="A2" s="13" t="str">
        <x:v>CA signé, pipeline pondéré et projection mensuelle</x:v>
      </x:c>
    </x:row>
    <x:row r="4" ht="30" customHeight="1">
      <x:c r="A4" s="21" t="str">
        <x:v>Mois</x:v>
      </x:c>
      <x:c r="B4" s="21" t="str">
        <x:v>Objectif</x:v>
      </x:c>
      <x:c r="C4" s="21" t="str">
        <x:v>CA signé</x:v>
      </x:c>
      <x:c r="D4" s="21" t="str">
        <x:v>Pipeline brut</x:v>
      </x:c>
      <x:c r="E4" s="21" t="str">
        <x:v>Pipeline pondéré</x:v>
      </x:c>
      <x:c r="F4" s="21" t="str">
        <x:v>Prévision totale</x:v>
      </x:c>
      <x:c r="G4" s="21" t="str">
        <x:v>Écart objectif</x:v>
      </x:c>
      <x:c r="H4" s="21" t="str">
        <x:v>Taux couverture</x:v>
      </x:c>
    </x:row>
    <x:row r="5">
      <x:c r="A5" s="36" t="n">
        <x:v>46023</x:v>
      </x:c>
      <x:c r="B5" s="30" t="n">
        <x:v>120000</x:v>
      </x:c>
      <x:c r="C5" s="30" t="n">
        <x:f>SUMIFS(Ventes!$H:$H,Ventes!$B:$B,"&gt;="&amp;A5,Ventes!$B:$B,"&lt;"&amp;EDATE(A5,1))</x:f>
        <x:v>101200</x:v>
      </x:c>
      <x:c r="D5" s="30" t="n">
        <x:f>SUMIFS(Prospects!$L:$L,Prospects!$B:$B,"&gt;="&amp;A5,Prospects!$B:$B,"&lt;"&amp;EDATE(A5,1),Prospects!$Q:$Q,"&lt;&gt;Perdu")</x:f>
        <x:v>76000</x:v>
      </x:c>
      <x:c r="E5" s="30" t="n">
        <x:f>SUMIFS(Prospects!$N:$N,Prospects!$B:$B,"&gt;="&amp;A5,Prospects!$B:$B,"&lt;"&amp;EDATE(A5,1),Prospects!$Q:$Q,"&lt;&gt;Perdu")</x:f>
        <x:v>49300</x:v>
      </x:c>
      <x:c r="F5" s="30" t="n">
        <x:f>C5+E5</x:f>
        <x:v>150500</x:v>
      </x:c>
      <x:c r="G5" s="30" t="n">
        <x:f>F5-B5</x:f>
        <x:v>30500</x:v>
      </x:c>
      <x:c r="H5" s="32" t="n">
        <x:f>IFERROR(F5/B5,0)</x:f>
        <x:v>1.2541666666666667</x:v>
      </x:c>
    </x:row>
    <x:row r="6">
      <x:c r="A6" s="36" t="n">
        <x:v>46054</x:v>
      </x:c>
      <x:c r="B6" s="30" t="n">
        <x:v>120000</x:v>
      </x:c>
      <x:c r="C6" s="30" t="n">
        <x:f>SUMIFS(Ventes!$H:$H,Ventes!$B:$B,"&gt;="&amp;A6,Ventes!$B:$B,"&lt;"&amp;EDATE(A6,1))</x:f>
        <x:v>59100</x:v>
      </x:c>
      <x:c r="D6" s="30" t="n">
        <x:f>SUMIFS(Prospects!$L:$L,Prospects!$B:$B,"&gt;="&amp;A6,Prospects!$B:$B,"&lt;"&amp;EDATE(A6,1),Prospects!$Q:$Q,"&lt;&gt;Perdu")</x:f>
        <x:v>35000</x:v>
      </x:c>
      <x:c r="E6" s="30" t="n">
        <x:f>SUMIFS(Prospects!$N:$N,Prospects!$B:$B,"&gt;="&amp;A6,Prospects!$B:$B,"&lt;"&amp;EDATE(A6,1),Prospects!$Q:$Q,"&lt;&gt;Perdu")</x:f>
        <x:v>25500</x:v>
      </x:c>
      <x:c r="F6" s="30" t="n">
        <x:f>C6+E6</x:f>
        <x:v>84600</x:v>
      </x:c>
      <x:c r="G6" s="30" t="n">
        <x:f>F6-B6</x:f>
        <x:v>-35400</x:v>
      </x:c>
      <x:c r="H6" s="32" t="n">
        <x:f>IFERROR(F6/B6,0)</x:f>
        <x:v>0.705</x:v>
      </x:c>
    </x:row>
    <x:row r="7">
      <x:c r="A7" s="36" t="n">
        <x:v>46082</x:v>
      </x:c>
      <x:c r="B7" s="30" t="n">
        <x:v>120000</x:v>
      </x:c>
      <x:c r="C7" s="30" t="n">
        <x:f>SUMIFS(Ventes!$H:$H,Ventes!$B:$B,"&gt;="&amp;A7,Ventes!$B:$B,"&lt;"&amp;EDATE(A7,1))</x:f>
        <x:v>103900</x:v>
      </x:c>
      <x:c r="D7" s="30" t="n">
        <x:f>SUMIFS(Prospects!$L:$L,Prospects!$B:$B,"&gt;="&amp;A7,Prospects!$B:$B,"&lt;"&amp;EDATE(A7,1),Prospects!$Q:$Q,"&lt;&gt;Perdu")</x:f>
        <x:v>58500</x:v>
      </x:c>
      <x:c r="E7" s="30" t="n">
        <x:f>SUMIFS(Prospects!$N:$N,Prospects!$B:$B,"&gt;="&amp;A7,Prospects!$B:$B,"&lt;"&amp;EDATE(A7,1),Prospects!$Q:$Q,"&lt;&gt;Perdu")</x:f>
        <x:v>33875</x:v>
      </x:c>
      <x:c r="F7" s="30" t="n">
        <x:f>C7+E7</x:f>
        <x:v>137775</x:v>
      </x:c>
      <x:c r="G7" s="30" t="n">
        <x:f>F7-B7</x:f>
        <x:v>17775</x:v>
      </x:c>
      <x:c r="H7" s="32" t="n">
        <x:f>IFERROR(F7/B7,0)</x:f>
        <x:v>1.148125</x:v>
      </x:c>
    </x:row>
    <x:row r="8">
      <x:c r="A8" s="36" t="n">
        <x:v>46113</x:v>
      </x:c>
      <x:c r="B8" s="30" t="n">
        <x:v>120000</x:v>
      </x:c>
      <x:c r="C8" s="30" t="n">
        <x:f>SUMIFS(Ventes!$H:$H,Ventes!$B:$B,"&gt;="&amp;A8,Ventes!$B:$B,"&lt;"&amp;EDATE(A8,1))</x:f>
        <x:v>122500</x:v>
      </x:c>
      <x:c r="D8" s="30" t="n">
        <x:f>SUMIFS(Prospects!$L:$L,Prospects!$B:$B,"&gt;="&amp;A8,Prospects!$B:$B,"&lt;"&amp;EDATE(A8,1),Prospects!$Q:$Q,"&lt;&gt;Perdu")</x:f>
        <x:v>31000</x:v>
      </x:c>
      <x:c r="E8" s="30" t="n">
        <x:f>SUMIFS(Prospects!$N:$N,Prospects!$B:$B,"&gt;="&amp;A8,Prospects!$B:$B,"&lt;"&amp;EDATE(A8,1),Prospects!$Q:$Q,"&lt;&gt;Perdu")</x:f>
        <x:v>17600</x:v>
      </x:c>
      <x:c r="F8" s="30" t="n">
        <x:f>C8+E8</x:f>
        <x:v>140100</x:v>
      </x:c>
      <x:c r="G8" s="30" t="n">
        <x:f>F8-B8</x:f>
        <x:v>20100</x:v>
      </x:c>
      <x:c r="H8" s="32" t="n">
        <x:f>IFERROR(F8/B8,0)</x:f>
        <x:v>1.1675</x:v>
      </x:c>
    </x:row>
    <x:row r="9">
      <x:c r="A9" s="36" t="n">
        <x:v>46143</x:v>
      </x:c>
      <x:c r="B9" s="30" t="n">
        <x:v>120000</x:v>
      </x:c>
      <x:c r="C9" s="30" t="n">
        <x:f>SUMIFS(Ventes!$H:$H,Ventes!$B:$B,"&gt;="&amp;A9,Ventes!$B:$B,"&lt;"&amp;EDATE(A9,1))</x:f>
        <x:v>81700</x:v>
      </x:c>
      <x:c r="D9" s="30" t="n">
        <x:f>SUMIFS(Prospects!$L:$L,Prospects!$B:$B,"&gt;="&amp;A9,Prospects!$B:$B,"&lt;"&amp;EDATE(A9,1),Prospects!$Q:$Q,"&lt;&gt;Perdu")</x:f>
        <x:v>60500</x:v>
      </x:c>
      <x:c r="E9" s="30" t="n">
        <x:f>SUMIFS(Prospects!$N:$N,Prospects!$B:$B,"&gt;="&amp;A9,Prospects!$B:$B,"&lt;"&amp;EDATE(A9,1),Prospects!$Q:$Q,"&lt;&gt;Perdu")</x:f>
        <x:v>35375</x:v>
      </x:c>
      <x:c r="F9" s="30" t="n">
        <x:f>C9+E9</x:f>
        <x:v>117075</x:v>
      </x:c>
      <x:c r="G9" s="30" t="n">
        <x:f>F9-B9</x:f>
        <x:v>-2925</x:v>
      </x:c>
      <x:c r="H9" s="32" t="n">
        <x:f>IFERROR(F9/B9,0)</x:f>
        <x:v>0.975625</x:v>
      </x:c>
    </x:row>
    <x:row r="10">
      <x:c r="A10" s="36" t="n">
        <x:v>46174</x:v>
      </x:c>
      <x:c r="B10" s="30" t="n">
        <x:v>120000</x:v>
      </x:c>
      <x:c r="C10" s="30" t="n">
        <x:f>SUMIFS(Ventes!$H:$H,Ventes!$B:$B,"&gt;="&amp;A10,Ventes!$B:$B,"&lt;"&amp;EDATE(A10,1))</x:f>
        <x:v>31600</x:v>
      </x:c>
      <x:c r="D10" s="30" t="n">
        <x:f>SUMIFS(Prospects!$L:$L,Prospects!$B:$B,"&gt;="&amp;A10,Prospects!$B:$B,"&lt;"&amp;EDATE(A10,1),Prospects!$Q:$Q,"&lt;&gt;Perdu")</x:f>
        <x:v>45500</x:v>
      </x:c>
      <x:c r="E10" s="30" t="n">
        <x:f>SUMIFS(Prospects!$N:$N,Prospects!$B:$B,"&gt;="&amp;A10,Prospects!$B:$B,"&lt;"&amp;EDATE(A10,1),Prospects!$Q:$Q,"&lt;&gt;Perdu")</x:f>
        <x:v>22100</x:v>
      </x:c>
      <x:c r="F10" s="30" t="n">
        <x:f>C10+E10</x:f>
        <x:v>53700</x:v>
      </x:c>
      <x:c r="G10" s="30" t="n">
        <x:f>F10-B10</x:f>
        <x:v>-66300</x:v>
      </x:c>
      <x:c r="H10" s="32" t="n">
        <x:f>IFERROR(F10/B10,0)</x:f>
        <x:v>0.4475</x:v>
      </x:c>
    </x:row>
    <x:row r="11">
      <x:c r="A11" s="36" t="n">
        <x:v>46204</x:v>
      </x:c>
      <x:c r="B11" s="30" t="n">
        <x:v>120000</x:v>
      </x:c>
      <x:c r="C11" s="30" t="n">
        <x:f>SUMIFS(Ventes!$H:$H,Ventes!$B:$B,"&gt;="&amp;A11,Ventes!$B:$B,"&lt;"&amp;EDATE(A11,1))</x:f>
        <x:v>30800</x:v>
      </x:c>
      <x:c r="D11" s="30" t="n">
        <x:f>SUMIFS(Prospects!$L:$L,Prospects!$B:$B,"&gt;="&amp;A11,Prospects!$B:$B,"&lt;"&amp;EDATE(A11,1),Prospects!$Q:$Q,"&lt;&gt;Perdu")</x:f>
        <x:v>12500</x:v>
      </x:c>
      <x:c r="E11" s="30" t="n">
        <x:f>SUMIFS(Prospects!$N:$N,Prospects!$B:$B,"&gt;="&amp;A11,Prospects!$B:$B,"&lt;"&amp;EDATE(A11,1),Prospects!$Q:$Q,"&lt;&gt;Perdu")</x:f>
        <x:v>10500</x:v>
      </x:c>
      <x:c r="F11" s="30" t="n">
        <x:f>C11+E11</x:f>
        <x:v>41300</x:v>
      </x:c>
      <x:c r="G11" s="30" t="n">
        <x:f>F11-B11</x:f>
        <x:v>-78700</x:v>
      </x:c>
      <x:c r="H11" s="32" t="n">
        <x:f>IFERROR(F11/B11,0)</x:f>
        <x:v>0.3441666666666667</x:v>
      </x:c>
    </x:row>
    <x:row r="12">
      <x:c r="A12" s="36" t="n">
        <x:v>46235</x:v>
      </x:c>
      <x:c r="B12" s="30" t="n">
        <x:v>120000</x:v>
      </x:c>
      <x:c r="C12" s="30" t="n">
        <x:f>SUMIFS(Ventes!$H:$H,Ventes!$B:$B,"&gt;="&amp;A12,Ventes!$B:$B,"&lt;"&amp;EDATE(A12,1))</x:f>
        <x:v>0</x:v>
      </x:c>
      <x:c r="D12" s="30" t="n">
        <x:f>SUMIFS(Prospects!$L:$L,Prospects!$B:$B,"&gt;="&amp;A12,Prospects!$B:$B,"&lt;"&amp;EDATE(A12,1),Prospects!$Q:$Q,"&lt;&gt;Perdu")</x:f>
        <x:v>0</x:v>
      </x:c>
      <x:c r="E12" s="30" t="n">
        <x:f>SUMIFS(Prospects!$N:$N,Prospects!$B:$B,"&gt;="&amp;A12,Prospects!$B:$B,"&lt;"&amp;EDATE(A12,1),Prospects!$Q:$Q,"&lt;&gt;Perdu")</x:f>
        <x:v>0</x:v>
      </x:c>
      <x:c r="F12" s="30" t="n">
        <x:f>C12+E12</x:f>
        <x:v>0</x:v>
      </x:c>
      <x:c r="G12" s="30" t="n">
        <x:f>F12-B12</x:f>
        <x:v>-120000</x:v>
      </x:c>
      <x:c r="H12" s="32" t="n">
        <x:f>IFERROR(F12/B12,0)</x:f>
        <x:v>0</x:v>
      </x:c>
    </x:row>
    <x:row r="13">
      <x:c r="A13" s="36" t="n">
        <x:v>46266</x:v>
      </x:c>
      <x:c r="B13" s="30" t="n">
        <x:v>120000</x:v>
      </x:c>
      <x:c r="C13" s="30" t="n">
        <x:f>SUMIFS(Ventes!$H:$H,Ventes!$B:$B,"&gt;="&amp;A13,Ventes!$B:$B,"&lt;"&amp;EDATE(A13,1))</x:f>
        <x:v>0</x:v>
      </x:c>
      <x:c r="D13" s="30" t="n">
        <x:f>SUMIFS(Prospects!$L:$L,Prospects!$B:$B,"&gt;="&amp;A13,Prospects!$B:$B,"&lt;"&amp;EDATE(A13,1),Prospects!$Q:$Q,"&lt;&gt;Perdu")</x:f>
        <x:v>0</x:v>
      </x:c>
      <x:c r="E13" s="30" t="n">
        <x:f>SUMIFS(Prospects!$N:$N,Prospects!$B:$B,"&gt;="&amp;A13,Prospects!$B:$B,"&lt;"&amp;EDATE(A13,1),Prospects!$Q:$Q,"&lt;&gt;Perdu")</x:f>
        <x:v>0</x:v>
      </x:c>
      <x:c r="F13" s="30" t="n">
        <x:f>C13+E13</x:f>
        <x:v>0</x:v>
      </x:c>
      <x:c r="G13" s="30" t="n">
        <x:f>F13-B13</x:f>
        <x:v>-120000</x:v>
      </x:c>
      <x:c r="H13" s="32" t="n">
        <x:f>IFERROR(F13/B13,0)</x:f>
        <x:v>0</x:v>
      </x:c>
    </x:row>
    <x:row r="14">
      <x:c r="A14" s="36" t="n">
        <x:v>46296</x:v>
      </x:c>
      <x:c r="B14" s="30" t="n">
        <x:v>120000</x:v>
      </x:c>
      <x:c r="C14" s="30" t="n">
        <x:f>SUMIFS(Ventes!$H:$H,Ventes!$B:$B,"&gt;="&amp;A14,Ventes!$B:$B,"&lt;"&amp;EDATE(A14,1))</x:f>
        <x:v>0</x:v>
      </x:c>
      <x:c r="D14" s="30" t="n">
        <x:f>SUMIFS(Prospects!$L:$L,Prospects!$B:$B,"&gt;="&amp;A14,Prospects!$B:$B,"&lt;"&amp;EDATE(A14,1),Prospects!$Q:$Q,"&lt;&gt;Perdu")</x:f>
        <x:v>0</x:v>
      </x:c>
      <x:c r="E14" s="30" t="n">
        <x:f>SUMIFS(Prospects!$N:$N,Prospects!$B:$B,"&gt;="&amp;A14,Prospects!$B:$B,"&lt;"&amp;EDATE(A14,1),Prospects!$Q:$Q,"&lt;&gt;Perdu")</x:f>
        <x:v>0</x:v>
      </x:c>
      <x:c r="F14" s="30" t="n">
        <x:f>C14+E14</x:f>
        <x:v>0</x:v>
      </x:c>
      <x:c r="G14" s="30" t="n">
        <x:f>F14-B14</x:f>
        <x:v>-120000</x:v>
      </x:c>
      <x:c r="H14" s="32" t="n">
        <x:f>IFERROR(F14/B14,0)</x:f>
        <x:v>0</x:v>
      </x:c>
    </x:row>
    <x:row r="15">
      <x:c r="A15" s="36" t="n">
        <x:v>46327</x:v>
      </x:c>
      <x:c r="B15" s="30" t="n">
        <x:v>120000</x:v>
      </x:c>
      <x:c r="C15" s="30" t="n">
        <x:f>SUMIFS(Ventes!$H:$H,Ventes!$B:$B,"&gt;="&amp;A15,Ventes!$B:$B,"&lt;"&amp;EDATE(A15,1))</x:f>
        <x:v>0</x:v>
      </x:c>
      <x:c r="D15" s="30" t="n">
        <x:f>SUMIFS(Prospects!$L:$L,Prospects!$B:$B,"&gt;="&amp;A15,Prospects!$B:$B,"&lt;"&amp;EDATE(A15,1),Prospects!$Q:$Q,"&lt;&gt;Perdu")</x:f>
        <x:v>0</x:v>
      </x:c>
      <x:c r="E15" s="30" t="n">
        <x:f>SUMIFS(Prospects!$N:$N,Prospects!$B:$B,"&gt;="&amp;A15,Prospects!$B:$B,"&lt;"&amp;EDATE(A15,1),Prospects!$Q:$Q,"&lt;&gt;Perdu")</x:f>
        <x:v>0</x:v>
      </x:c>
      <x:c r="F15" s="30" t="n">
        <x:f>C15+E15</x:f>
        <x:v>0</x:v>
      </x:c>
      <x:c r="G15" s="30" t="n">
        <x:f>F15-B15</x:f>
        <x:v>-120000</x:v>
      </x:c>
      <x:c r="H15" s="32" t="n">
        <x:f>IFERROR(F15/B15,0)</x:f>
        <x:v>0</x:v>
      </x:c>
    </x:row>
    <x:row r="16">
      <x:c r="A16" s="36" t="n">
        <x:v>46357</x:v>
      </x:c>
      <x:c r="B16" s="30" t="n">
        <x:v>120000</x:v>
      </x:c>
      <x:c r="C16" s="30" t="n">
        <x:f>SUMIFS(Ventes!$H:$H,Ventes!$B:$B,"&gt;="&amp;A16,Ventes!$B:$B,"&lt;"&amp;EDATE(A16,1))</x:f>
        <x:v>0</x:v>
      </x:c>
      <x:c r="D16" s="30" t="n">
        <x:f>SUMIFS(Prospects!$L:$L,Prospects!$B:$B,"&gt;="&amp;A16,Prospects!$B:$B,"&lt;"&amp;EDATE(A16,1),Prospects!$Q:$Q,"&lt;&gt;Perdu")</x:f>
        <x:v>0</x:v>
      </x:c>
      <x:c r="E16" s="30" t="n">
        <x:f>SUMIFS(Prospects!$N:$N,Prospects!$B:$B,"&gt;="&amp;A16,Prospects!$B:$B,"&lt;"&amp;EDATE(A16,1),Prospects!$Q:$Q,"&lt;&gt;Perdu")</x:f>
        <x:v>0</x:v>
      </x:c>
      <x:c r="F16" s="30" t="n">
        <x:f>C16+E16</x:f>
        <x:v>0</x:v>
      </x:c>
      <x:c r="G16" s="30" t="n">
        <x:f>F16-B16</x:f>
        <x:v>-120000</x:v>
      </x:c>
      <x:c r="H16" s="32" t="n">
        <x:f>IFERROR(F16/B16,0)</x:f>
        <x:v>0</x:v>
      </x:c>
    </x:row>
  </x:sheetData>
  <x:mergeCells>
    <x:mergeCell ref="A1:H1"/>
    <x:mergeCell ref="A2:H2"/>
  </x:mergeCells>
  <x:conditionalFormatting sqref="H5:H16">
    <x:cfRule type="dataBar" priority="1">
      <x:dataBar>
        <x:cfvo type="min"/>
        <x:cfvo type="max"/>
        <x:color rgb="FF7357B5"/>
      </x:dataBar>
      <x:extLst>
        <x:ext xmlns:x14="http://schemas.microsoft.com/office/spreadsheetml/2009/9/main" uri="{B025F937-C7B1-47D3-B67F-A62EFF666E3E}">
          <x14:id>{16FBED2C-ADBC-6A45-5C92-8FFC2A51C5FA}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703e09066bfe418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6FBED2C-ADBC-6A45-5C92-8FFC2A51C5FA}">
            <x14:dataBar gradient="1">
              <x14:cfvo type="min"/>
              <x14:cfvo type="max"/>
              <x14:fillColor rgb="FF7357B5"/>
            </x14:dataBar>
          </x14:cfRule>
          <xm:sqref>H5:H16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4" hidden="0" customWidth="1"/>
    <x:col min="4" max="4" width="14" hidden="0" customWidth="1"/>
    <x:col min="5" max="5" width="15" hidden="0" customWidth="1"/>
    <x:col min="6" max="6" width="18" hidden="0" customWidth="1"/>
    <x:col min="7" max="7" width="15" hidden="0" customWidth="1"/>
    <x:col min="8" max="8" width="15" hidden="0" customWidth="1"/>
    <x:col min="9" max="9" width="10" hidden="0" customWidth="1"/>
    <x:col min="10" max="10" width="14" hidden="0" customWidth="1"/>
    <x:col min="11" max="11" width="16" hidden="0" customWidth="1"/>
    <x:col min="12" max="12" width="13" hidden="0" customWidth="1"/>
    <x:col min="13" max="13" width="16" hidden="0" customWidth="1"/>
    <x:col min="14" max="14" width="16" hidden="0" customWidth="1"/>
  </x:cols>
  <x:sheetData>
    <x:row r="1" ht="22" customHeight="1">
      <x:c r="A1" s="5" t="str">
        <x:v>📊 SUIVI COMMERCIAL AUTOMATISÉ</x:v>
      </x:c>
    </x:row>
    <x:row r="2" ht="22" customHeight="1">
      <x:c r="A2" s="13" t="str">
        <x:v>Dashboard de pilotage — ventes, objectifs, pipeline et performance</x:v>
      </x:c>
    </x:row>
    <x:row r="3" ht="22" customHeight="1"/>
    <x:row r="4" ht="22" customHeight="1">
      <x:c r="A4" s="38"/>
      <x:c r="B4" s="38"/>
      <x:c r="C4" s="38"/>
      <x:c r="D4" s="38"/>
      <x:c r="E4" s="38"/>
      <x:c r="F4" s="38"/>
      <x:c r="G4" s="38"/>
      <x:c r="H4" s="38"/>
      <x:c r="I4" s="38"/>
      <x:c r="J4" s="38"/>
      <x:c r="K4" s="38"/>
      <x:c r="L4" s="38"/>
      <x:c r="M4" s="38"/>
      <x:c r="N4" s="38"/>
    </x:row>
    <x:row r="5" ht="22" customHeight="1">
      <x:c r="A5" s="43" t="str">
        <x:v>💶 CHIFFRE D’AFFAIRES</x:v>
      </x:c>
      <x:c r="B5" s="43"/>
      <x:c r="C5" s="43"/>
      <x:c r="D5" s="59" t="str">
        <x:v>🎯 OBJECTIF ANNUEL</x:v>
      </x:c>
      <x:c r="E5" s="59"/>
      <x:c r="F5" s="59"/>
      <x:c r="G5" s="73" t="str">
        <x:v>📈 TAUX D’ATTEINTE</x:v>
      </x:c>
      <x:c r="H5" s="73"/>
      <x:c r="I5" s="73"/>
      <x:c r="J5" s="89" t="str">
        <x:v>🔥 PIPELINE PONDÉRÉ</x:v>
      </x:c>
      <x:c r="K5" s="89"/>
      <x:c r="L5" s="89"/>
      <x:c r="M5" s="104" t="str">
        <x:v>👥 PROSPECTS</x:v>
      </x:c>
      <x:c r="N5" s="104"/>
    </x:row>
    <x:row r="6" ht="22" customHeight="1">
      <x:c r="A6" s="56" t="n">
        <x:f>SUM(Ventes!H:H)</x:f>
        <x:v>530800</x:v>
      </x:c>
      <x:c r="B6" s="56"/>
      <x:c r="C6" s="56"/>
      <x:c r="D6" s="68" t="n">
        <x:f>SUM(Objectifs!C:C)</x:f>
        <x:v>1540000</x:v>
      </x:c>
      <x:c r="E6" s="68"/>
      <x:c r="F6" s="68"/>
      <x:c r="G6" s="84" t="n">
        <x:f>IFERROR(B6/E6,0)</x:f>
        <x:v>0</x:v>
      </x:c>
      <x:c r="H6" s="84"/>
      <x:c r="I6" s="84"/>
      <x:c r="J6" s="100" t="n">
        <x:f>SUM(Prospects!N:N)</x:f>
        <x:v>194250</x:v>
      </x:c>
      <x:c r="K6" s="100"/>
      <x:c r="L6" s="100"/>
      <x:c r="M6" s="114" t="n">
        <x:f>COUNTA(Prospects!A:A)-1</x:f>
        <x:v>42</x:v>
      </x:c>
      <x:c r="N6" s="114"/>
    </x:row>
    <x:row r="7" ht="22" customHeight="1">
      <x:c r="A7" s="56"/>
      <x:c r="B7" s="56"/>
      <x:c r="C7" s="56"/>
      <x:c r="D7" s="68"/>
      <x:c r="E7" s="68"/>
      <x:c r="F7" s="68"/>
      <x:c r="G7" s="84"/>
      <x:c r="H7" s="84"/>
      <x:c r="I7" s="84"/>
      <x:c r="J7" s="100"/>
      <x:c r="K7" s="100"/>
      <x:c r="L7" s="100"/>
      <x:c r="M7" s="114"/>
      <x:c r="N7" s="114"/>
    </x:row>
    <x:row r="8" ht="22" customHeight="1">
      <x:c r="A8" s="56"/>
      <x:c r="B8" s="56"/>
      <x:c r="C8" s="56"/>
      <x:c r="D8" s="68"/>
      <x:c r="E8" s="68"/>
      <x:c r="F8" s="68"/>
      <x:c r="G8" s="84"/>
      <x:c r="H8" s="84"/>
      <x:c r="I8" s="84"/>
      <x:c r="J8" s="100"/>
      <x:c r="K8" s="100"/>
      <x:c r="L8" s="100"/>
      <x:c r="M8" s="114"/>
      <x:c r="N8" s="114"/>
    </x:row>
    <x:row r="9" ht="22" customHeight="1"/>
    <x:row r="10" ht="22" customHeight="1">
      <x:c r="A10" s="21" t="str">
        <x:v>Indicateur</x:v>
      </x:c>
      <x:c r="B10" s="21" t="str">
        <x:v>Valeur</x:v>
      </x:c>
      <x:c r="C10" s="21" t="str"/>
      <x:c r="D10" s="21" t="str">
        <x:v>Indicateur</x:v>
      </x:c>
      <x:c r="E10" s="21" t="str">
        <x:v>Valeur</x:v>
      </x:c>
      <x:c r="F10" s="21" t="str"/>
      <x:c r="G10" s="21" t="str">
        <x:v>Indicateur</x:v>
      </x:c>
      <x:c r="H10" s="21" t="str">
        <x:v>Valeur</x:v>
      </x:c>
      <x:c r="I10" s="21" t="str"/>
      <x:c r="J10" s="21" t="str">
        <x:v>Indicateur</x:v>
      </x:c>
      <x:c r="K10" s="21" t="str">
        <x:v>Valeur</x:v>
      </x:c>
      <x:c r="L10" s="21" t="str"/>
      <x:c r="M10" s="21" t="str">
        <x:v>Indicateur</x:v>
      </x:c>
      <x:c r="N10" s="21" t="str">
        <x:v>Valeur</x:v>
      </x:c>
    </x:row>
    <x:row r="11" ht="22" customHeight="1">
      <x:c r="A11" s="118" t="str">
        <x:v>Ventes conclues</x:v>
      </x:c>
      <x:c r="B11" s="126" t="n">
        <x:f>COUNTA(Ventes!A:A)-1</x:f>
        <x:v>62</x:v>
      </x:c>
      <x:c r="D11" s="118" t="str">
        <x:v>Marge totale</x:v>
      </x:c>
      <x:c r="E11" s="128" t="n">
        <x:f>SUM(Ventes!J:J)</x:f>
        <x:v>214266.22000000003</x:v>
      </x:c>
      <x:c r="G11" s="118" t="str">
        <x:v>Panier moyen</x:v>
      </x:c>
      <x:c r="H11" s="128" t="n">
        <x:f>IFERROR(AVERAGE(Ventes!H:H),0)</x:f>
        <x:v>8846.666666666666</x:v>
      </x:c>
      <x:c r="J11" s="118" t="str">
        <x:v>Devis acceptés</x:v>
      </x:c>
      <x:c r="K11" s="126" t="n">
        <x:f>COUNTIF(Devis!I:I,"Accepté")</x:f>
        <x:v>10</x:v>
      </x:c>
      <x:c r="M11" s="118" t="str">
        <x:v>Taux devis</x:v>
      </x:c>
      <x:c r="N11" s="130" t="n">
        <x:f>IFERROR(COUNTIF(Devis!I:I,"Accepté")/(COUNTA(Devis!A:A)-1),0)</x:f>
        <x:v>0.2702702702702703</x:v>
      </x:c>
    </x:row>
    <x:row r="12" ht="22" customHeight="1"/>
    <x:row r="13" ht="22" customHeight="1"/>
    <x:row r="14" ht="22" customHeight="1">
      <x:c r="A14" s="21" t="str">
        <x:v>Mois</x:v>
      </x:c>
      <x:c r="B14" s="21" t="str">
        <x:v>CA signé</x:v>
      </x:c>
      <x:c r="C14" s="21" t="str">
        <x:v>Objectif</x:v>
      </x:c>
      <x:c r="D14" s="21" t="str">
        <x:v>Prévision</x:v>
      </x:c>
      <x:c r="F14" s="21" t="str">
        <x:v>Commercial</x:v>
      </x:c>
      <x:c r="G14" s="21" t="str">
        <x:v>CA</x:v>
      </x:c>
      <x:c r="H14" s="21" t="str">
        <x:v>Marge</x:v>
      </x:c>
      <x:c r="I14" s="21" t="str">
        <x:v>Ventes</x:v>
      </x:c>
      <x:c r="K14" s="21" t="str">
        <x:v>Statut</x:v>
      </x:c>
      <x:c r="L14" s="21" t="str">
        <x:v>Nombre</x:v>
      </x:c>
      <x:c r="M14" s="21" t="str">
        <x:v>Montant brut</x:v>
      </x:c>
      <x:c r="N14" s="21" t="str">
        <x:v>Valeur pondérée</x:v>
      </x:c>
    </x:row>
    <x:row r="15" ht="22" customHeight="1">
      <x:c r="A15" s="132" t="n">
        <x:v>46023</x:v>
      </x:c>
      <x:c r="B15" s="134" t="n">
        <x:f>SUMIFS(Ventes!$H:$H,Ventes!$B:$B,"&gt;="&amp;A15,Ventes!$B:$B,"&lt;"&amp;EDATE(A15,1))</x:f>
        <x:v>101200</x:v>
      </x:c>
      <x:c r="C15" s="134" t="n">
        <x:v>120000</x:v>
      </x:c>
      <x:c r="D15" s="134" t="n">
        <x:f>'Prévisions'!F5</x:f>
        <x:v>150500</x:v>
      </x:c>
      <x:c r="F15" t="str">
        <x:v>Alice Martin</x:v>
      </x:c>
      <x:c r="G15" s="134" t="n">
        <x:f>SUMIF(Ventes!$C:$C,F15,Ventes!$H:$H)</x:f>
        <x:v>159500</x:v>
      </x:c>
      <x:c r="H15" s="134" t="n">
        <x:f>SUMIF(Ventes!$C:$C,F15,Ventes!$J:$J)</x:f>
        <x:v>54990.88999999999</x:v>
      </x:c>
      <x:c r="I15" t="n">
        <x:f>COUNTIF(Ventes!$C:$C,F15)</x:f>
        <x:v>14</x:v>
      </x:c>
      <x:c r="K15" t="str">
        <x:v>Nouveau</x:v>
      </x:c>
      <x:c r="L15" t="n">
        <x:f>COUNTIF(Prospects!$Q:$Q,K15)</x:f>
        <x:v>6</x:v>
      </x:c>
      <x:c r="M15" s="134" t="n">
        <x:f>SUMIF(Prospects!$Q:$Q,K15,Prospects!$L:$L)</x:f>
        <x:v>34500</x:v>
      </x:c>
      <x:c r="N15" s="134" t="n">
        <x:f>SUMIF(Prospects!$Q:$Q,K15,Prospects!$N:$N)</x:f>
        <x:v>16600</x:v>
      </x:c>
    </x:row>
    <x:row r="16" ht="22" customHeight="1">
      <x:c r="A16" s="132" t="n">
        <x:v>46054</x:v>
      </x:c>
      <x:c r="B16" s="134" t="n">
        <x:f>SUMIFS(Ventes!$H:$H,Ventes!$B:$B,"&gt;="&amp;A16,Ventes!$B:$B,"&lt;"&amp;EDATE(A16,1))</x:f>
        <x:v>59100</x:v>
      </x:c>
      <x:c r="C16" s="134" t="n">
        <x:v>120000</x:v>
      </x:c>
      <x:c r="D16" s="134" t="n">
        <x:f>'Prévisions'!F6</x:f>
        <x:v>84600</x:v>
      </x:c>
      <x:c r="F16" t="str">
        <x:v>Karim Benali</x:v>
      </x:c>
      <x:c r="G16" s="134" t="n">
        <x:f>SUMIF(Ventes!$C:$C,F16,Ventes!$H:$H)</x:f>
        <x:v>139000</x:v>
      </x:c>
      <x:c r="H16" s="134" t="n">
        <x:f>SUMIF(Ventes!$C:$C,F16,Ventes!$J:$J)</x:f>
        <x:v>55554.30999999999</x:v>
      </x:c>
      <x:c r="I16" t="n">
        <x:f>COUNTIF(Ventes!$C:$C,F16)</x:f>
        <x:v>15</x:v>
      </x:c>
      <x:c r="K16" t="str">
        <x:v>Contacté</x:v>
      </x:c>
      <x:c r="L16" t="n">
        <x:f>COUNTIF(Prospects!$Q:$Q,K16)</x:f>
        <x:v>6</x:v>
      </x:c>
      <x:c r="M16" s="134" t="n">
        <x:f>SUMIF(Prospects!$Q:$Q,K16,Prospects!$L:$L)</x:f>
        <x:v>32500</x:v>
      </x:c>
      <x:c r="N16" s="134" t="n">
        <x:f>SUMIF(Prospects!$Q:$Q,K16,Prospects!$N:$N)</x:f>
        <x:v>17250</x:v>
      </x:c>
    </x:row>
    <x:row r="17" ht="22" customHeight="1">
      <x:c r="A17" s="132" t="n">
        <x:v>46082</x:v>
      </x:c>
      <x:c r="B17" s="134" t="n">
        <x:f>SUMIFS(Ventes!$H:$H,Ventes!$B:$B,"&gt;="&amp;A17,Ventes!$B:$B,"&lt;"&amp;EDATE(A17,1))</x:f>
        <x:v>103900</x:v>
      </x:c>
      <x:c r="C17" s="134" t="n">
        <x:v>120000</x:v>
      </x:c>
      <x:c r="D17" s="134" t="n">
        <x:f>'Prévisions'!F7</x:f>
        <x:v>137775</x:v>
      </x:c>
      <x:c r="F17" t="str">
        <x:v>Sophie Durand</x:v>
      </x:c>
      <x:c r="G17" s="134" t="n">
        <x:f>SUMIF(Ventes!$C:$C,F17,Ventes!$H:$H)</x:f>
        <x:v>77000</x:v>
      </x:c>
      <x:c r="H17" s="134" t="n">
        <x:f>SUMIF(Ventes!$C:$C,F17,Ventes!$J:$J)</x:f>
        <x:v>34349.87</x:v>
      </x:c>
      <x:c r="I17" t="n">
        <x:f>COUNTIF(Ventes!$C:$C,F17)</x:f>
        <x:v>13</x:v>
      </x:c>
      <x:c r="K17" t="str">
        <x:v>RDV</x:v>
      </x:c>
      <x:c r="L17" t="n">
        <x:f>COUNTIF(Prospects!$Q:$Q,K17)</x:f>
        <x:v>8</x:v>
      </x:c>
      <x:c r="M17" s="134" t="n">
        <x:f>SUMIF(Prospects!$Q:$Q,K17,Prospects!$L:$L)</x:f>
        <x:v>79000</x:v>
      </x:c>
      <x:c r="N17" s="134" t="n">
        <x:f>SUMIF(Prospects!$Q:$Q,K17,Prospects!$N:$N)</x:f>
        <x:v>53625</x:v>
      </x:c>
    </x:row>
    <x:row r="18" ht="22" customHeight="1">
      <x:c r="A18" s="132" t="n">
        <x:v>46113</x:v>
      </x:c>
      <x:c r="B18" s="134" t="n">
        <x:f>SUMIFS(Ventes!$H:$H,Ventes!$B:$B,"&gt;="&amp;A18,Ventes!$B:$B,"&lt;"&amp;EDATE(A18,1))</x:f>
        <x:v>122500</x:v>
      </x:c>
      <x:c r="C18" s="134" t="n">
        <x:v>120000</x:v>
      </x:c>
      <x:c r="D18" s="134" t="n">
        <x:f>'Prévisions'!F8</x:f>
        <x:v>140100</x:v>
      </x:c>
      <x:c r="F18" t="str">
        <x:v>Nicolas Leroy</x:v>
      </x:c>
      <x:c r="G18" s="134" t="n">
        <x:f>SUMIF(Ventes!$C:$C,F18,Ventes!$H:$H)</x:f>
        <x:v>155300</x:v>
      </x:c>
      <x:c r="H18" s="134" t="n">
        <x:f>SUMIF(Ventes!$C:$C,F18,Ventes!$J:$J)</x:f>
        <x:v>69371.15000000001</x:v>
      </x:c>
      <x:c r="I18" t="n">
        <x:f>COUNTIF(Ventes!$C:$C,F18)</x:f>
        <x:v>18</x:v>
      </x:c>
      <x:c r="K18" t="str">
        <x:v>Devis</x:v>
      </x:c>
      <x:c r="L18" t="n">
        <x:f>COUNTIF(Prospects!$Q:$Q,K18)</x:f>
        <x:v>9</x:v>
      </x:c>
      <x:c r="M18" s="134" t="n">
        <x:f>SUMIF(Prospects!$Q:$Q,K18,Prospects!$L:$L)</x:f>
        <x:v>86500</x:v>
      </x:c>
      <x:c r="N18" s="134" t="n">
        <x:f>SUMIF(Prospects!$Q:$Q,K18,Prospects!$N:$N)</x:f>
        <x:v>52675</x:v>
      </x:c>
    </x:row>
    <x:row r="19" ht="22" customHeight="1">
      <x:c r="A19" s="132" t="n">
        <x:v>46143</x:v>
      </x:c>
      <x:c r="B19" s="134" t="n">
        <x:f>SUMIFS(Ventes!$H:$H,Ventes!$B:$B,"&gt;="&amp;A19,Ventes!$B:$B,"&lt;"&amp;EDATE(A19,1))</x:f>
        <x:v>81700</x:v>
      </x:c>
      <x:c r="C19" s="134" t="n">
        <x:v>120000</x:v>
      </x:c>
      <x:c r="D19" s="134" t="n">
        <x:f>'Prévisions'!F9</x:f>
        <x:v>117075</x:v>
      </x:c>
      <x:c r="K19" t="str">
        <x:v>Négociation</x:v>
      </x:c>
      <x:c r="L19" t="n">
        <x:f>COUNTIF(Prospects!$Q:$Q,K19)</x:f>
        <x:v>6</x:v>
      </x:c>
      <x:c r="M19" s="134" t="n">
        <x:f>SUMIF(Prospects!$Q:$Q,K19,Prospects!$L:$L)</x:f>
        <x:v>80500</x:v>
      </x:c>
      <x:c r="N19" s="134" t="n">
        <x:f>SUMIF(Prospects!$Q:$Q,K19,Prospects!$N:$N)</x:f>
        <x:v>48100</x:v>
      </x:c>
    </x:row>
    <x:row r="20" ht="22" customHeight="1">
      <x:c r="A20" s="132" t="n">
        <x:v>46174</x:v>
      </x:c>
      <x:c r="B20" s="134" t="n">
        <x:f>SUMIFS(Ventes!$H:$H,Ventes!$B:$B,"&gt;="&amp;A20,Ventes!$B:$B,"&lt;"&amp;EDATE(A20,1))</x:f>
        <x:v>31600</x:v>
      </x:c>
      <x:c r="C20" s="134" t="n">
        <x:v>120000</x:v>
      </x:c>
      <x:c r="D20" s="134" t="n">
        <x:f>'Prévisions'!F10</x:f>
        <x:v>53700</x:v>
      </x:c>
      <x:c r="K20" t="str">
        <x:v>Signé</x:v>
      </x:c>
      <x:c r="L20" t="n">
        <x:f>COUNTIF(Prospects!$Q:$Q,K20)</x:f>
        <x:v>2</x:v>
      </x:c>
      <x:c r="M20" s="134" t="n">
        <x:f>SUMIF(Prospects!$Q:$Q,K20,Prospects!$L:$L)</x:f>
        <x:v>6000</x:v>
      </x:c>
      <x:c r="N20" s="134" t="n">
        <x:f>SUMIF(Prospects!$Q:$Q,K20,Prospects!$N:$N)</x:f>
        <x:v>6000</x:v>
      </x:c>
    </x:row>
    <x:row r="21" ht="22" customHeight="1">
      <x:c r="A21" s="132" t="n">
        <x:v>46204</x:v>
      </x:c>
      <x:c r="B21" s="134" t="n">
        <x:f>SUMIFS(Ventes!$H:$H,Ventes!$B:$B,"&gt;="&amp;A21,Ventes!$B:$B,"&lt;"&amp;EDATE(A21,1))</x:f>
        <x:v>30800</x:v>
      </x:c>
      <x:c r="C21" s="134" t="n">
        <x:v>120000</x:v>
      </x:c>
      <x:c r="D21" s="134" t="n">
        <x:f>'Prévisions'!F11</x:f>
        <x:v>41300</x:v>
      </x:c>
      <x:c r="K21" t="str">
        <x:v>Perdu</x:v>
      </x:c>
      <x:c r="L21" t="n">
        <x:f>COUNTIF(Prospects!$Q:$Q,K21)</x:f>
        <x:v>3</x:v>
      </x:c>
      <x:c r="M21" s="134" t="n">
        <x:f>SUMIF(Prospects!$Q:$Q,K21,Prospects!$L:$L)</x:f>
        <x:v>42000</x:v>
      </x:c>
      <x:c r="N21" s="134" t="n">
        <x:f>SUMIF(Prospects!$Q:$Q,K21,Prospects!$N:$N)</x:f>
        <x:v>0</x:v>
      </x:c>
    </x:row>
    <x:row r="22" ht="22" customHeight="1">
      <x:c r="A22" s="132" t="n">
        <x:v>46235</x:v>
      </x:c>
      <x:c r="B22" s="134" t="n">
        <x:f>SUMIFS(Ventes!$H:$H,Ventes!$B:$B,"&gt;="&amp;A22,Ventes!$B:$B,"&lt;"&amp;EDATE(A22,1))</x:f>
        <x:v>0</x:v>
      </x:c>
      <x:c r="C22" s="134" t="n">
        <x:v>120000</x:v>
      </x:c>
      <x:c r="D22" s="134" t="n">
        <x:f>'Prévisions'!F12</x:f>
        <x:v>0</x:v>
      </x:c>
    </x:row>
    <x:row r="23" ht="22" customHeight="1">
      <x:c r="A23" s="132" t="n">
        <x:v>46266</x:v>
      </x:c>
      <x:c r="B23" s="134" t="n">
        <x:f>SUMIFS(Ventes!$H:$H,Ventes!$B:$B,"&gt;="&amp;A23,Ventes!$B:$B,"&lt;"&amp;EDATE(A23,1))</x:f>
        <x:v>0</x:v>
      </x:c>
      <x:c r="C23" s="134" t="n">
        <x:v>120000</x:v>
      </x:c>
      <x:c r="D23" s="134" t="n">
        <x:f>'Prévisions'!F13</x:f>
        <x:v>0</x:v>
      </x:c>
    </x:row>
    <x:row r="24" ht="22" customHeight="1">
      <x:c r="A24" s="132" t="n">
        <x:v>46296</x:v>
      </x:c>
      <x:c r="B24" s="134" t="n">
        <x:f>SUMIFS(Ventes!$H:$H,Ventes!$B:$B,"&gt;="&amp;A24,Ventes!$B:$B,"&lt;"&amp;EDATE(A24,1))</x:f>
        <x:v>0</x:v>
      </x:c>
      <x:c r="C24" s="134" t="n">
        <x:v>120000</x:v>
      </x:c>
      <x:c r="D24" s="134" t="n">
        <x:f>'Prévisions'!F14</x:f>
        <x:v>0</x:v>
      </x:c>
    </x:row>
    <x:row r="25" ht="22" customHeight="1">
      <x:c r="A25" s="132" t="n">
        <x:v>46327</x:v>
      </x:c>
      <x:c r="B25" s="134" t="n">
        <x:f>SUMIFS(Ventes!$H:$H,Ventes!$B:$B,"&gt;="&amp;A25,Ventes!$B:$B,"&lt;"&amp;EDATE(A25,1))</x:f>
        <x:v>0</x:v>
      </x:c>
      <x:c r="C25" s="134" t="n">
        <x:v>120000</x:v>
      </x:c>
      <x:c r="D25" s="134" t="n">
        <x:f>'Prévisions'!F15</x:f>
        <x:v>0</x:v>
      </x:c>
    </x:row>
    <x:row r="26" ht="22" customHeight="1">
      <x:c r="A26" s="132" t="n">
        <x:v>46357</x:v>
      </x:c>
      <x:c r="B26" s="134" t="n">
        <x:f>SUMIFS(Ventes!$H:$H,Ventes!$B:$B,"&gt;="&amp;A26,Ventes!$B:$B,"&lt;"&amp;EDATE(A26,1))</x:f>
        <x:v>0</x:v>
      </x:c>
      <x:c r="C26" s="134" t="n">
        <x:v>120000</x:v>
      </x:c>
      <x:c r="D26" s="134" t="n">
        <x:f>'Prévisions'!F16</x:f>
        <x:v>0</x:v>
      </x:c>
    </x:row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4">
      <x:c r="A64" s="193" t="str">
        <x:v>Produit</x:v>
      </x:c>
      <x:c r="B64" s="193" t="str">
        <x:v>CA</x:v>
      </x:c>
      <x:c r="C64" s="193" t="str">
        <x:v>Marge</x:v>
      </x:c>
      <x:c r="D64" s="193" t="str">
        <x:v>Quantité</x:v>
      </x:c>
      <x:c r="H64" s="193" t="str">
        <x:v>Source</x:v>
      </x:c>
      <x:c r="I64" s="193" t="str">
        <x:v>Prospects</x:v>
      </x:c>
      <x:c r="J64" s="193" t="str">
        <x:v>Signés</x:v>
      </x:c>
    </x:row>
    <x:row r="65">
      <x:c r="A65" t="str">
        <x:v>Audit commercial</x:v>
      </x:c>
      <x:c r="B65" s="134" t="n">
        <x:f>SUMIF(Ventes!$E:$E,A65,Ventes!$H:$H)</x:f>
        <x:v>98500</x:v>
      </x:c>
      <x:c r="C65" s="134" t="n">
        <x:f>SUMIF(Ventes!$E:$E,A65,Ventes!$J:$J)</x:f>
        <x:v>37218.57</x:v>
      </x:c>
      <x:c r="D65" t="n">
        <x:f>SUMIF(Ventes!$E:$E,A65,Ventes!$F:$F)</x:f>
        <x:v>31</x:v>
      </x:c>
      <x:c r="H65" t="str">
        <x:v>Site web</x:v>
      </x:c>
      <x:c r="I65" t="n">
        <x:f>COUNTIF(Prospects!$I:$I,H65)</x:f>
        <x:v>5</x:v>
      </x:c>
      <x:c r="J65" t="n">
        <x:f>COUNTIFS(Prospects!$I:$I,H65,Prospects!$Q:$Q,"Signé")</x:f>
        <x:v>0</x:v>
      </x:c>
    </x:row>
    <x:row r="66">
      <x:c r="A66" t="str">
        <x:v>Formation</x:v>
      </x:c>
      <x:c r="B66" s="134" t="n">
        <x:f>SUMIF(Ventes!$E:$E,A66,Ventes!$H:$H)</x:f>
        <x:v>64800</x:v>
      </x:c>
      <x:c r="C66" s="134" t="n">
        <x:f>SUMIF(Ventes!$E:$E,A66,Ventes!$J:$J)</x:f>
        <x:v>25092.480000000003</x:v>
      </x:c>
      <x:c r="D66" t="n">
        <x:f>SUMIF(Ventes!$E:$E,A66,Ventes!$F:$F)</x:f>
        <x:v>21</x:v>
      </x:c>
      <x:c r="H66" t="str">
        <x:v>Téléphone</x:v>
      </x:c>
      <x:c r="I66" t="n">
        <x:f>COUNTIF(Prospects!$I:$I,H66)</x:f>
        <x:v>8</x:v>
      </x:c>
      <x:c r="J66" t="n">
        <x:f>COUNTIFS(Prospects!$I:$I,H66,Prospects!$Q:$Q,"Signé")</x:f>
        <x:v>0</x:v>
      </x:c>
    </x:row>
    <x:row r="67">
      <x:c r="A67" t="str">
        <x:v>Abonnement SaaS</x:v>
      </x:c>
      <x:c r="B67" s="134" t="n">
        <x:f>SUMIF(Ventes!$E:$E,A67,Ventes!$H:$H)</x:f>
        <x:v>153600</x:v>
      </x:c>
      <x:c r="C67" s="134" t="n">
        <x:f>SUMIF(Ventes!$E:$E,A67,Ventes!$J:$J)</x:f>
        <x:v>63909.630000000005</x:v>
      </x:c>
      <x:c r="D67" t="n">
        <x:f>SUMIF(Ventes!$E:$E,A67,Ventes!$F:$F)</x:f>
        <x:v>42</x:v>
      </x:c>
      <x:c r="H67" t="str">
        <x:v>LinkedIn</x:v>
      </x:c>
      <x:c r="I67" t="n">
        <x:f>COUNTIF(Prospects!$I:$I,H67)</x:f>
        <x:v>6</x:v>
      </x:c>
      <x:c r="J67" t="n">
        <x:f>COUNTIFS(Prospects!$I:$I,H67,Prospects!$Q:$Q,"Signé")</x:f>
        <x:v>0</x:v>
      </x:c>
    </x:row>
    <x:row r="68">
      <x:c r="A68" t="str">
        <x:v>Conseil</x:v>
      </x:c>
      <x:c r="B68" s="134" t="n">
        <x:f>SUMIF(Ventes!$E:$E,A68,Ventes!$H:$H)</x:f>
        <x:v>74200</x:v>
      </x:c>
      <x:c r="C68" s="134" t="n">
        <x:f>SUMIF(Ventes!$E:$E,A68,Ventes!$J:$J)</x:f>
        <x:v>32185.5</x:v>
      </x:c>
      <x:c r="D68" t="n">
        <x:f>SUMIF(Ventes!$E:$E,A68,Ventes!$F:$F)</x:f>
        <x:v>25</x:v>
      </x:c>
      <x:c r="H68" t="str">
        <x:v>Salon</x:v>
      </x:c>
      <x:c r="I68" t="n">
        <x:f>COUNTIF(Prospects!$I:$I,H68)</x:f>
        <x:v>3</x:v>
      </x:c>
      <x:c r="J68" t="n">
        <x:f>COUNTIFS(Prospects!$I:$I,H68,Prospects!$Q:$Q,"Signé")</x:f>
        <x:v>0</x:v>
      </x:c>
    </x:row>
    <x:row r="69">
      <x:c r="A69" t="str">
        <x:v>Maintenance</x:v>
      </x:c>
      <x:c r="B69" s="134" t="n">
        <x:f>SUMIF(Ventes!$E:$E,A69,Ventes!$H:$H)</x:f>
        <x:v>98600</x:v>
      </x:c>
      <x:c r="C69" s="134" t="n">
        <x:f>SUMIF(Ventes!$E:$E,A69,Ventes!$J:$J)</x:f>
        <x:v>40064.899999999994</x:v>
      </x:c>
      <x:c r="D69" t="n">
        <x:f>SUMIF(Ventes!$E:$E,A69,Ventes!$F:$F)</x:f>
        <x:v>29</x:v>
      </x:c>
      <x:c r="H69" t="str">
        <x:v>Recommandation</x:v>
      </x:c>
      <x:c r="I69" t="n">
        <x:f>COUNTIF(Prospects!$I:$I,H69)</x:f>
        <x:v>6</x:v>
      </x:c>
      <x:c r="J69" t="n">
        <x:f>COUNTIFS(Prospects!$I:$I,H69,Prospects!$Q:$Q,"Signé")</x:f>
        <x:v>1</x:v>
      </x:c>
    </x:row>
    <x:row r="70">
      <x:c r="A70" t="str">
        <x:v>Pack Premium</x:v>
      </x:c>
      <x:c r="B70" s="134" t="n">
        <x:f>SUMIF(Ventes!$E:$E,A70,Ventes!$H:$H)</x:f>
        <x:v>41100</x:v>
      </x:c>
      <x:c r="C70" s="134" t="n">
        <x:f>SUMIF(Ventes!$E:$E,A70,Ventes!$J:$J)</x:f>
        <x:v>15795.14</x:v>
      </x:c>
      <x:c r="D70" t="n">
        <x:f>SUMIF(Ventes!$E:$E,A70,Ventes!$F:$F)</x:f>
        <x:v>8</x:v>
      </x:c>
      <x:c r="H70" t="str">
        <x:v>Emailing</x:v>
      </x:c>
      <x:c r="I70" t="n">
        <x:f>COUNTIF(Prospects!$I:$I,H70)</x:f>
        <x:v>4</x:v>
      </x:c>
      <x:c r="J70" t="n">
        <x:f>COUNTIFS(Prospects!$I:$I,H70,Prospects!$Q:$Q,"Signé")</x:f>
        <x:v>1</x:v>
      </x:c>
    </x:row>
    <x:row r="71">
      <x:c r="H71" t="str">
        <x:v>Partenaire</x:v>
      </x:c>
      <x:c r="I71" t="n">
        <x:f>COUNTIF(Prospects!$I:$I,H71)</x:f>
        <x:v>8</x:v>
      </x:c>
      <x:c r="J71" t="n">
        <x:f>COUNTIFS(Prospects!$I:$I,H71,Prospects!$Q:$Q,"Signé")</x:f>
        <x:v>0</x:v>
      </x:c>
    </x:row>
  </x:sheetData>
  <x:mergeCells>
    <x:mergeCell ref="A1:N1"/>
    <x:mergeCell ref="A2:N2"/>
    <x:mergeCell ref="A5:C5"/>
    <x:mergeCell ref="A6:C8"/>
    <x:mergeCell ref="D5:F5"/>
    <x:mergeCell ref="D6:F8"/>
    <x:mergeCell ref="G5:I5"/>
    <x:mergeCell ref="G6:I8"/>
    <x:mergeCell ref="J5:L5"/>
    <x:mergeCell ref="J6:L8"/>
    <x:mergeCell ref="M5:N5"/>
    <x:mergeCell ref="M6:N8"/>
  </x:mergeCells>
  <x:pageMargins left="0.7" right="0.7" top="0.75" bottom="0.75" header="0.3" footer="0.3"/>
  <x:drawing xmlns:r="http://schemas.openxmlformats.org/officeDocument/2006/relationships" r:id="R52d28742f2a94fff"/>
</x:worksheet>
</file>

<file path=xl/worksheets/sheet9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5" hidden="0" customWidth="1"/>
  </x:cols>
  <x:sheetData>
    <x:row r="1" ht="34" customHeight="1">
      <x:c r="A1" s="5" t="str">
        <x:v>📘 MODE D’EMPLOI</x:v>
      </x:c>
    </x:row>
    <x:row r="2" ht="24" customHeight="1">
      <x:c r="A2" s="13" t="str">
        <x:v>Comment utiliser le modèle de suivi commercial automatisé</x:v>
      </x:c>
    </x:row>
    <x:row r="4" ht="30" customHeight="1">
      <x:c r="A4" s="21" t="str">
        <x:v>Étape</x:v>
      </x:c>
      <x:c r="B4" s="21" t="str">
        <x:v>Action recommandée</x:v>
      </x:c>
    </x:row>
    <x:row r="5">
      <x:c r="A5" s="118" t="str">
        <x:v>1</x:v>
      </x:c>
      <x:c r="B5" s="26" t="str">
        <x:v>Renseigner les listes de la feuille Paramètres.</x:v>
      </x:c>
    </x:row>
    <x:row r="6">
      <x:c r="A6" s="118" t="str">
        <x:v>2</x:v>
      </x:c>
      <x:c r="B6" s="26" t="str">
        <x:v>Ajouter les nouveaux prospects dans la feuille Prospects.</x:v>
      </x:c>
    </x:row>
    <x:row r="7">
      <x:c r="A7" s="118" t="str">
        <x:v>3</x:v>
      </x:c>
      <x:c r="B7" s="26" t="str">
        <x:v>Mettre à jour la probabilité, le statut et la date de relance.</x:v>
      </x:c>
    </x:row>
    <x:row r="8">
      <x:c r="A8" s="118" t="str">
        <x:v>4</x:v>
      </x:c>
      <x:c r="B8" s="26" t="str">
        <x:v>Saisir chaque vente conclue dans la feuille Ventes.</x:v>
      </x:c>
    </x:row>
    <x:row r="9">
      <x:c r="A9" s="118" t="str">
        <x:v>5</x:v>
      </x:c>
      <x:c r="B9" s="26" t="str">
        <x:v>Suivre les devis et leurs dates de validité dans la feuille Devis.</x:v>
      </x:c>
    </x:row>
    <x:row r="10">
      <x:c r="A10" s="118" t="str">
        <x:v>6</x:v>
      </x:c>
      <x:c r="B10" s="26" t="str">
        <x:v>Définir les objectifs mensuels de chaque commercial.</x:v>
      </x:c>
    </x:row>
    <x:row r="11">
      <x:c r="A11" s="118" t="str">
        <x:v>7</x:v>
      </x:c>
      <x:c r="B11" s="26" t="str">
        <x:v>Consulter les alertes dans Relances et les prévisions mensuelles.</x:v>
      </x:c>
    </x:row>
    <x:row r="12">
      <x:c r="A12" s="118" t="str">
        <x:v>8</x:v>
      </x:c>
      <x:c r="B12" s="26" t="str">
        <x:v>Utiliser le Dashboard pour le reporting de direction.</x:v>
      </x:c>
    </x:row>
  </x:sheetData>
  <x:mergeCells>
    <x:mergeCell ref="A1:H1"/>
    <x:mergeCell ref="A2:H2"/>
  </x:mergeCells>
  <x:pageMargins left="0.7" right="0.7" top="0.75" bottom="0.75" header="0.3" footer="0.3"/>
</x:worksheet>
</file>