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Lots" sheetId="2" state="visible" r:id="rId2"/>
    <sheet xmlns:r="http://schemas.openxmlformats.org/officeDocument/2006/relationships" name="Répartiti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</font>
    <font>
      <sz val="1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1F4E78"/>
        <bgColor rgb="001F4E78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0" fillId="2" borderId="1" pivotButton="0" quotePrefix="0" xfId="0"/>
    <xf numFmtId="0" fontId="0" fillId="0" borderId="0" applyAlignment="1" pivotButton="0" quotePrefix="0" xfId="0">
      <alignment wrapText="1"/>
    </xf>
    <xf numFmtId="0" fontId="4" fillId="3" borderId="1" applyAlignment="1" pivotButton="0" quotePrefix="0" xfId="0">
      <alignment horizontal="center" vertical="center"/>
    </xf>
    <xf numFmtId="0" fontId="3" fillId="2" borderId="1" pivotButton="0" quotePrefix="0" xfId="0"/>
    <xf numFmtId="0" fontId="3" fillId="4" borderId="1" pivotButton="0" quotePrefix="0" xfId="0"/>
    <xf numFmtId="10" fontId="3" fillId="4" borderId="1" pivotButton="0" quotePrefix="0" xfId="0"/>
    <xf numFmtId="0" fontId="2" fillId="0" borderId="1" pivotButton="0" quotePrefix="0" xfId="0"/>
    <xf numFmtId="0" fontId="2" fillId="4" borderId="1" pivotButton="0" quotePrefix="0" xfId="0"/>
    <xf numFmtId="10" fontId="2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32" customWidth="1" min="1" max="1"/>
    <col width="35" customWidth="1" min="2" max="2"/>
    <col width="10" customWidth="1" min="3" max="3"/>
    <col width="10" customWidth="1" min="4" max="4"/>
  </cols>
  <sheetData>
    <row r="1">
      <c r="A1" s="1" t="inlineStr">
        <is>
          <t>Modèle de calcul des tantièmes locataires</t>
        </is>
      </c>
    </row>
    <row r="3">
      <c r="A3" s="2" t="inlineStr">
        <is>
          <t>Informations générales</t>
        </is>
      </c>
    </row>
    <row r="5">
      <c r="A5" s="3" t="inlineStr">
        <is>
          <t>Immeuble / Résidence :</t>
        </is>
      </c>
      <c r="B5" s="4" t="inlineStr">
        <is>
          <t>Résidence Les Tilleuls</t>
        </is>
      </c>
    </row>
    <row r="6">
      <c r="A6" s="3" t="inlineStr">
        <is>
          <t>Adresse :</t>
        </is>
      </c>
      <c r="B6" s="4" t="inlineStr">
        <is>
          <t>12, rue des Acacias, 75012 Paris</t>
        </is>
      </c>
    </row>
    <row r="7">
      <c r="A7" s="3" t="inlineStr">
        <is>
          <t>Année de répartition :</t>
        </is>
      </c>
      <c r="B7" s="4" t="n">
        <v>2025</v>
      </c>
    </row>
    <row r="9">
      <c r="A9" s="2" t="inlineStr">
        <is>
          <t>Rappel méthodologique (modifiable) :</t>
        </is>
      </c>
    </row>
    <row r="10">
      <c r="A10" s="5" t="inlineStr">
        <is>
          <t>1. Saisir la liste des lots et des surfaces dans l’onglet « Lots ».
2. Vérifier la cohérence des tantièmes totaux et du pourcentage cumulé.
3. Saisir les montants de charges annuelles par poste dans l’onglet « Répartition ».
4. Contrôler les totaux de répartition par rapport aux montants saisis.</t>
        </is>
      </c>
    </row>
    <row r="11"/>
    <row r="12"/>
    <row r="13"/>
    <row r="14"/>
  </sheetData>
  <mergeCells count="2">
    <mergeCell ref="A1:D1"/>
    <mergeCell ref="A10:D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  <col width="14" customWidth="1" min="3" max="3"/>
    <col width="12" customWidth="1" min="4" max="4"/>
    <col width="14" customWidth="1" min="5" max="5"/>
    <col width="14" customWidth="1" min="6" max="6"/>
    <col width="25" customWidth="1" min="7" max="7"/>
  </cols>
  <sheetData>
    <row r="1">
      <c r="A1" s="1" t="inlineStr">
        <is>
          <t>Lots &amp; tantièmes</t>
        </is>
      </c>
    </row>
    <row r="4">
      <c r="A4" s="6" t="inlineStr">
        <is>
          <t>Lot n°</t>
        </is>
      </c>
      <c r="B4" s="6" t="inlineStr">
        <is>
          <t>Locataire</t>
        </is>
      </c>
      <c r="C4" s="6" t="inlineStr">
        <is>
          <t>Surface (m²)</t>
        </is>
      </c>
      <c r="D4" s="6" t="inlineStr">
        <is>
          <t>Coefficient</t>
        </is>
      </c>
      <c r="E4" s="6" t="inlineStr">
        <is>
          <t>Tantièmes lot</t>
        </is>
      </c>
      <c r="F4" s="6" t="inlineStr">
        <is>
          <t>% tantièmes</t>
        </is>
      </c>
      <c r="G4" s="6" t="inlineStr">
        <is>
          <t>Commentaire</t>
        </is>
      </c>
    </row>
    <row r="5">
      <c r="A5" s="7" t="n">
        <v>1</v>
      </c>
      <c r="B5" s="7" t="inlineStr">
        <is>
          <t>Mme Dupont</t>
        </is>
      </c>
      <c r="C5" s="7" t="n">
        <v>55</v>
      </c>
      <c r="D5" s="7" t="n">
        <v>1</v>
      </c>
      <c r="E5" s="8">
        <f>IF(AND(C5&gt;0,D5&gt;0),C5*D5,"")</f>
        <v/>
      </c>
      <c r="F5" s="9">
        <f>IF($E$26&gt;0,E5/$E$26,"")</f>
        <v/>
      </c>
      <c r="G5" s="7" t="inlineStr">
        <is>
          <t>T2 – 1er étage</t>
        </is>
      </c>
    </row>
    <row r="6">
      <c r="A6" s="7" t="n">
        <v>2</v>
      </c>
      <c r="B6" s="7" t="inlineStr">
        <is>
          <t>M. Martin</t>
        </is>
      </c>
      <c r="C6" s="7" t="n">
        <v>62</v>
      </c>
      <c r="D6" s="7" t="n">
        <v>1</v>
      </c>
      <c r="E6" s="8">
        <f>IF(AND(C6&gt;0,D6&gt;0),C6*D6,"")</f>
        <v/>
      </c>
      <c r="F6" s="9">
        <f>IF($E$26&gt;0,E6/$E$26,"")</f>
        <v/>
      </c>
      <c r="G6" s="7" t="inlineStr">
        <is>
          <t>T3 – 1er étage</t>
        </is>
      </c>
    </row>
    <row r="7">
      <c r="A7" s="7" t="n">
        <v>3</v>
      </c>
      <c r="B7" s="7" t="inlineStr">
        <is>
          <t>Mme Lopez</t>
        </is>
      </c>
      <c r="C7" s="7" t="n">
        <v>48</v>
      </c>
      <c r="D7" s="7" t="n">
        <v>1</v>
      </c>
      <c r="E7" s="8">
        <f>IF(AND(C7&gt;0,D7&gt;0),C7*D7,"")</f>
        <v/>
      </c>
      <c r="F7" s="9">
        <f>IF($E$26&gt;0,E7/$E$26,"")</f>
        <v/>
      </c>
      <c r="G7" s="7" t="inlineStr">
        <is>
          <t>T2 – RDC</t>
        </is>
      </c>
    </row>
    <row r="8">
      <c r="A8" s="7" t="n">
        <v>4</v>
      </c>
      <c r="B8" s="7" t="inlineStr">
        <is>
          <t>M. &amp; Mme Bernard</t>
        </is>
      </c>
      <c r="C8" s="7" t="n">
        <v>75</v>
      </c>
      <c r="D8" s="7" t="n">
        <v>1</v>
      </c>
      <c r="E8" s="8">
        <f>IF(AND(C8&gt;0,D8&gt;0),C8*D8,"")</f>
        <v/>
      </c>
      <c r="F8" s="9">
        <f>IF($E$26&gt;0,E8/$E$26,"")</f>
        <v/>
      </c>
      <c r="G8" s="7" t="inlineStr">
        <is>
          <t>T3 – 2e étage</t>
        </is>
      </c>
    </row>
    <row r="9">
      <c r="A9" s="7" t="n">
        <v>5</v>
      </c>
      <c r="B9" s="7" t="inlineStr">
        <is>
          <t>SARL Boulangerie du Coin</t>
        </is>
      </c>
      <c r="C9" s="7" t="n">
        <v>80</v>
      </c>
      <c r="D9" s="7" t="n">
        <v>1.2</v>
      </c>
      <c r="E9" s="8">
        <f>IF(AND(C9&gt;0,D9&gt;0),C9*D9,"")</f>
        <v/>
      </c>
      <c r="F9" s="9">
        <f>IF($E$26&gt;0,E9/$E$26,"")</f>
        <v/>
      </c>
      <c r="G9" s="7" t="inlineStr">
        <is>
          <t>Local commercial RDC</t>
        </is>
      </c>
    </row>
    <row r="10">
      <c r="A10" s="7" t="n">
        <v>6</v>
      </c>
      <c r="B10" s="7" t="inlineStr">
        <is>
          <t>M. Durand</t>
        </is>
      </c>
      <c r="C10" s="7" t="n">
        <v>52</v>
      </c>
      <c r="D10" s="7" t="n">
        <v>1</v>
      </c>
      <c r="E10" s="8">
        <f>IF(AND(C10&gt;0,D10&gt;0),C10*D10,"")</f>
        <v/>
      </c>
      <c r="F10" s="9">
        <f>IF($E$26&gt;0,E10/$E$26,"")</f>
        <v/>
      </c>
      <c r="G10" s="7" t="inlineStr">
        <is>
          <t>T2 – 2e étage</t>
        </is>
      </c>
    </row>
    <row r="11">
      <c r="A11" s="7" t="n">
        <v>7</v>
      </c>
      <c r="B11" s="7" t="inlineStr">
        <is>
          <t>SCI Garage Bleu</t>
        </is>
      </c>
      <c r="C11" s="7" t="n">
        <v>30</v>
      </c>
      <c r="D11" s="7" t="n">
        <v>0.8</v>
      </c>
      <c r="E11" s="8">
        <f>IF(AND(C11&gt;0,D11&gt;0),C11*D11,"")</f>
        <v/>
      </c>
      <c r="F11" s="9">
        <f>IF($E$26&gt;0,E11/$E$26,"")</f>
        <v/>
      </c>
      <c r="G11" s="7" t="inlineStr">
        <is>
          <t>Garage/Box</t>
        </is>
      </c>
    </row>
    <row r="12">
      <c r="A12" s="7" t="n">
        <v>8</v>
      </c>
      <c r="B12" s="7" t="inlineStr">
        <is>
          <t>M. Rossi</t>
        </is>
      </c>
      <c r="C12" s="7" t="n">
        <v>68</v>
      </c>
      <c r="D12" s="7" t="n">
        <v>1</v>
      </c>
      <c r="E12" s="8">
        <f>IF(AND(C12&gt;0,D12&gt;0),C12*D12,"")</f>
        <v/>
      </c>
      <c r="F12" s="9">
        <f>IF($E$26&gt;0,E12/$E$26,"")</f>
        <v/>
      </c>
      <c r="G12" s="7" t="inlineStr">
        <is>
          <t>T3 – 3e étage</t>
        </is>
      </c>
    </row>
    <row r="13">
      <c r="A13" s="7" t="n"/>
      <c r="B13" s="7" t="n"/>
      <c r="C13" s="7" t="n"/>
      <c r="D13" s="7" t="n"/>
      <c r="E13" s="8">
        <f>IF(AND(C13&gt;0,D13&gt;0),C13*D13,"")</f>
        <v/>
      </c>
      <c r="F13" s="9">
        <f>IF($E$26&gt;0,E13/$E$26,"")</f>
        <v/>
      </c>
      <c r="G13" s="7" t="n"/>
    </row>
    <row r="14">
      <c r="A14" s="7" t="n"/>
      <c r="B14" s="7" t="n"/>
      <c r="C14" s="7" t="n"/>
      <c r="D14" s="7" t="n"/>
      <c r="E14" s="8">
        <f>IF(AND(C14&gt;0,D14&gt;0),C14*D14,"")</f>
        <v/>
      </c>
      <c r="F14" s="9">
        <f>IF($E$26&gt;0,E14/$E$26,"")</f>
        <v/>
      </c>
      <c r="G14" s="7" t="n"/>
    </row>
    <row r="15">
      <c r="A15" s="7" t="n"/>
      <c r="B15" s="7" t="n"/>
      <c r="C15" s="7" t="n"/>
      <c r="D15" s="7" t="n"/>
      <c r="E15" s="8">
        <f>IF(AND(C15&gt;0,D15&gt;0),C15*D15,"")</f>
        <v/>
      </c>
      <c r="F15" s="9">
        <f>IF($E$26&gt;0,E15/$E$26,"")</f>
        <v/>
      </c>
      <c r="G15" s="7" t="n"/>
    </row>
    <row r="16">
      <c r="A16" s="7" t="n"/>
      <c r="B16" s="7" t="n"/>
      <c r="C16" s="7" t="n"/>
      <c r="D16" s="7" t="n"/>
      <c r="E16" s="8">
        <f>IF(AND(C16&gt;0,D16&gt;0),C16*D16,"")</f>
        <v/>
      </c>
      <c r="F16" s="9">
        <f>IF($E$26&gt;0,E16/$E$26,"")</f>
        <v/>
      </c>
      <c r="G16" s="7" t="n"/>
    </row>
    <row r="17">
      <c r="A17" s="7" t="n"/>
      <c r="B17" s="7" t="n"/>
      <c r="C17" s="7" t="n"/>
      <c r="D17" s="7" t="n"/>
      <c r="E17" s="8">
        <f>IF(AND(C17&gt;0,D17&gt;0),C17*D17,"")</f>
        <v/>
      </c>
      <c r="F17" s="9">
        <f>IF($E$26&gt;0,E17/$E$26,"")</f>
        <v/>
      </c>
      <c r="G17" s="7" t="n"/>
    </row>
    <row r="18">
      <c r="A18" s="7" t="n"/>
      <c r="B18" s="7" t="n"/>
      <c r="C18" s="7" t="n"/>
      <c r="D18" s="7" t="n"/>
      <c r="E18" s="8">
        <f>IF(AND(C18&gt;0,D18&gt;0),C18*D18,"")</f>
        <v/>
      </c>
      <c r="F18" s="9">
        <f>IF($E$26&gt;0,E18/$E$26,"")</f>
        <v/>
      </c>
      <c r="G18" s="7" t="n"/>
    </row>
    <row r="19">
      <c r="A19" s="7" t="n"/>
      <c r="B19" s="7" t="n"/>
      <c r="C19" s="7" t="n"/>
      <c r="D19" s="7" t="n"/>
      <c r="E19" s="8">
        <f>IF(AND(C19&gt;0,D19&gt;0),C19*D19,"")</f>
        <v/>
      </c>
      <c r="F19" s="9">
        <f>IF($E$26&gt;0,E19/$E$26,"")</f>
        <v/>
      </c>
      <c r="G19" s="7" t="n"/>
    </row>
    <row r="20">
      <c r="A20" s="7" t="n"/>
      <c r="B20" s="7" t="n"/>
      <c r="C20" s="7" t="n"/>
      <c r="D20" s="7" t="n"/>
      <c r="E20" s="8">
        <f>IF(AND(C20&gt;0,D20&gt;0),C20*D20,"")</f>
        <v/>
      </c>
      <c r="F20" s="9">
        <f>IF($E$26&gt;0,E20/$E$26,"")</f>
        <v/>
      </c>
      <c r="G20" s="7" t="n"/>
    </row>
    <row r="21">
      <c r="A21" s="7" t="n"/>
      <c r="B21" s="7" t="n"/>
      <c r="C21" s="7" t="n"/>
      <c r="D21" s="7" t="n"/>
      <c r="E21" s="8">
        <f>IF(AND(C21&gt;0,D21&gt;0),C21*D21,"")</f>
        <v/>
      </c>
      <c r="F21" s="9">
        <f>IF($E$26&gt;0,E21/$E$26,"")</f>
        <v/>
      </c>
      <c r="G21" s="7" t="n"/>
    </row>
    <row r="22">
      <c r="A22" s="7" t="n"/>
      <c r="B22" s="7" t="n"/>
      <c r="C22" s="7" t="n"/>
      <c r="D22" s="7" t="n"/>
      <c r="E22" s="8">
        <f>IF(AND(C22&gt;0,D22&gt;0),C22*D22,"")</f>
        <v/>
      </c>
      <c r="F22" s="9">
        <f>IF($E$26&gt;0,E22/$E$26,"")</f>
        <v/>
      </c>
      <c r="G22" s="7" t="n"/>
    </row>
    <row r="23">
      <c r="A23" s="7" t="n"/>
      <c r="B23" s="7" t="n"/>
      <c r="C23" s="7" t="n"/>
      <c r="D23" s="7" t="n"/>
      <c r="E23" s="8">
        <f>IF(AND(C23&gt;0,D23&gt;0),C23*D23,"")</f>
        <v/>
      </c>
      <c r="F23" s="9">
        <f>IF($E$26&gt;0,E23/$E$26,"")</f>
        <v/>
      </c>
      <c r="G23" s="7" t="n"/>
    </row>
    <row r="24">
      <c r="A24" s="7" t="n"/>
      <c r="B24" s="7" t="n"/>
      <c r="C24" s="7" t="n"/>
      <c r="D24" s="7" t="n"/>
      <c r="E24" s="8">
        <f>IF(AND(C24&gt;0,D24&gt;0),C24*D24,"")</f>
        <v/>
      </c>
      <c r="F24" s="9">
        <f>IF($E$26&gt;0,E24/$E$26,"")</f>
        <v/>
      </c>
      <c r="G24" s="7" t="n"/>
    </row>
    <row r="26">
      <c r="A26" s="10" t="inlineStr">
        <is>
          <t>TOTAL</t>
        </is>
      </c>
      <c r="E26" s="11">
        <f>SUM(E5:E24)</f>
        <v/>
      </c>
      <c r="F26" s="12">
        <f>SUM(F5:F24)</f>
        <v/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  <col width="14" customWidth="1" min="3" max="3"/>
    <col width="20" customWidth="1" min="4" max="4"/>
    <col width="18" customWidth="1" min="5" max="5"/>
    <col width="14" customWidth="1" min="6" max="6"/>
    <col width="14" customWidth="1" min="7" max="7"/>
    <col width="20" customWidth="1" min="8" max="8"/>
  </cols>
  <sheetData>
    <row r="1">
      <c r="A1" s="1" t="inlineStr">
        <is>
          <t>Répartition des charges par tantièmes</t>
        </is>
      </c>
    </row>
    <row r="2">
      <c r="B2" s="2" t="inlineStr">
        <is>
          <t>Montant total annuel par poste :</t>
        </is>
      </c>
      <c r="D2" s="7" t="n">
        <v>8500</v>
      </c>
      <c r="E2" s="7" t="n">
        <v>3200</v>
      </c>
      <c r="F2" s="7" t="n">
        <v>2100</v>
      </c>
      <c r="G2" s="7" t="n">
        <v>900</v>
      </c>
    </row>
    <row r="4">
      <c r="A4" s="6" t="inlineStr">
        <is>
          <t>Lot n°</t>
        </is>
      </c>
      <c r="B4" s="6" t="inlineStr">
        <is>
          <t>Locataire</t>
        </is>
      </c>
      <c r="C4" s="6" t="inlineStr">
        <is>
          <t>% tantièmes</t>
        </is>
      </c>
      <c r="D4" s="6" t="inlineStr">
        <is>
          <t>Charges communes générales</t>
        </is>
      </c>
      <c r="E4" s="6" t="inlineStr">
        <is>
          <t>Charges ascenseur</t>
        </is>
      </c>
      <c r="F4" s="6" t="inlineStr">
        <is>
          <t>Charges eau</t>
        </is>
      </c>
      <c r="G4" s="6" t="inlineStr">
        <is>
          <t>Autres charges</t>
        </is>
      </c>
      <c r="H4" s="6" t="inlineStr">
        <is>
          <t>Total charges locataire</t>
        </is>
      </c>
    </row>
    <row r="5">
      <c r="A5">
        <f>Lots!A5</f>
        <v/>
      </c>
      <c r="B5">
        <f>Lots!B5</f>
        <v/>
      </c>
      <c r="C5" s="9">
        <f>Lots!F5</f>
        <v/>
      </c>
      <c r="D5" s="8">
        <f>$D$2*$C5</f>
        <v/>
      </c>
      <c r="E5" s="8">
        <f>$E$2*$C5</f>
        <v/>
      </c>
      <c r="F5" s="8">
        <f>$F$2*$C5</f>
        <v/>
      </c>
      <c r="G5" s="8">
        <f>$G$2*$C5</f>
        <v/>
      </c>
      <c r="H5" s="8">
        <f>SUM(D5:G5)</f>
        <v/>
      </c>
    </row>
    <row r="6">
      <c r="A6">
        <f>Lots!A6</f>
        <v/>
      </c>
      <c r="B6">
        <f>Lots!B6</f>
        <v/>
      </c>
      <c r="C6" s="9">
        <f>Lots!F6</f>
        <v/>
      </c>
      <c r="D6" s="8">
        <f>$D$2*$C6</f>
        <v/>
      </c>
      <c r="E6" s="8">
        <f>$E$2*$C6</f>
        <v/>
      </c>
      <c r="F6" s="8">
        <f>$F$2*$C6</f>
        <v/>
      </c>
      <c r="G6" s="8">
        <f>$G$2*$C6</f>
        <v/>
      </c>
      <c r="H6" s="8">
        <f>SUM(D6:G6)</f>
        <v/>
      </c>
    </row>
    <row r="7">
      <c r="A7">
        <f>Lots!A7</f>
        <v/>
      </c>
      <c r="B7">
        <f>Lots!B7</f>
        <v/>
      </c>
      <c r="C7" s="9">
        <f>Lots!F7</f>
        <v/>
      </c>
      <c r="D7" s="8">
        <f>$D$2*$C7</f>
        <v/>
      </c>
      <c r="E7" s="8">
        <f>$E$2*$C7</f>
        <v/>
      </c>
      <c r="F7" s="8">
        <f>$F$2*$C7</f>
        <v/>
      </c>
      <c r="G7" s="8">
        <f>$G$2*$C7</f>
        <v/>
      </c>
      <c r="H7" s="8">
        <f>SUM(D7:G7)</f>
        <v/>
      </c>
    </row>
    <row r="8">
      <c r="A8">
        <f>Lots!A8</f>
        <v/>
      </c>
      <c r="B8">
        <f>Lots!B8</f>
        <v/>
      </c>
      <c r="C8" s="9">
        <f>Lots!F8</f>
        <v/>
      </c>
      <c r="D8" s="8">
        <f>$D$2*$C8</f>
        <v/>
      </c>
      <c r="E8" s="8">
        <f>$E$2*$C8</f>
        <v/>
      </c>
      <c r="F8" s="8">
        <f>$F$2*$C8</f>
        <v/>
      </c>
      <c r="G8" s="8">
        <f>$G$2*$C8</f>
        <v/>
      </c>
      <c r="H8" s="8">
        <f>SUM(D8:G8)</f>
        <v/>
      </c>
    </row>
    <row r="9">
      <c r="A9">
        <f>Lots!A9</f>
        <v/>
      </c>
      <c r="B9">
        <f>Lots!B9</f>
        <v/>
      </c>
      <c r="C9" s="9">
        <f>Lots!F9</f>
        <v/>
      </c>
      <c r="D9" s="8">
        <f>$D$2*$C9</f>
        <v/>
      </c>
      <c r="E9" s="8">
        <f>$E$2*$C9</f>
        <v/>
      </c>
      <c r="F9" s="8">
        <f>$F$2*$C9</f>
        <v/>
      </c>
      <c r="G9" s="8">
        <f>$G$2*$C9</f>
        <v/>
      </c>
      <c r="H9" s="8">
        <f>SUM(D9:G9)</f>
        <v/>
      </c>
    </row>
    <row r="10">
      <c r="A10">
        <f>Lots!A10</f>
        <v/>
      </c>
      <c r="B10">
        <f>Lots!B10</f>
        <v/>
      </c>
      <c r="C10" s="9">
        <f>Lots!F10</f>
        <v/>
      </c>
      <c r="D10" s="8">
        <f>$D$2*$C10</f>
        <v/>
      </c>
      <c r="E10" s="8">
        <f>$E$2*$C10</f>
        <v/>
      </c>
      <c r="F10" s="8">
        <f>$F$2*$C10</f>
        <v/>
      </c>
      <c r="G10" s="8">
        <f>$G$2*$C10</f>
        <v/>
      </c>
      <c r="H10" s="8">
        <f>SUM(D10:G10)</f>
        <v/>
      </c>
    </row>
    <row r="11">
      <c r="A11">
        <f>Lots!A11</f>
        <v/>
      </c>
      <c r="B11">
        <f>Lots!B11</f>
        <v/>
      </c>
      <c r="C11" s="9">
        <f>Lots!F11</f>
        <v/>
      </c>
      <c r="D11" s="8">
        <f>$D$2*$C11</f>
        <v/>
      </c>
      <c r="E11" s="8">
        <f>$E$2*$C11</f>
        <v/>
      </c>
      <c r="F11" s="8">
        <f>$F$2*$C11</f>
        <v/>
      </c>
      <c r="G11" s="8">
        <f>$G$2*$C11</f>
        <v/>
      </c>
      <c r="H11" s="8">
        <f>SUM(D11:G11)</f>
        <v/>
      </c>
    </row>
    <row r="12">
      <c r="A12">
        <f>Lots!A12</f>
        <v/>
      </c>
      <c r="B12">
        <f>Lots!B12</f>
        <v/>
      </c>
      <c r="C12" s="9">
        <f>Lots!F12</f>
        <v/>
      </c>
      <c r="D12" s="8">
        <f>$D$2*$C12</f>
        <v/>
      </c>
      <c r="E12" s="8">
        <f>$E$2*$C12</f>
        <v/>
      </c>
      <c r="F12" s="8">
        <f>$F$2*$C12</f>
        <v/>
      </c>
      <c r="G12" s="8">
        <f>$G$2*$C12</f>
        <v/>
      </c>
      <c r="H12" s="8">
        <f>SUM(D12:G12)</f>
        <v/>
      </c>
    </row>
    <row r="13">
      <c r="A13">
        <f>Lots!A13</f>
        <v/>
      </c>
      <c r="B13">
        <f>Lots!B13</f>
        <v/>
      </c>
      <c r="C13" s="9">
        <f>Lots!F13</f>
        <v/>
      </c>
      <c r="D13" s="8">
        <f>$D$2*$C13</f>
        <v/>
      </c>
      <c r="E13" s="8">
        <f>$E$2*$C13</f>
        <v/>
      </c>
      <c r="F13" s="8">
        <f>$F$2*$C13</f>
        <v/>
      </c>
      <c r="G13" s="8">
        <f>$G$2*$C13</f>
        <v/>
      </c>
      <c r="H13" s="8">
        <f>SUM(D13:G13)</f>
        <v/>
      </c>
    </row>
    <row r="14">
      <c r="A14">
        <f>Lots!A14</f>
        <v/>
      </c>
      <c r="B14">
        <f>Lots!B14</f>
        <v/>
      </c>
      <c r="C14" s="9">
        <f>Lots!F14</f>
        <v/>
      </c>
      <c r="D14" s="8">
        <f>$D$2*$C14</f>
        <v/>
      </c>
      <c r="E14" s="8">
        <f>$E$2*$C14</f>
        <v/>
      </c>
      <c r="F14" s="8">
        <f>$F$2*$C14</f>
        <v/>
      </c>
      <c r="G14" s="8">
        <f>$G$2*$C14</f>
        <v/>
      </c>
      <c r="H14" s="8">
        <f>SUM(D14:G14)</f>
        <v/>
      </c>
    </row>
    <row r="15">
      <c r="A15">
        <f>Lots!A15</f>
        <v/>
      </c>
      <c r="B15">
        <f>Lots!B15</f>
        <v/>
      </c>
      <c r="C15" s="9">
        <f>Lots!F15</f>
        <v/>
      </c>
      <c r="D15" s="8">
        <f>$D$2*$C15</f>
        <v/>
      </c>
      <c r="E15" s="8">
        <f>$E$2*$C15</f>
        <v/>
      </c>
      <c r="F15" s="8">
        <f>$F$2*$C15</f>
        <v/>
      </c>
      <c r="G15" s="8">
        <f>$G$2*$C15</f>
        <v/>
      </c>
      <c r="H15" s="8">
        <f>SUM(D15:G15)</f>
        <v/>
      </c>
    </row>
    <row r="16">
      <c r="A16">
        <f>Lots!A16</f>
        <v/>
      </c>
      <c r="B16">
        <f>Lots!B16</f>
        <v/>
      </c>
      <c r="C16" s="9">
        <f>Lots!F16</f>
        <v/>
      </c>
      <c r="D16" s="8">
        <f>$D$2*$C16</f>
        <v/>
      </c>
      <c r="E16" s="8">
        <f>$E$2*$C16</f>
        <v/>
      </c>
      <c r="F16" s="8">
        <f>$F$2*$C16</f>
        <v/>
      </c>
      <c r="G16" s="8">
        <f>$G$2*$C16</f>
        <v/>
      </c>
      <c r="H16" s="8">
        <f>SUM(D16:G16)</f>
        <v/>
      </c>
    </row>
    <row r="17">
      <c r="A17">
        <f>Lots!A17</f>
        <v/>
      </c>
      <c r="B17">
        <f>Lots!B17</f>
        <v/>
      </c>
      <c r="C17" s="9">
        <f>Lots!F17</f>
        <v/>
      </c>
      <c r="D17" s="8">
        <f>$D$2*$C17</f>
        <v/>
      </c>
      <c r="E17" s="8">
        <f>$E$2*$C17</f>
        <v/>
      </c>
      <c r="F17" s="8">
        <f>$F$2*$C17</f>
        <v/>
      </c>
      <c r="G17" s="8">
        <f>$G$2*$C17</f>
        <v/>
      </c>
      <c r="H17" s="8">
        <f>SUM(D17:G17)</f>
        <v/>
      </c>
    </row>
    <row r="18">
      <c r="A18">
        <f>Lots!A18</f>
        <v/>
      </c>
      <c r="B18">
        <f>Lots!B18</f>
        <v/>
      </c>
      <c r="C18" s="9">
        <f>Lots!F18</f>
        <v/>
      </c>
      <c r="D18" s="8">
        <f>$D$2*$C18</f>
        <v/>
      </c>
      <c r="E18" s="8">
        <f>$E$2*$C18</f>
        <v/>
      </c>
      <c r="F18" s="8">
        <f>$F$2*$C18</f>
        <v/>
      </c>
      <c r="G18" s="8">
        <f>$G$2*$C18</f>
        <v/>
      </c>
      <c r="H18" s="8">
        <f>SUM(D18:G18)</f>
        <v/>
      </c>
    </row>
    <row r="19">
      <c r="A19">
        <f>Lots!A19</f>
        <v/>
      </c>
      <c r="B19">
        <f>Lots!B19</f>
        <v/>
      </c>
      <c r="C19" s="9">
        <f>Lots!F19</f>
        <v/>
      </c>
      <c r="D19" s="8">
        <f>$D$2*$C19</f>
        <v/>
      </c>
      <c r="E19" s="8">
        <f>$E$2*$C19</f>
        <v/>
      </c>
      <c r="F19" s="8">
        <f>$F$2*$C19</f>
        <v/>
      </c>
      <c r="G19" s="8">
        <f>$G$2*$C19</f>
        <v/>
      </c>
      <c r="H19" s="8">
        <f>SUM(D19:G19)</f>
        <v/>
      </c>
    </row>
    <row r="20">
      <c r="A20">
        <f>Lots!A20</f>
        <v/>
      </c>
      <c r="B20">
        <f>Lots!B20</f>
        <v/>
      </c>
      <c r="C20" s="9">
        <f>Lots!F20</f>
        <v/>
      </c>
      <c r="D20" s="8">
        <f>$D$2*$C20</f>
        <v/>
      </c>
      <c r="E20" s="8">
        <f>$E$2*$C20</f>
        <v/>
      </c>
      <c r="F20" s="8">
        <f>$F$2*$C20</f>
        <v/>
      </c>
      <c r="G20" s="8">
        <f>$G$2*$C20</f>
        <v/>
      </c>
      <c r="H20" s="8">
        <f>SUM(D20:G20)</f>
        <v/>
      </c>
    </row>
    <row r="21">
      <c r="A21">
        <f>Lots!A21</f>
        <v/>
      </c>
      <c r="B21">
        <f>Lots!B21</f>
        <v/>
      </c>
      <c r="C21" s="9">
        <f>Lots!F21</f>
        <v/>
      </c>
      <c r="D21" s="8">
        <f>$D$2*$C21</f>
        <v/>
      </c>
      <c r="E21" s="8">
        <f>$E$2*$C21</f>
        <v/>
      </c>
      <c r="F21" s="8">
        <f>$F$2*$C21</f>
        <v/>
      </c>
      <c r="G21" s="8">
        <f>$G$2*$C21</f>
        <v/>
      </c>
      <c r="H21" s="8">
        <f>SUM(D21:G21)</f>
        <v/>
      </c>
    </row>
    <row r="22">
      <c r="A22">
        <f>Lots!A22</f>
        <v/>
      </c>
      <c r="B22">
        <f>Lots!B22</f>
        <v/>
      </c>
      <c r="C22" s="9">
        <f>Lots!F22</f>
        <v/>
      </c>
      <c r="D22" s="8">
        <f>$D$2*$C22</f>
        <v/>
      </c>
      <c r="E22" s="8">
        <f>$E$2*$C22</f>
        <v/>
      </c>
      <c r="F22" s="8">
        <f>$F$2*$C22</f>
        <v/>
      </c>
      <c r="G22" s="8">
        <f>$G$2*$C22</f>
        <v/>
      </c>
      <c r="H22" s="8">
        <f>SUM(D22:G22)</f>
        <v/>
      </c>
    </row>
    <row r="23">
      <c r="A23">
        <f>Lots!A23</f>
        <v/>
      </c>
      <c r="B23">
        <f>Lots!B23</f>
        <v/>
      </c>
      <c r="C23" s="9">
        <f>Lots!F23</f>
        <v/>
      </c>
      <c r="D23" s="8">
        <f>$D$2*$C23</f>
        <v/>
      </c>
      <c r="E23" s="8">
        <f>$E$2*$C23</f>
        <v/>
      </c>
      <c r="F23" s="8">
        <f>$F$2*$C23</f>
        <v/>
      </c>
      <c r="G23" s="8">
        <f>$G$2*$C23</f>
        <v/>
      </c>
      <c r="H23" s="8">
        <f>SUM(D23:G23)</f>
        <v/>
      </c>
    </row>
    <row r="24">
      <c r="A24">
        <f>Lots!A24</f>
        <v/>
      </c>
      <c r="B24">
        <f>Lots!B24</f>
        <v/>
      </c>
      <c r="C24" s="9">
        <f>Lots!F24</f>
        <v/>
      </c>
      <c r="D24" s="8">
        <f>$D$2*$C24</f>
        <v/>
      </c>
      <c r="E24" s="8">
        <f>$E$2*$C24</f>
        <v/>
      </c>
      <c r="F24" s="8">
        <f>$F$2*$C24</f>
        <v/>
      </c>
      <c r="G24" s="8">
        <f>$G$2*$C24</f>
        <v/>
      </c>
      <c r="H24" s="8">
        <f>SUM(D24:G24)</f>
        <v/>
      </c>
    </row>
    <row r="26">
      <c r="A26" s="10" t="inlineStr">
        <is>
          <t>TOTAL</t>
        </is>
      </c>
      <c r="D26" s="11">
        <f>SUM(D5:D24)</f>
        <v/>
      </c>
      <c r="E26" s="11">
        <f>SUM(E5:E24)</f>
        <v/>
      </c>
      <c r="F26" s="11">
        <f>SUM(F5:F24)</f>
        <v/>
      </c>
      <c r="G26" s="11">
        <f>SUM(G5:G24)</f>
        <v/>
      </c>
      <c r="H26" s="11">
        <f>SUM(H5:H24)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2025-11-13T20:55:32Z</dcterms:created>
  <dcterms:modified xmlns:dcterms="http://purl.org/dc/terms/" xmlns:xsi="http://www.w3.org/2001/XMLSchema-instance" xsi:type="dcterms:W3CDTF">2025-11-13T20:55:32Z</dcterms:modified>
</cp:coreProperties>
</file>