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Employes" sheetId="3" state="visible" r:id="rId3"/>
    <sheet xmlns:r="http://schemas.openxmlformats.org/officeDocument/2006/relationships" name="Types_Absence" sheetId="4" state="visible" r:id="rId4"/>
    <sheet xmlns:r="http://schemas.openxmlformats.org/officeDocument/2006/relationships" name="Saisie_Temps" sheetId="5" state="visible" r:id="rId5"/>
    <sheet xmlns:r="http://schemas.openxmlformats.org/officeDocument/2006/relationships" name="Synthese_Mensuelle" sheetId="6" state="visible" r:id="rId6"/>
    <sheet xmlns:r="http://schemas.openxmlformats.org/officeDocument/2006/relationships" name="Dashboard" sheetId="7" state="visible" r:id="rId7"/>
  </sheets>
  <definedNames>
    <definedName name="MonthList">Parametres!$B$11:$B$22</definedName>
    <definedName name="DeptList">Parametres!$E$11:$E$17</definedName>
    <definedName name="EmpIDs">Employes!$A$2:$A$11</definedName>
    <definedName name="AbsCodes">Types_Absence!$A$2:$A$7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yyyy-mm-dd"/>
    <numFmt numFmtId="166" formatCode="dd/mm/yyyy"/>
    <numFmt numFmtId="167" formatCode="0.0"/>
  </numFmts>
  <fonts count="11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1"/>
    </font>
    <font>
      <color rgb="000000FF"/>
    </font>
    <font>
      <color rgb="00000000"/>
    </font>
    <font>
      <color rgb="00008000"/>
    </font>
    <font>
      <color rgb="006B7280"/>
    </font>
    <font>
      <color rgb="006D28D9"/>
    </font>
    <font>
      <b val="1"/>
      <color rgb="00C2410C"/>
    </font>
    <font>
      <b val="1"/>
      <color rgb="00FFFFFF"/>
      <sz val="12"/>
    </font>
    <font>
      <b val="1"/>
      <color rgb="000F172A"/>
      <sz val="16"/>
    </font>
  </fonts>
  <fills count="12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0F766E"/>
      </patternFill>
    </fill>
    <fill>
      <patternFill patternType="solid">
        <fgColor rgb="00FFF7D6"/>
      </patternFill>
    </fill>
    <fill>
      <patternFill patternType="solid">
        <fgColor rgb="00FFFFFF"/>
      </patternFill>
    </fill>
    <fill>
      <patternFill patternType="solid">
        <fgColor rgb="00EAF7EC"/>
      </patternFill>
    </fill>
    <fill>
      <patternFill patternType="solid">
        <fgColor rgb="00F3F4F6"/>
      </patternFill>
    </fill>
    <fill>
      <patternFill patternType="solid">
        <fgColor rgb="00EEE8FF"/>
      </patternFill>
    </fill>
    <fill>
      <patternFill patternType="solid">
        <fgColor rgb="00FFF1E6"/>
      </patternFill>
    </fill>
    <fill>
      <patternFill patternType="solid">
        <fgColor rgb="001D4ED8"/>
      </patternFill>
    </fill>
    <fill>
      <patternFill patternType="solid">
        <fgColor rgb="00E8F1FF"/>
      </patternFill>
    </fill>
  </fills>
  <borders count="2">
    <border>
      <left/>
      <right/>
      <top/>
      <bottom/>
      <diagonal/>
    </border>
    <border>
      <bottom style="medium">
        <color rgb="001D4ED8"/>
      </bottom>
    </border>
  </borders>
  <cellStyleXfs count="1">
    <xf numFmtId="0" fontId="0" fillId="0" borderId="0"/>
  </cellStyleXfs>
  <cellXfs count="33">
    <xf numFmtId="0" fontId="0" fillId="0" borderId="0" pivotButton="0" quotePrefix="0" xfId="0"/>
    <xf numFmtId="0" fontId="1" fillId="2" borderId="1" applyAlignment="1" pivotButton="0" quotePrefix="0" xfId="0">
      <alignment vertical="top" wrapText="1"/>
    </xf>
    <xf numFmtId="0" fontId="0" fillId="0" borderId="1" applyAlignment="1" pivotButton="0" quotePrefix="0" xfId="0">
      <alignment vertical="center"/>
    </xf>
    <xf numFmtId="0" fontId="0" fillId="0" borderId="0" applyAlignment="1" pivotButton="0" quotePrefix="0" xfId="0">
      <alignment vertical="center"/>
    </xf>
    <xf numFmtId="0" fontId="2" fillId="3" borderId="0" applyAlignment="1" pivotButton="0" quotePrefix="0" xfId="0">
      <alignment vertical="center"/>
    </xf>
    <xf numFmtId="0" fontId="0" fillId="0" borderId="0" applyAlignment="1" pivotButton="0" quotePrefix="0" xfId="0">
      <alignment vertical="top" wrapText="1"/>
    </xf>
    <xf numFmtId="0" fontId="3" fillId="4" borderId="0" applyAlignment="1" pivotButton="0" quotePrefix="0" xfId="0">
      <alignment vertical="center"/>
    </xf>
    <xf numFmtId="0" fontId="4" fillId="5" borderId="0" applyAlignment="1" pivotButton="0" quotePrefix="0" xfId="0">
      <alignment vertical="center"/>
    </xf>
    <xf numFmtId="0" fontId="5" fillId="6" borderId="0" applyAlignment="1" pivotButton="0" quotePrefix="0" xfId="0">
      <alignment vertical="center"/>
    </xf>
    <xf numFmtId="0" fontId="6" fillId="7" borderId="0" applyAlignment="1" pivotButton="0" quotePrefix="0" xfId="0">
      <alignment vertical="center"/>
    </xf>
    <xf numFmtId="0" fontId="7" fillId="8" borderId="0" applyAlignment="1" pivotButton="0" quotePrefix="0" xfId="0">
      <alignment vertical="center"/>
    </xf>
    <xf numFmtId="0" fontId="8" fillId="9" borderId="0" applyAlignment="1" pivotButton="0" quotePrefix="0" xfId="0">
      <alignment vertical="center"/>
    </xf>
    <xf numFmtId="0" fontId="1" fillId="2" borderId="0" applyAlignment="1" pivotButton="0" quotePrefix="0" xfId="0">
      <alignment vertical="center"/>
    </xf>
    <xf numFmtId="164" fontId="7" fillId="8" borderId="0" applyAlignment="1" pivotButton="0" quotePrefix="0" xfId="0">
      <alignment vertical="center"/>
    </xf>
    <xf numFmtId="0" fontId="9" fillId="10" borderId="0" applyAlignment="1" pivotButton="0" quotePrefix="0" xfId="0">
      <alignment vertical="center"/>
    </xf>
    <xf numFmtId="17" fontId="6" fillId="7" borderId="0" applyAlignment="1" pivotButton="0" quotePrefix="0" xfId="0">
      <alignment vertical="center"/>
    </xf>
    <xf numFmtId="0" fontId="9" fillId="2" borderId="1" applyAlignment="1" pivotButton="0" quotePrefix="0" xfId="0">
      <alignment vertical="center"/>
    </xf>
    <xf numFmtId="166" fontId="6" fillId="7" borderId="0" applyAlignment="1" pivotButton="0" quotePrefix="0" xfId="0">
      <alignment vertical="center"/>
    </xf>
    <xf numFmtId="0" fontId="9" fillId="2" borderId="0" applyAlignment="1" pivotButton="0" quotePrefix="0" xfId="0">
      <alignment vertical="center"/>
    </xf>
    <xf numFmtId="0" fontId="6" fillId="7" borderId="0" applyAlignment="1" pivotButton="0" quotePrefix="0" xfId="0">
      <alignment vertical="top" wrapText="1"/>
    </xf>
    <xf numFmtId="166" fontId="3" fillId="4" borderId="0" applyAlignment="1" pivotButton="0" quotePrefix="0" xfId="0">
      <alignment vertical="center"/>
    </xf>
    <xf numFmtId="17" fontId="4" fillId="0" borderId="0" applyAlignment="1" pivotButton="0" quotePrefix="0" xfId="0">
      <alignment vertical="center"/>
    </xf>
    <xf numFmtId="0" fontId="5" fillId="6" borderId="0" applyAlignment="1" pivotButton="0" quotePrefix="0" xfId="0">
      <alignment vertical="top" wrapText="1"/>
    </xf>
    <xf numFmtId="0" fontId="4" fillId="0" borderId="0" applyAlignment="1" pivotButton="0" quotePrefix="0" xfId="0">
      <alignment vertical="center"/>
    </xf>
    <xf numFmtId="167" fontId="4" fillId="0" borderId="0" applyAlignment="1" pivotButton="0" quotePrefix="0" xfId="0">
      <alignment vertical="center"/>
    </xf>
    <xf numFmtId="0" fontId="4" fillId="0" borderId="0" applyAlignment="1" pivotButton="0" quotePrefix="0" xfId="0">
      <alignment vertical="top" wrapText="1"/>
    </xf>
    <xf numFmtId="164" fontId="4" fillId="0" borderId="0" applyAlignment="1" pivotButton="0" quotePrefix="0" xfId="0">
      <alignment vertical="center"/>
    </xf>
    <xf numFmtId="0" fontId="1" fillId="2" borderId="0" applyAlignment="1" pivotButton="0" quotePrefix="0" xfId="0">
      <alignment vertical="top" wrapText="1"/>
    </xf>
    <xf numFmtId="17" fontId="7" fillId="8" borderId="0" applyAlignment="1" pivotButton="0" quotePrefix="0" xfId="0">
      <alignment vertical="center"/>
    </xf>
    <xf numFmtId="1" fontId="10" fillId="11" borderId="0" applyAlignment="1" pivotButton="0" quotePrefix="0" xfId="0">
      <alignment vertical="top" wrapText="1"/>
    </xf>
    <xf numFmtId="164" fontId="10" fillId="11" borderId="0" applyAlignment="1" pivotButton="0" quotePrefix="0" xfId="0">
      <alignment vertical="center"/>
    </xf>
    <xf numFmtId="164" fontId="0" fillId="0" borderId="0" applyAlignment="1" pivotButton="0" quotePrefix="0" xfId="0">
      <alignment vertical="top" wrapText="1"/>
    </xf>
    <xf numFmtId="17" fontId="0" fillId="0" borderId="0" applyAlignment="1" pivotButton="0" quotePrefix="0" xfId="0">
      <alignment vertical="center"/>
    </xf>
  </cellXfs>
  <cellStyles count="1">
    <cellStyle name="Normal" xfId="0" builtinId="0" hidden="0"/>
  </cellStyles>
  <dxfs count="2">
    <dxf>
      <fill>
        <patternFill patternType="solid">
          <fgColor rgb="00FFF1E6"/>
        </patternFill>
      </fill>
    </dxf>
    <dxf>
      <fill>
        <patternFill patternType="solid">
          <fgColor rgb="00FFD8D8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Taux d’absence par département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'Dashboard'!B13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'Dashboard'!$A$14:$A$19</f>
            </numRef>
          </cat>
          <val>
            <numRef>
              <f>'Dashboard'!$B$14:$B$19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Taux</a:t>
                </a:r>
              </a:p>
            </rich>
          </tx>
        </title>
        <numFmt formatCode="0%" sourceLinked="0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Département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charts/chart2.xml><?xml version="1.0" encoding="utf-8"?>
<chartSpace xmlns="http://schemas.openxmlformats.org/drawingml/2006/chart">
  <style val="11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Heures sup par département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'Dashboard'!C13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'Dashboard'!$A$14:$A$19</f>
            </numRef>
          </cat>
          <val>
            <numRef>
              <f>'Dashboard'!$C$14:$C$19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plotVisOnly val="1"/>
    <dispBlanksAs val="gap"/>
  </chart>
</chartSpace>
</file>

<file path=xl/charts/chart3.xml><?xml version="1.0" encoding="utf-8"?>
<chartSpace xmlns="http://schemas.openxmlformats.org/drawingml/2006/chart">
  <style val="12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Tendance mensuelle des absences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'Dashboard'!F13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'Dashboard'!$E$14:$E$25</f>
            </numRef>
          </cat>
          <val>
            <numRef>
              <f>'Dashboard'!$F$14:$F$25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absences par code</a:t>
            </a:r>
          </a:p>
        </rich>
      </tx>
    </title>
    <plotArea>
      <pieChart>
        <varyColors val="1"/>
        <ser>
          <idx val="0"/>
          <order val="0"/>
          <tx>
            <strRef>
              <f>'Dashboard'!J13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'Dashboard'!$I$14:$I$19</f>
            </numRef>
          </cat>
          <val>
            <numRef>
              <f>'Dashboard'!$J$14:$J$19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H7" authorId="0" shapeId="0">
      <text>
        <t>Comparer ce taux à l’objectif dans Parametres!B6.</t>
      </text>
    </comment>
    <comment ref="J7" authorId="0" shapeId="0">
      <text>
        <t>Comparer au seuil d’heures sup défini dans Parametres!B7.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drawing1.xml><?xml version="1.0" encoding="utf-8"?>
<wsDr xmlns="http://schemas.openxmlformats.org/drawingml/2006/spreadsheetDrawing">
  <oneCellAnchor>
    <from>
      <col>0</col>
      <colOff>0</colOff>
      <row>20</row>
      <rowOff>0</rowOff>
    </from>
    <ext cx="36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10</col>
      <colOff>0</colOff>
      <row>20</row>
      <rowOff>0</rowOff>
    </from>
    <ext cx="360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37</row>
      <rowOff>0</rowOff>
    </from>
    <ext cx="360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10</col>
      <colOff>0</colOff>
      <row>37</row>
      <rowOff>0</rowOff>
    </from>
    <ext cx="3600000" cy="252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Employes" displayName="tblEmployes" ref="A1:H11" headerRowCount="1">
  <autoFilter ref="A1:H11"/>
  <tableColumns count="8">
    <tableColumn id="1" name="Emp_ID"/>
    <tableColumn id="2" name="Nom"/>
    <tableColumn id="3" name="Département"/>
    <tableColumn id="4" name="Manager"/>
    <tableColumn id="5" name="Date_Entrée"/>
    <tableColumn id="6" name="Heures_Jour"/>
    <tableColumn id="7" name="Jours_Semaine"/>
    <tableColumn id="8" name="Actif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blAbsences" displayName="tblAbsences" ref="A1:E7" headerRowCount="1">
  <autoFilter ref="A1:E7"/>
  <tableColumns count="5">
    <tableColumn id="1" name="Code"/>
    <tableColumn id="2" name="Description"/>
    <tableColumn id="3" name="Compte_Dans_Absence"/>
    <tableColumn id="4" name="Rémunéré"/>
    <tableColumn id="5" name="Commentaire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id="3" name="tblSaisieTemps" displayName="tblSaisieTemps" ref="A1:M2611" headerRowCount="1">
  <autoFilter ref="A1:M2611"/>
  <tableColumns count="13">
    <tableColumn id="1" name="Date"/>
    <tableColumn id="2" name="Mois"/>
    <tableColumn id="3" name="Emp_ID"/>
    <tableColumn id="4" name="Nom"/>
    <tableColumn id="5" name="Département"/>
    <tableColumn id="6" name="Heures_Prévues"/>
    <tableColumn id="7" name="Heures_Travaillées"/>
    <tableColumn id="8" name="Heures_Sup"/>
    <tableColumn id="9" name="Code_Absence"/>
    <tableColumn id="10" name="Heures_Absence"/>
    <tableColumn id="11" name="Jours_Absence"/>
    <tableColumn id="12" name="Statut"/>
    <tableColumn id="13" name="Not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blSyntheseMensuelle" displayName="tblSyntheseMensuelle" ref="A1:K121" headerRowCount="1">
  <autoFilter ref="A1:K121"/>
  <tableColumns count="11">
    <tableColumn id="1" name="Mois"/>
    <tableColumn id="2" name="Emp_ID"/>
    <tableColumn id="3" name="Nom"/>
    <tableColumn id="4" name="Département"/>
    <tableColumn id="5" name="Heures_Prévues"/>
    <tableColumn id="6" name="Heures_Travaillées"/>
    <tableColumn id="7" name="Heures_Sup"/>
    <tableColumn id="8" name="Heures_Absence"/>
    <tableColumn id="9" name="Jours_Absence"/>
    <tableColumn id="10" name="Taux_Absence"/>
    <tableColumn id="11" name="Taux_Présence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tabColor rgb="000F172A"/>
    <outlinePr summaryBelow="1" summaryRight="1"/>
    <pageSetUpPr/>
  </sheetPr>
  <dimension ref="A1:H12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8" customWidth="1" min="1" max="1"/>
    <col width="3" customWidth="1" min="2" max="2"/>
    <col width="3" customWidth="1" min="3" max="3"/>
    <col width="26" customWidth="1" min="4" max="4"/>
    <col width="18" customWidth="1" min="5" max="5"/>
    <col width="3" customWidth="1" min="6" max="6"/>
    <col width="3" customWidth="1" min="7" max="7"/>
    <col width="3" customWidth="1" min="8" max="8"/>
  </cols>
  <sheetData>
    <row r="1">
      <c r="A1" s="1" t="inlineStr">
        <is>
          <t>Modèle Excel automatisé – Gestion du temps et des absences</t>
        </is>
      </c>
      <c r="B1" s="2" t="n"/>
      <c r="C1" s="2" t="n"/>
      <c r="D1" s="2" t="n"/>
      <c r="E1" s="2" t="n"/>
      <c r="F1" s="2" t="n"/>
      <c r="G1" s="2" t="n"/>
      <c r="H1" s="2" t="n"/>
    </row>
    <row r="2">
      <c r="A2" s="3" t="n"/>
      <c r="B2" s="3" t="n"/>
      <c r="C2" s="3" t="n"/>
      <c r="D2" s="3" t="n"/>
      <c r="E2" s="3" t="n"/>
      <c r="F2" s="3" t="n"/>
      <c r="G2" s="3" t="n"/>
      <c r="H2" s="3" t="n"/>
    </row>
    <row r="3">
      <c r="A3" s="4" t="inlineStr">
        <is>
          <t>Objectif</t>
        </is>
      </c>
      <c r="B3" s="3" t="n"/>
      <c r="C3" s="3" t="n"/>
      <c r="D3" s="3" t="n"/>
      <c r="E3" s="3" t="n"/>
      <c r="F3" s="3" t="n"/>
      <c r="G3" s="3" t="n"/>
      <c r="H3" s="3" t="n"/>
    </row>
    <row r="4">
      <c r="A4" s="5" t="inlineStr">
        <is>
          <t>Ce classeur permet de suivre les heures planifiées, les heures travaillées, les heures supplémentaires, les absences et les indicateurs mensuels par salarié et par département.</t>
        </is>
      </c>
      <c r="B4" s="3" t="n"/>
      <c r="C4" s="3" t="n"/>
      <c r="D4" s="3" t="n"/>
      <c r="E4" s="3" t="n"/>
      <c r="F4" s="3" t="n"/>
      <c r="G4" s="3" t="n"/>
      <c r="H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</row>
    <row r="6">
      <c r="A6" s="4" t="inlineStr">
        <is>
          <t>Mode d’emploi</t>
        </is>
      </c>
      <c r="B6" s="3" t="n"/>
      <c r="C6" s="3" t="n"/>
      <c r="D6" s="4" t="inlineStr">
        <is>
          <t>Légende des couleurs</t>
        </is>
      </c>
      <c r="E6" s="3" t="n"/>
      <c r="F6" s="3" t="n"/>
      <c r="G6" s="3" t="n"/>
      <c r="H6" s="3" t="n"/>
    </row>
    <row r="7">
      <c r="A7" s="5" t="inlineStr">
        <is>
          <t>1. Modifiez les paramètres et les listes dans l’onglet Parametres.</t>
        </is>
      </c>
      <c r="B7" s="3" t="n"/>
      <c r="C7" s="3" t="n"/>
      <c r="D7" s="3" t="inlineStr">
        <is>
          <t>Entrée utilisateur</t>
        </is>
      </c>
      <c r="E7" s="6" t="inlineStr">
        <is>
          <t>Exemple</t>
        </is>
      </c>
      <c r="F7" s="3" t="n"/>
      <c r="G7" s="3" t="n"/>
      <c r="H7" s="3" t="n"/>
    </row>
    <row r="8">
      <c r="A8" s="5" t="inlineStr">
        <is>
          <t>2. Mettez à jour les salariés dans l’onglet Employes.</t>
        </is>
      </c>
      <c r="B8" s="3" t="n"/>
      <c r="C8" s="3" t="n"/>
      <c r="D8" s="3" t="inlineStr">
        <is>
          <t>Calcul / formule</t>
        </is>
      </c>
      <c r="E8" s="7" t="inlineStr">
        <is>
          <t>Exemple</t>
        </is>
      </c>
      <c r="F8" s="3" t="n"/>
      <c r="G8" s="3" t="n"/>
      <c r="H8" s="3" t="n"/>
    </row>
    <row r="9">
      <c r="A9" s="5" t="inlineStr">
        <is>
          <t>3. Saisissez ou remplacez les heures travaillées et les codes d’absence dans Saisie_Temps.</t>
        </is>
      </c>
      <c r="B9" s="3" t="n"/>
      <c r="C9" s="3" t="n"/>
      <c r="D9" s="3" t="inlineStr">
        <is>
          <t>Lien interne</t>
        </is>
      </c>
      <c r="E9" s="8" t="inlineStr">
        <is>
          <t>Exemple</t>
        </is>
      </c>
      <c r="F9" s="3" t="n"/>
      <c r="G9" s="3" t="n"/>
      <c r="H9" s="3" t="n"/>
    </row>
    <row r="10">
      <c r="A10" s="5" t="inlineStr">
        <is>
          <t>4. La Synthese_Mensuelle et le Dashboard se mettent à jour via les formules.</t>
        </is>
      </c>
      <c r="B10" s="3" t="n"/>
      <c r="C10" s="3" t="n"/>
      <c r="D10" s="3" t="inlineStr">
        <is>
          <t>Constante / référence</t>
        </is>
      </c>
      <c r="E10" s="9" t="inlineStr">
        <is>
          <t>Exemple</t>
        </is>
      </c>
      <c r="F10" s="3" t="n"/>
      <c r="G10" s="3" t="n"/>
      <c r="H10" s="3" t="n"/>
    </row>
    <row r="11">
      <c r="A11" s="5" t="inlineStr">
        <is>
          <t>5. Remplacez les données d’exemple par vos données réelles si besoin.</t>
        </is>
      </c>
      <c r="B11" s="3" t="n"/>
      <c r="C11" s="3" t="n"/>
      <c r="D11" s="3" t="inlineStr">
        <is>
          <t>Contrôle / paramètre</t>
        </is>
      </c>
      <c r="E11" s="10" t="inlineStr">
        <is>
          <t>Exemple</t>
        </is>
      </c>
      <c r="F11" s="3" t="n"/>
      <c r="G11" s="3" t="n"/>
      <c r="H11" s="3" t="n"/>
    </row>
    <row r="12">
      <c r="A12" s="3" t="n"/>
      <c r="B12" s="3" t="n"/>
      <c r="C12" s="3" t="n"/>
      <c r="D12" s="3" t="inlineStr">
        <is>
          <t>Alerte / revue</t>
        </is>
      </c>
      <c r="E12" s="11" t="inlineStr">
        <is>
          <t>Exemple</t>
        </is>
      </c>
      <c r="F12" s="3" t="n"/>
      <c r="G12" s="3" t="n"/>
      <c r="H12" s="3" t="n"/>
    </row>
  </sheetData>
  <mergeCells count="2">
    <mergeCell ref="A4:H4"/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6D28D9"/>
    <outlinePr summaryBelow="1" summaryRight="1"/>
    <pageSetUpPr/>
  </sheetPr>
  <dimension ref="A1:F2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4" customWidth="1" min="1" max="1"/>
    <col width="18" customWidth="1" min="2" max="2"/>
    <col width="4" customWidth="1" min="3" max="3"/>
    <col width="24" customWidth="1" min="4" max="4"/>
    <col width="22" customWidth="1" min="5" max="5"/>
    <col width="16" customWidth="1" min="6" max="6"/>
  </cols>
  <sheetData>
    <row r="1">
      <c r="A1" s="12" t="inlineStr">
        <is>
          <t>Paramètres de pilotage</t>
        </is>
      </c>
      <c r="B1" s="3" t="n"/>
      <c r="C1" s="3" t="n"/>
      <c r="D1" s="3" t="n"/>
      <c r="E1" s="3" t="n"/>
      <c r="F1" s="3" t="n"/>
    </row>
    <row r="2">
      <c r="A2" s="3" t="n"/>
      <c r="B2" s="3" t="n"/>
      <c r="C2" s="3" t="n"/>
      <c r="D2" s="3" t="n"/>
      <c r="E2" s="3" t="n"/>
      <c r="F2" s="3" t="n"/>
    </row>
    <row r="3">
      <c r="A3" s="4" t="inlineStr">
        <is>
          <t>Contrôles</t>
        </is>
      </c>
      <c r="B3" s="3" t="n"/>
      <c r="C3" s="3" t="n"/>
      <c r="D3" s="3" t="n"/>
      <c r="E3" s="3" t="n"/>
      <c r="F3" s="3" t="n"/>
    </row>
    <row r="4">
      <c r="A4" s="3" t="inlineStr">
        <is>
          <t>Année de suivi</t>
        </is>
      </c>
      <c r="B4" s="10" t="n">
        <v>2026</v>
      </c>
      <c r="C4" s="3" t="n"/>
      <c r="D4" s="3" t="n"/>
      <c r="E4" s="3" t="n"/>
      <c r="F4" s="3" t="n"/>
    </row>
    <row r="5">
      <c r="A5" s="3" t="inlineStr">
        <is>
          <t>Heures standard / jour</t>
        </is>
      </c>
      <c r="B5" s="10" t="n">
        <v>8</v>
      </c>
      <c r="C5" s="3" t="n"/>
      <c r="D5" s="3" t="n"/>
      <c r="E5" s="3" t="n"/>
      <c r="F5" s="3" t="n"/>
    </row>
    <row r="6">
      <c r="A6" s="3" t="inlineStr">
        <is>
          <t>Objectif taux d’absentéisme</t>
        </is>
      </c>
      <c r="B6" s="13" t="n">
        <v>0.03</v>
      </c>
      <c r="C6" s="3" t="n"/>
      <c r="D6" s="3" t="n"/>
      <c r="E6" s="3" t="n"/>
      <c r="F6" s="3" t="n"/>
    </row>
    <row r="7">
      <c r="A7" s="5" t="inlineStr">
        <is>
          <t>Objectif heures sup / salarié / mois</t>
        </is>
      </c>
      <c r="B7" s="10" t="n">
        <v>12</v>
      </c>
      <c r="C7" s="3" t="n"/>
      <c r="D7" s="3" t="n"/>
      <c r="E7" s="3" t="n"/>
      <c r="F7" s="3" t="n"/>
    </row>
    <row r="8">
      <c r="A8" s="3" t="inlineStr">
        <is>
          <t>Seuil d’alerte absence (jours/mois)</t>
        </is>
      </c>
      <c r="B8" s="10" t="n">
        <v>2</v>
      </c>
      <c r="C8" s="3" t="n"/>
      <c r="D8" s="3" t="n"/>
      <c r="E8" s="3" t="n"/>
      <c r="F8" s="3" t="n"/>
    </row>
    <row r="9">
      <c r="A9" s="3" t="n"/>
      <c r="B9" s="3" t="n"/>
      <c r="C9" s="3" t="n"/>
      <c r="D9" s="3" t="n"/>
      <c r="E9" s="3" t="n"/>
      <c r="F9" s="3" t="n"/>
    </row>
    <row r="10">
      <c r="A10" s="14" t="inlineStr">
        <is>
          <t>Liste des mois</t>
        </is>
      </c>
      <c r="B10" s="3" t="n"/>
      <c r="C10" s="3" t="n"/>
      <c r="D10" s="14" t="inlineStr">
        <is>
          <t>Liste des départements</t>
        </is>
      </c>
      <c r="E10" s="3" t="n"/>
      <c r="F10" s="3" t="n"/>
    </row>
    <row r="11">
      <c r="A11" s="3" t="n"/>
      <c r="B11" s="15" t="n">
        <v>46023</v>
      </c>
      <c r="C11" s="3" t="n"/>
      <c r="D11" s="3" t="n"/>
      <c r="E11" s="9" t="inlineStr">
        <is>
          <t>Tous</t>
        </is>
      </c>
      <c r="F11" s="3" t="n"/>
    </row>
    <row r="12">
      <c r="A12" s="3" t="n"/>
      <c r="B12" s="15" t="n">
        <v>46054</v>
      </c>
      <c r="C12" s="3" t="n"/>
      <c r="D12" s="3" t="n"/>
      <c r="E12" s="9" t="inlineStr">
        <is>
          <t>Administration</t>
        </is>
      </c>
      <c r="F12" s="3" t="n"/>
    </row>
    <row r="13">
      <c r="A13" s="3" t="n"/>
      <c r="B13" s="15" t="n">
        <v>46082</v>
      </c>
      <c r="C13" s="3" t="n"/>
      <c r="D13" s="3" t="n"/>
      <c r="E13" s="9" t="inlineStr">
        <is>
          <t>Commercial</t>
        </is>
      </c>
      <c r="F13" s="3" t="n"/>
    </row>
    <row r="14">
      <c r="A14" s="3" t="n"/>
      <c r="B14" s="15" t="n">
        <v>46113</v>
      </c>
      <c r="C14" s="3" t="n"/>
      <c r="D14" s="3" t="n"/>
      <c r="E14" s="9" t="inlineStr">
        <is>
          <t>Finance</t>
        </is>
      </c>
      <c r="F14" s="3" t="n"/>
    </row>
    <row r="15">
      <c r="A15" s="3" t="n"/>
      <c r="B15" s="15" t="n">
        <v>46143</v>
      </c>
      <c r="C15" s="3" t="n"/>
      <c r="D15" s="3" t="n"/>
      <c r="E15" s="9" t="inlineStr">
        <is>
          <t>IT</t>
        </is>
      </c>
      <c r="F15" s="3" t="n"/>
    </row>
    <row r="16">
      <c r="A16" s="3" t="n"/>
      <c r="B16" s="15" t="n">
        <v>46174</v>
      </c>
      <c r="C16" s="3" t="n"/>
      <c r="D16" s="3" t="n"/>
      <c r="E16" s="9" t="inlineStr">
        <is>
          <t>Production</t>
        </is>
      </c>
      <c r="F16" s="3" t="n"/>
    </row>
    <row r="17">
      <c r="A17" s="3" t="n"/>
      <c r="B17" s="15" t="n">
        <v>46204</v>
      </c>
      <c r="C17" s="3" t="n"/>
      <c r="D17" s="3" t="n"/>
      <c r="E17" s="9" t="inlineStr">
        <is>
          <t>RH</t>
        </is>
      </c>
      <c r="F17" s="3" t="n"/>
    </row>
    <row r="18">
      <c r="A18" s="3" t="n"/>
      <c r="B18" s="15" t="n">
        <v>46235</v>
      </c>
      <c r="C18" s="3" t="n"/>
      <c r="D18" s="3" t="n"/>
      <c r="E18" s="3" t="n"/>
      <c r="F18" s="3" t="n"/>
    </row>
    <row r="19">
      <c r="A19" s="3" t="n"/>
      <c r="B19" s="15" t="n">
        <v>46266</v>
      </c>
      <c r="C19" s="3" t="n"/>
      <c r="D19" s="3" t="n"/>
      <c r="E19" s="3" t="n"/>
      <c r="F19" s="3" t="n"/>
    </row>
    <row r="20">
      <c r="A20" s="3" t="n"/>
      <c r="B20" s="15" t="n">
        <v>46296</v>
      </c>
      <c r="C20" s="3" t="n"/>
      <c r="D20" s="3" t="n"/>
      <c r="E20" s="3" t="n"/>
      <c r="F20" s="3" t="n"/>
    </row>
    <row r="21">
      <c r="A21" s="3" t="n"/>
      <c r="B21" s="15" t="n">
        <v>46327</v>
      </c>
      <c r="C21" s="3" t="n"/>
      <c r="D21" s="3" t="n"/>
      <c r="E21" s="3" t="n"/>
      <c r="F21" s="3" t="n"/>
    </row>
    <row r="22">
      <c r="A22" s="3" t="n"/>
      <c r="B22" s="15" t="n">
        <v>46357</v>
      </c>
      <c r="C22" s="3" t="n"/>
      <c r="D22" s="3" t="n"/>
      <c r="E22" s="3" t="n"/>
      <c r="F22" s="3" t="n"/>
    </row>
    <row r="23">
      <c r="A23" s="3" t="n"/>
      <c r="B23" s="3" t="n"/>
      <c r="C23" s="3" t="n"/>
      <c r="D23" s="3" t="n"/>
      <c r="E23" s="3" t="n"/>
      <c r="F23" s="3" t="n"/>
    </row>
    <row r="24">
      <c r="A24" s="3" t="n"/>
      <c r="B24" s="3" t="n"/>
      <c r="C24" s="3" t="n"/>
      <c r="D24" s="3" t="n"/>
      <c r="E24" s="3" t="n"/>
      <c r="F24" s="3" t="n"/>
    </row>
    <row r="25">
      <c r="A25" s="11" t="inlineStr">
        <is>
          <t>Notes</t>
        </is>
      </c>
      <c r="B25" s="3" t="n"/>
      <c r="C25" s="3" t="n"/>
      <c r="D25" s="3" t="n"/>
      <c r="E25" s="3" t="n"/>
      <c r="F25" s="3" t="n"/>
    </row>
    <row r="26">
      <c r="A26" s="5" t="inlineStr">
        <is>
          <t>Les cellules violettes sont des paramètres ajustables. Les listes servent aux validations dans les autres onglets.</t>
        </is>
      </c>
      <c r="B26" s="3" t="n"/>
      <c r="C26" s="3" t="n"/>
      <c r="D26" s="3" t="n"/>
      <c r="E26" s="3" t="n"/>
      <c r="F26" s="3" t="n"/>
    </row>
  </sheetData>
  <mergeCells count="2">
    <mergeCell ref="A26:F26"/>
    <mergeCell ref="A1:F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12803D"/>
    <outlinePr summaryBelow="1" summaryRight="1"/>
    <pageSetUpPr/>
  </sheetPr>
  <dimension ref="A1:H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4" customWidth="1" min="2" max="2"/>
    <col width="18" customWidth="1" min="3" max="3"/>
    <col width="20" customWidth="1" min="4" max="4"/>
    <col width="14" customWidth="1" min="5" max="5"/>
    <col width="14" customWidth="1" min="6" max="6"/>
    <col width="14" customWidth="1" min="7" max="7"/>
    <col width="10" customWidth="1" min="8" max="8"/>
  </cols>
  <sheetData>
    <row r="1">
      <c r="A1" s="16" t="inlineStr">
        <is>
          <t>Emp_ID</t>
        </is>
      </c>
      <c r="B1" s="16" t="inlineStr">
        <is>
          <t>Nom</t>
        </is>
      </c>
      <c r="C1" s="16" t="inlineStr">
        <is>
          <t>Département</t>
        </is>
      </c>
      <c r="D1" s="16" t="inlineStr">
        <is>
          <t>Manager</t>
        </is>
      </c>
      <c r="E1" s="16" t="inlineStr">
        <is>
          <t>Date_Entrée</t>
        </is>
      </c>
      <c r="F1" s="16" t="inlineStr">
        <is>
          <t>Heures_Jour</t>
        </is>
      </c>
      <c r="G1" s="16" t="inlineStr">
        <is>
          <t>Jours_Semaine</t>
        </is>
      </c>
      <c r="H1" s="16" t="inlineStr">
        <is>
          <t>Actif</t>
        </is>
      </c>
    </row>
    <row r="2">
      <c r="A2" s="9" t="inlineStr">
        <is>
          <t>E001</t>
        </is>
      </c>
      <c r="B2" s="9" t="inlineStr">
        <is>
          <t>Amine Bouchra</t>
        </is>
      </c>
      <c r="C2" s="9" t="inlineStr">
        <is>
          <t>RH</t>
        </is>
      </c>
      <c r="D2" s="9" t="inlineStr">
        <is>
          <t>Nadia Karim</t>
        </is>
      </c>
      <c r="E2" s="17" t="n">
        <v>45306</v>
      </c>
      <c r="F2" s="10" t="n">
        <v>8</v>
      </c>
      <c r="G2" s="10" t="n">
        <v>5</v>
      </c>
      <c r="H2" s="10" t="inlineStr">
        <is>
          <t>Oui</t>
        </is>
      </c>
    </row>
    <row r="3">
      <c r="A3" s="9" t="inlineStr">
        <is>
          <t>E002</t>
        </is>
      </c>
      <c r="B3" s="9" t="inlineStr">
        <is>
          <t>Sarah El Mansouri</t>
        </is>
      </c>
      <c r="C3" s="9" t="inlineStr">
        <is>
          <t>Finance</t>
        </is>
      </c>
      <c r="D3" s="9" t="inlineStr">
        <is>
          <t>Nadia Karim</t>
        </is>
      </c>
      <c r="E3" s="17" t="n">
        <v>45056</v>
      </c>
      <c r="F3" s="10" t="n">
        <v>8</v>
      </c>
      <c r="G3" s="10" t="n">
        <v>5</v>
      </c>
      <c r="H3" s="10" t="inlineStr">
        <is>
          <t>Oui</t>
        </is>
      </c>
    </row>
    <row r="4">
      <c r="A4" s="9" t="inlineStr">
        <is>
          <t>E003</t>
        </is>
      </c>
      <c r="B4" s="9" t="inlineStr">
        <is>
          <t>Youssef Haddad</t>
        </is>
      </c>
      <c r="C4" s="9" t="inlineStr">
        <is>
          <t>Production</t>
        </is>
      </c>
      <c r="D4" s="9" t="inlineStr">
        <is>
          <t>Karim Belkadi</t>
        </is>
      </c>
      <c r="E4" s="17" t="n">
        <v>44807</v>
      </c>
      <c r="F4" s="10" t="n">
        <v>8</v>
      </c>
      <c r="G4" s="10" t="n">
        <v>5</v>
      </c>
      <c r="H4" s="10" t="inlineStr">
        <is>
          <t>Oui</t>
        </is>
      </c>
    </row>
    <row r="5">
      <c r="A5" s="9" t="inlineStr">
        <is>
          <t>E004</t>
        </is>
      </c>
      <c r="B5" s="9" t="inlineStr">
        <is>
          <t>Meriem Lahlou</t>
        </is>
      </c>
      <c r="C5" s="9" t="inlineStr">
        <is>
          <t>Commercial</t>
        </is>
      </c>
      <c r="D5" s="9" t="inlineStr">
        <is>
          <t>Karim Belkadi</t>
        </is>
      </c>
      <c r="E5" s="17" t="n">
        <v>45689</v>
      </c>
      <c r="F5" s="10" t="n">
        <v>8</v>
      </c>
      <c r="G5" s="10" t="n">
        <v>5</v>
      </c>
      <c r="H5" s="10" t="inlineStr">
        <is>
          <t>Oui</t>
        </is>
      </c>
    </row>
    <row r="6">
      <c r="A6" s="9" t="inlineStr">
        <is>
          <t>E005</t>
        </is>
      </c>
      <c r="B6" s="9" t="inlineStr">
        <is>
          <t>Hicham Bensaid</t>
        </is>
      </c>
      <c r="C6" s="9" t="inlineStr">
        <is>
          <t>IT</t>
        </is>
      </c>
      <c r="D6" s="9" t="inlineStr">
        <is>
          <t>Nadia Karim</t>
        </is>
      </c>
      <c r="E6" s="17" t="n">
        <v>44520</v>
      </c>
      <c r="F6" s="10" t="n">
        <v>8</v>
      </c>
      <c r="G6" s="10" t="n">
        <v>5</v>
      </c>
      <c r="H6" s="10" t="inlineStr">
        <is>
          <t>Oui</t>
        </is>
      </c>
    </row>
    <row r="7">
      <c r="A7" s="9" t="inlineStr">
        <is>
          <t>E006</t>
        </is>
      </c>
      <c r="B7" s="9" t="inlineStr">
        <is>
          <t>Salma Idrissi</t>
        </is>
      </c>
      <c r="C7" s="9" t="inlineStr">
        <is>
          <t>Production</t>
        </is>
      </c>
      <c r="D7" s="9" t="inlineStr">
        <is>
          <t>Karim Belkadi</t>
        </is>
      </c>
      <c r="E7" s="17" t="n">
        <v>44019</v>
      </c>
      <c r="F7" s="10" t="n">
        <v>8</v>
      </c>
      <c r="G7" s="10" t="n">
        <v>5</v>
      </c>
      <c r="H7" s="10" t="inlineStr">
        <is>
          <t>Oui</t>
        </is>
      </c>
    </row>
    <row r="8">
      <c r="A8" s="9" t="inlineStr">
        <is>
          <t>E007</t>
        </is>
      </c>
      <c r="B8" s="9" t="inlineStr">
        <is>
          <t>Omar Chraibi</t>
        </is>
      </c>
      <c r="C8" s="9" t="inlineStr">
        <is>
          <t>Administration</t>
        </is>
      </c>
      <c r="D8" s="9" t="inlineStr">
        <is>
          <t>Nadia Karim</t>
        </is>
      </c>
      <c r="E8" s="17" t="n">
        <v>45444</v>
      </c>
      <c r="F8" s="10" t="n">
        <v>8</v>
      </c>
      <c r="G8" s="10" t="n">
        <v>5</v>
      </c>
      <c r="H8" s="10" t="inlineStr">
        <is>
          <t>Oui</t>
        </is>
      </c>
    </row>
    <row r="9">
      <c r="A9" s="9" t="inlineStr">
        <is>
          <t>E008</t>
        </is>
      </c>
      <c r="B9" s="9" t="inlineStr">
        <is>
          <t>Lina Benjelloun</t>
        </is>
      </c>
      <c r="C9" s="9" t="inlineStr">
        <is>
          <t>RH</t>
        </is>
      </c>
      <c r="D9" s="9" t="inlineStr">
        <is>
          <t>Nadia Karim</t>
        </is>
      </c>
      <c r="E9" s="17" t="n">
        <v>45211</v>
      </c>
      <c r="F9" s="10" t="n">
        <v>8</v>
      </c>
      <c r="G9" s="10" t="n">
        <v>5</v>
      </c>
      <c r="H9" s="10" t="inlineStr">
        <is>
          <t>Oui</t>
        </is>
      </c>
    </row>
    <row r="10">
      <c r="A10" s="9" t="inlineStr">
        <is>
          <t>E009</t>
        </is>
      </c>
      <c r="B10" s="9" t="inlineStr">
        <is>
          <t>Mehdi Alaoui</t>
        </is>
      </c>
      <c r="C10" s="9" t="inlineStr">
        <is>
          <t>Commercial</t>
        </is>
      </c>
      <c r="D10" s="9" t="inlineStr">
        <is>
          <t>Karim Belkadi</t>
        </is>
      </c>
      <c r="E10" s="17" t="n">
        <v>44669</v>
      </c>
      <c r="F10" s="10" t="n">
        <v>8</v>
      </c>
      <c r="G10" s="10" t="n">
        <v>5</v>
      </c>
      <c r="H10" s="10" t="inlineStr">
        <is>
          <t>Oui</t>
        </is>
      </c>
    </row>
    <row r="11">
      <c r="A11" s="9" t="inlineStr">
        <is>
          <t>E010</t>
        </is>
      </c>
      <c r="B11" s="9" t="inlineStr">
        <is>
          <t>Aya Bennani</t>
        </is>
      </c>
      <c r="C11" s="9" t="inlineStr">
        <is>
          <t>Finance</t>
        </is>
      </c>
      <c r="D11" s="9" t="inlineStr">
        <is>
          <t>Nadia Karim</t>
        </is>
      </c>
      <c r="E11" s="17" t="n">
        <v>45663</v>
      </c>
      <c r="F11" s="10" t="n">
        <v>8</v>
      </c>
      <c r="G11" s="10" t="n">
        <v>5</v>
      </c>
      <c r="H11" s="10" t="inlineStr">
        <is>
          <t>Oui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tabColor rgb="006B7280"/>
    <outlinePr summaryBelow="1" summaryRight="1"/>
    <pageSetUpPr/>
  </sheetPr>
  <dimension ref="A1:E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" customWidth="1" min="1" max="1"/>
    <col width="24" customWidth="1" min="2" max="2"/>
    <col width="20" customWidth="1" min="3" max="3"/>
    <col width="12" customWidth="1" min="4" max="4"/>
    <col width="28" customWidth="1" min="5" max="5"/>
  </cols>
  <sheetData>
    <row r="1">
      <c r="A1" s="18" t="inlineStr">
        <is>
          <t>Code</t>
        </is>
      </c>
      <c r="B1" s="18" t="inlineStr">
        <is>
          <t>Description</t>
        </is>
      </c>
      <c r="C1" s="18" t="inlineStr">
        <is>
          <t>Compte_Dans_Absence</t>
        </is>
      </c>
      <c r="D1" s="18" t="inlineStr">
        <is>
          <t>Rémunéré</t>
        </is>
      </c>
      <c r="E1" s="18" t="inlineStr">
        <is>
          <t>Commentaire</t>
        </is>
      </c>
    </row>
    <row r="2">
      <c r="A2" s="9" t="inlineStr">
        <is>
          <t>MAL</t>
        </is>
      </c>
      <c r="B2" s="9" t="inlineStr">
        <is>
          <t>Maladie</t>
        </is>
      </c>
      <c r="C2" s="9" t="n">
        <v>1</v>
      </c>
      <c r="D2" s="9" t="inlineStr">
        <is>
          <t>Oui</t>
        </is>
      </c>
      <c r="E2" s="19" t="inlineStr">
        <is>
          <t>Suivi justificatif selon cadre applicable</t>
        </is>
      </c>
    </row>
    <row r="3">
      <c r="A3" s="9" t="inlineStr">
        <is>
          <t>CP</t>
        </is>
      </c>
      <c r="B3" s="9" t="inlineStr">
        <is>
          <t>Congé payé</t>
        </is>
      </c>
      <c r="C3" s="9" t="n">
        <v>1</v>
      </c>
      <c r="D3" s="9" t="inlineStr">
        <is>
          <t>Oui</t>
        </is>
      </c>
      <c r="E3" s="9" t="inlineStr">
        <is>
          <t>Planifié</t>
        </is>
      </c>
    </row>
    <row r="4">
      <c r="A4" s="9" t="inlineStr">
        <is>
          <t>RTT</t>
        </is>
      </c>
      <c r="B4" s="9" t="inlineStr">
        <is>
          <t>Repos / RTT</t>
        </is>
      </c>
      <c r="C4" s="9" t="n">
        <v>1</v>
      </c>
      <c r="D4" s="9" t="inlineStr">
        <is>
          <t>Oui</t>
        </is>
      </c>
      <c r="E4" s="9" t="inlineStr">
        <is>
          <t>Planifié</t>
        </is>
      </c>
    </row>
    <row r="5">
      <c r="A5" s="9" t="inlineStr">
        <is>
          <t>AT</t>
        </is>
      </c>
      <c r="B5" s="9" t="inlineStr">
        <is>
          <t>Accident de travail</t>
        </is>
      </c>
      <c r="C5" s="9" t="n">
        <v>1</v>
      </c>
      <c r="D5" s="9" t="inlineStr">
        <is>
          <t>Oui</t>
        </is>
      </c>
      <c r="E5" s="9" t="inlineStr">
        <is>
          <t>Suivi renforcé</t>
        </is>
      </c>
    </row>
    <row r="6">
      <c r="A6" s="9" t="inlineStr">
        <is>
          <t>ABSI</t>
        </is>
      </c>
      <c r="B6" s="9" t="inlineStr">
        <is>
          <t>Absence injustifiée</t>
        </is>
      </c>
      <c r="C6" s="9" t="n">
        <v>1</v>
      </c>
      <c r="D6" s="9" t="inlineStr">
        <is>
          <t>Non</t>
        </is>
      </c>
      <c r="E6" s="9" t="inlineStr">
        <is>
          <t>À traiter rapidement</t>
        </is>
      </c>
    </row>
    <row r="7">
      <c r="A7" s="9" t="inlineStr">
        <is>
          <t>FAM</t>
        </is>
      </c>
      <c r="B7" s="9" t="inlineStr">
        <is>
          <t>Urgence familiale</t>
        </is>
      </c>
      <c r="C7" s="9" t="n">
        <v>1</v>
      </c>
      <c r="D7" s="9" t="inlineStr">
        <is>
          <t>Oui</t>
        </is>
      </c>
      <c r="E7" s="9" t="inlineStr">
        <is>
          <t>Vérifier règles locales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tabColor rgb="001D4ED8"/>
    <outlinePr summaryBelow="1" summaryRight="1"/>
    <pageSetUpPr/>
  </sheetPr>
  <dimension ref="A1:M26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1" customWidth="1" min="2" max="2"/>
    <col width="10" customWidth="1" min="3" max="3"/>
    <col width="24" customWidth="1" min="4" max="4"/>
    <col width="16" customWidth="1" min="5" max="5"/>
    <col width="15" customWidth="1" min="6" max="6"/>
    <col width="16" customWidth="1" min="7" max="7"/>
    <col width="12" customWidth="1" min="8" max="8"/>
    <col width="13" customWidth="1" min="9" max="9"/>
    <col width="14" customWidth="1" min="10" max="10"/>
    <col width="12" customWidth="1" min="11" max="11"/>
    <col width="16" customWidth="1" min="12" max="12"/>
    <col width="22" customWidth="1" min="13" max="13"/>
  </cols>
  <sheetData>
    <row r="1">
      <c r="A1" s="18" t="inlineStr">
        <is>
          <t>Date</t>
        </is>
      </c>
      <c r="B1" s="18" t="inlineStr">
        <is>
          <t>Mois</t>
        </is>
      </c>
      <c r="C1" s="18" t="inlineStr">
        <is>
          <t>Emp_ID</t>
        </is>
      </c>
      <c r="D1" s="18" t="inlineStr">
        <is>
          <t>Nom</t>
        </is>
      </c>
      <c r="E1" s="18" t="inlineStr">
        <is>
          <t>Département</t>
        </is>
      </c>
      <c r="F1" s="18" t="inlineStr">
        <is>
          <t>Heures_Prévues</t>
        </is>
      </c>
      <c r="G1" s="18" t="inlineStr">
        <is>
          <t>Heures_Travaillées</t>
        </is>
      </c>
      <c r="H1" s="18" t="inlineStr">
        <is>
          <t>Heures_Sup</t>
        </is>
      </c>
      <c r="I1" s="18" t="inlineStr">
        <is>
          <t>Code_Absence</t>
        </is>
      </c>
      <c r="J1" s="18" t="inlineStr">
        <is>
          <t>Heures_Absence</t>
        </is>
      </c>
      <c r="K1" s="18" t="inlineStr">
        <is>
          <t>Jours_Absence</t>
        </is>
      </c>
      <c r="L1" s="18" t="inlineStr">
        <is>
          <t>Statut</t>
        </is>
      </c>
      <c r="M1" s="18" t="inlineStr">
        <is>
          <t>Notes</t>
        </is>
      </c>
    </row>
    <row r="2">
      <c r="A2" s="20" t="n">
        <v>46023</v>
      </c>
      <c r="B2" s="21">
        <f>DATE(YEAR(A2),MONTH(A2),1)</f>
        <v/>
      </c>
      <c r="C2" s="6" t="inlineStr">
        <is>
          <t>E001</t>
        </is>
      </c>
      <c r="D2" s="22">
        <f>IFERROR(VLOOKUP(C2,Employes!$A$2:$H$11,2,FALSE),"")</f>
        <v/>
      </c>
      <c r="E2" s="22">
        <f>IFERROR(VLOOKUP(C2,Employes!$A$2:$H$11,3,FALSE),"")</f>
        <v/>
      </c>
      <c r="F2" s="22">
        <f>IF(WEEKDAY(A2,2)&lt;=5,IFERROR(VLOOKUP(C2,Employes!$A$2:$H$11,6,FALSE),0),0)</f>
        <v/>
      </c>
      <c r="G2" s="6" t="n">
        <v>9</v>
      </c>
      <c r="H2" s="23">
        <f>MAX(0,G2-F2)</f>
        <v/>
      </c>
      <c r="I2" s="6" t="inlineStr"/>
      <c r="J2" s="23">
        <f>IF(I2&lt;&gt;"",MAX(0,F2-G2),0)</f>
        <v/>
      </c>
      <c r="K2" s="24">
        <f>IF(F2=0,0,J2/F2)</f>
        <v/>
      </c>
      <c r="L2" s="25">
        <f>IF(I2&lt;&gt;"","Absence",IF(G2&gt;F2,"Présent + HS","Présent"))</f>
        <v/>
      </c>
      <c r="M2" s="6" t="inlineStr"/>
    </row>
    <row r="3">
      <c r="A3" s="20" t="n">
        <v>46023</v>
      </c>
      <c r="B3" s="21">
        <f>DATE(YEAR(A3),MONTH(A3),1)</f>
        <v/>
      </c>
      <c r="C3" s="6" t="inlineStr">
        <is>
          <t>E002</t>
        </is>
      </c>
      <c r="D3" s="22">
        <f>IFERROR(VLOOKUP(C3,Employes!$A$2:$H$11,2,FALSE),"")</f>
        <v/>
      </c>
      <c r="E3" s="22">
        <f>IFERROR(VLOOKUP(C3,Employes!$A$2:$H$11,3,FALSE),"")</f>
        <v/>
      </c>
      <c r="F3" s="22">
        <f>IF(WEEKDAY(A3,2)&lt;=5,IFERROR(VLOOKUP(C3,Employes!$A$2:$H$11,6,FALSE),0),0)</f>
        <v/>
      </c>
      <c r="G3" s="6" t="n">
        <v>8</v>
      </c>
      <c r="H3" s="23">
        <f>MAX(0,G3-F3)</f>
        <v/>
      </c>
      <c r="I3" s="6" t="inlineStr"/>
      <c r="J3" s="23">
        <f>IF(I3&lt;&gt;"",MAX(0,F3-G3),0)</f>
        <v/>
      </c>
      <c r="K3" s="24">
        <f>IF(F3=0,0,J3/F3)</f>
        <v/>
      </c>
      <c r="L3" s="25">
        <f>IF(I3&lt;&gt;"","Absence",IF(G3&gt;F3,"Présent + HS","Présent"))</f>
        <v/>
      </c>
      <c r="M3" s="6" t="inlineStr"/>
    </row>
    <row r="4">
      <c r="A4" s="20" t="n">
        <v>46023</v>
      </c>
      <c r="B4" s="21">
        <f>DATE(YEAR(A4),MONTH(A4),1)</f>
        <v/>
      </c>
      <c r="C4" s="6" t="inlineStr">
        <is>
          <t>E003</t>
        </is>
      </c>
      <c r="D4" s="22">
        <f>IFERROR(VLOOKUP(C4,Employes!$A$2:$H$11,2,FALSE),"")</f>
        <v/>
      </c>
      <c r="E4" s="22">
        <f>IFERROR(VLOOKUP(C4,Employes!$A$2:$H$11,3,FALSE),"")</f>
        <v/>
      </c>
      <c r="F4" s="22">
        <f>IF(WEEKDAY(A4,2)&lt;=5,IFERROR(VLOOKUP(C4,Employes!$A$2:$H$11,6,FALSE),0),0)</f>
        <v/>
      </c>
      <c r="G4" s="6" t="n">
        <v>8</v>
      </c>
      <c r="H4" s="23">
        <f>MAX(0,G4-F4)</f>
        <v/>
      </c>
      <c r="I4" s="6" t="inlineStr"/>
      <c r="J4" s="23">
        <f>IF(I4&lt;&gt;"",MAX(0,F4-G4),0)</f>
        <v/>
      </c>
      <c r="K4" s="24">
        <f>IF(F4=0,0,J4/F4)</f>
        <v/>
      </c>
      <c r="L4" s="25">
        <f>IF(I4&lt;&gt;"","Absence",IF(G4&gt;F4,"Présent + HS","Présent"))</f>
        <v/>
      </c>
      <c r="M4" s="6" t="inlineStr"/>
    </row>
    <row r="5">
      <c r="A5" s="20" t="n">
        <v>46023</v>
      </c>
      <c r="B5" s="21">
        <f>DATE(YEAR(A5),MONTH(A5),1)</f>
        <v/>
      </c>
      <c r="C5" s="6" t="inlineStr">
        <is>
          <t>E004</t>
        </is>
      </c>
      <c r="D5" s="22">
        <f>IFERROR(VLOOKUP(C5,Employes!$A$2:$H$11,2,FALSE),"")</f>
        <v/>
      </c>
      <c r="E5" s="22">
        <f>IFERROR(VLOOKUP(C5,Employes!$A$2:$H$11,3,FALSE),"")</f>
        <v/>
      </c>
      <c r="F5" s="22">
        <f>IF(WEEKDAY(A5,2)&lt;=5,IFERROR(VLOOKUP(C5,Employes!$A$2:$H$11,6,FALSE),0),0)</f>
        <v/>
      </c>
      <c r="G5" s="6" t="n">
        <v>9</v>
      </c>
      <c r="H5" s="23">
        <f>MAX(0,G5-F5)</f>
        <v/>
      </c>
      <c r="I5" s="6" t="inlineStr"/>
      <c r="J5" s="23">
        <f>IF(I5&lt;&gt;"",MAX(0,F5-G5),0)</f>
        <v/>
      </c>
      <c r="K5" s="24">
        <f>IF(F5=0,0,J5/F5)</f>
        <v/>
      </c>
      <c r="L5" s="25">
        <f>IF(I5&lt;&gt;"","Absence",IF(G5&gt;F5,"Présent + HS","Présent"))</f>
        <v/>
      </c>
      <c r="M5" s="6" t="inlineStr"/>
    </row>
    <row r="6">
      <c r="A6" s="20" t="n">
        <v>46023</v>
      </c>
      <c r="B6" s="21">
        <f>DATE(YEAR(A6),MONTH(A6),1)</f>
        <v/>
      </c>
      <c r="C6" s="6" t="inlineStr">
        <is>
          <t>E005</t>
        </is>
      </c>
      <c r="D6" s="22">
        <f>IFERROR(VLOOKUP(C6,Employes!$A$2:$H$11,2,FALSE),"")</f>
        <v/>
      </c>
      <c r="E6" s="22">
        <f>IFERROR(VLOOKUP(C6,Employes!$A$2:$H$11,3,FALSE),"")</f>
        <v/>
      </c>
      <c r="F6" s="22">
        <f>IF(WEEKDAY(A6,2)&lt;=5,IFERROR(VLOOKUP(C6,Employes!$A$2:$H$11,6,FALSE),0),0)</f>
        <v/>
      </c>
      <c r="G6" s="6" t="n">
        <v>8</v>
      </c>
      <c r="H6" s="23">
        <f>MAX(0,G6-F6)</f>
        <v/>
      </c>
      <c r="I6" s="6" t="inlineStr"/>
      <c r="J6" s="23">
        <f>IF(I6&lt;&gt;"",MAX(0,F6-G6),0)</f>
        <v/>
      </c>
      <c r="K6" s="24">
        <f>IF(F6=0,0,J6/F6)</f>
        <v/>
      </c>
      <c r="L6" s="25">
        <f>IF(I6&lt;&gt;"","Absence",IF(G6&gt;F6,"Présent + HS","Présent"))</f>
        <v/>
      </c>
      <c r="M6" s="6" t="inlineStr"/>
    </row>
    <row r="7">
      <c r="A7" s="20" t="n">
        <v>46023</v>
      </c>
      <c r="B7" s="21">
        <f>DATE(YEAR(A7),MONTH(A7),1)</f>
        <v/>
      </c>
      <c r="C7" s="6" t="inlineStr">
        <is>
          <t>E006</t>
        </is>
      </c>
      <c r="D7" s="22">
        <f>IFERROR(VLOOKUP(C7,Employes!$A$2:$H$11,2,FALSE),"")</f>
        <v/>
      </c>
      <c r="E7" s="22">
        <f>IFERROR(VLOOKUP(C7,Employes!$A$2:$H$11,3,FALSE),"")</f>
        <v/>
      </c>
      <c r="F7" s="22">
        <f>IF(WEEKDAY(A7,2)&lt;=5,IFERROR(VLOOKUP(C7,Employes!$A$2:$H$11,6,FALSE),0),0)</f>
        <v/>
      </c>
      <c r="G7" s="6" t="n">
        <v>0</v>
      </c>
      <c r="H7" s="23">
        <f>MAX(0,G7-F7)</f>
        <v/>
      </c>
      <c r="I7" s="6" t="inlineStr">
        <is>
          <t>RTT</t>
        </is>
      </c>
      <c r="J7" s="23">
        <f>IF(I7&lt;&gt;"",MAX(0,F7-G7),0)</f>
        <v/>
      </c>
      <c r="K7" s="24">
        <f>IF(F7=0,0,J7/F7)</f>
        <v/>
      </c>
      <c r="L7" s="25">
        <f>IF(I7&lt;&gt;"","Absence",IF(G7&gt;F7,"Présent + HS","Présent"))</f>
        <v/>
      </c>
      <c r="M7" s="6" t="inlineStr"/>
    </row>
    <row r="8">
      <c r="A8" s="20" t="n">
        <v>46023</v>
      </c>
      <c r="B8" s="21">
        <f>DATE(YEAR(A8),MONTH(A8),1)</f>
        <v/>
      </c>
      <c r="C8" s="6" t="inlineStr">
        <is>
          <t>E007</t>
        </is>
      </c>
      <c r="D8" s="22">
        <f>IFERROR(VLOOKUP(C8,Employes!$A$2:$H$11,2,FALSE),"")</f>
        <v/>
      </c>
      <c r="E8" s="22">
        <f>IFERROR(VLOOKUP(C8,Employes!$A$2:$H$11,3,FALSE),"")</f>
        <v/>
      </c>
      <c r="F8" s="22">
        <f>IF(WEEKDAY(A8,2)&lt;=5,IFERROR(VLOOKUP(C8,Employes!$A$2:$H$11,6,FALSE),0),0)</f>
        <v/>
      </c>
      <c r="G8" s="6" t="n">
        <v>8</v>
      </c>
      <c r="H8" s="23">
        <f>MAX(0,G8-F8)</f>
        <v/>
      </c>
      <c r="I8" s="6" t="inlineStr"/>
      <c r="J8" s="23">
        <f>IF(I8&lt;&gt;"",MAX(0,F8-G8),0)</f>
        <v/>
      </c>
      <c r="K8" s="24">
        <f>IF(F8=0,0,J8/F8)</f>
        <v/>
      </c>
      <c r="L8" s="25">
        <f>IF(I8&lt;&gt;"","Absence",IF(G8&gt;F8,"Présent + HS","Présent"))</f>
        <v/>
      </c>
      <c r="M8" s="6" t="inlineStr"/>
    </row>
    <row r="9">
      <c r="A9" s="20" t="n">
        <v>46023</v>
      </c>
      <c r="B9" s="21">
        <f>DATE(YEAR(A9),MONTH(A9),1)</f>
        <v/>
      </c>
      <c r="C9" s="6" t="inlineStr">
        <is>
          <t>E008</t>
        </is>
      </c>
      <c r="D9" s="22">
        <f>IFERROR(VLOOKUP(C9,Employes!$A$2:$H$11,2,FALSE),"")</f>
        <v/>
      </c>
      <c r="E9" s="22">
        <f>IFERROR(VLOOKUP(C9,Employes!$A$2:$H$11,3,FALSE),"")</f>
        <v/>
      </c>
      <c r="F9" s="22">
        <f>IF(WEEKDAY(A9,2)&lt;=5,IFERROR(VLOOKUP(C9,Employes!$A$2:$H$11,6,FALSE),0),0)</f>
        <v/>
      </c>
      <c r="G9" s="6" t="n">
        <v>8</v>
      </c>
      <c r="H9" s="23">
        <f>MAX(0,G9-F9)</f>
        <v/>
      </c>
      <c r="I9" s="6" t="inlineStr"/>
      <c r="J9" s="23">
        <f>IF(I9&lt;&gt;"",MAX(0,F9-G9),0)</f>
        <v/>
      </c>
      <c r="K9" s="24">
        <f>IF(F9=0,0,J9/F9)</f>
        <v/>
      </c>
      <c r="L9" s="25">
        <f>IF(I9&lt;&gt;"","Absence",IF(G9&gt;F9,"Présent + HS","Présent"))</f>
        <v/>
      </c>
      <c r="M9" s="6" t="inlineStr"/>
    </row>
    <row r="10">
      <c r="A10" s="20" t="n">
        <v>46023</v>
      </c>
      <c r="B10" s="21">
        <f>DATE(YEAR(A10),MONTH(A10),1)</f>
        <v/>
      </c>
      <c r="C10" s="6" t="inlineStr">
        <is>
          <t>E009</t>
        </is>
      </c>
      <c r="D10" s="22">
        <f>IFERROR(VLOOKUP(C10,Employes!$A$2:$H$11,2,FALSE),"")</f>
        <v/>
      </c>
      <c r="E10" s="22">
        <f>IFERROR(VLOOKUP(C10,Employes!$A$2:$H$11,3,FALSE),"")</f>
        <v/>
      </c>
      <c r="F10" s="22">
        <f>IF(WEEKDAY(A10,2)&lt;=5,IFERROR(VLOOKUP(C10,Employes!$A$2:$H$11,6,FALSE),0),0)</f>
        <v/>
      </c>
      <c r="G10" s="6" t="n">
        <v>9</v>
      </c>
      <c r="H10" s="23">
        <f>MAX(0,G10-F10)</f>
        <v/>
      </c>
      <c r="I10" s="6" t="inlineStr"/>
      <c r="J10" s="23">
        <f>IF(I10&lt;&gt;"",MAX(0,F10-G10),0)</f>
        <v/>
      </c>
      <c r="K10" s="24">
        <f>IF(F10=0,0,J10/F10)</f>
        <v/>
      </c>
      <c r="L10" s="25">
        <f>IF(I10&lt;&gt;"","Absence",IF(G10&gt;F10,"Présent + HS","Présent"))</f>
        <v/>
      </c>
      <c r="M10" s="6" t="inlineStr"/>
    </row>
    <row r="11">
      <c r="A11" s="20" t="n">
        <v>46023</v>
      </c>
      <c r="B11" s="21">
        <f>DATE(YEAR(A11),MONTH(A11),1)</f>
        <v/>
      </c>
      <c r="C11" s="6" t="inlineStr">
        <is>
          <t>E010</t>
        </is>
      </c>
      <c r="D11" s="22">
        <f>IFERROR(VLOOKUP(C11,Employes!$A$2:$H$11,2,FALSE),"")</f>
        <v/>
      </c>
      <c r="E11" s="22">
        <f>IFERROR(VLOOKUP(C11,Employes!$A$2:$H$11,3,FALSE),"")</f>
        <v/>
      </c>
      <c r="F11" s="22">
        <f>IF(WEEKDAY(A11,2)&lt;=5,IFERROR(VLOOKUP(C11,Employes!$A$2:$H$11,6,FALSE),0),0)</f>
        <v/>
      </c>
      <c r="G11" s="6" t="n">
        <v>8</v>
      </c>
      <c r="H11" s="23">
        <f>MAX(0,G11-F11)</f>
        <v/>
      </c>
      <c r="I11" s="6" t="inlineStr"/>
      <c r="J11" s="23">
        <f>IF(I11&lt;&gt;"",MAX(0,F11-G11),0)</f>
        <v/>
      </c>
      <c r="K11" s="24">
        <f>IF(F11=0,0,J11/F11)</f>
        <v/>
      </c>
      <c r="L11" s="25">
        <f>IF(I11&lt;&gt;"","Absence",IF(G11&gt;F11,"Présent + HS","Présent"))</f>
        <v/>
      </c>
      <c r="M11" s="6" t="inlineStr"/>
    </row>
    <row r="12">
      <c r="A12" s="20" t="n">
        <v>46024</v>
      </c>
      <c r="B12" s="21">
        <f>DATE(YEAR(A12),MONTH(A12),1)</f>
        <v/>
      </c>
      <c r="C12" s="6" t="inlineStr">
        <is>
          <t>E001</t>
        </is>
      </c>
      <c r="D12" s="22">
        <f>IFERROR(VLOOKUP(C12,Employes!$A$2:$H$11,2,FALSE),"")</f>
        <v/>
      </c>
      <c r="E12" s="22">
        <f>IFERROR(VLOOKUP(C12,Employes!$A$2:$H$11,3,FALSE),"")</f>
        <v/>
      </c>
      <c r="F12" s="22">
        <f>IF(WEEKDAY(A12,2)&lt;=5,IFERROR(VLOOKUP(C12,Employes!$A$2:$H$11,6,FALSE),0),0)</f>
        <v/>
      </c>
      <c r="G12" s="6" t="n">
        <v>8</v>
      </c>
      <c r="H12" s="23">
        <f>MAX(0,G12-F12)</f>
        <v/>
      </c>
      <c r="I12" s="6" t="inlineStr"/>
      <c r="J12" s="23">
        <f>IF(I12&lt;&gt;"",MAX(0,F12-G12),0)</f>
        <v/>
      </c>
      <c r="K12" s="24">
        <f>IF(F12=0,0,J12/F12)</f>
        <v/>
      </c>
      <c r="L12" s="25">
        <f>IF(I12&lt;&gt;"","Absence",IF(G12&gt;F12,"Présent + HS","Présent"))</f>
        <v/>
      </c>
      <c r="M12" s="6" t="inlineStr"/>
    </row>
    <row r="13">
      <c r="A13" s="20" t="n">
        <v>46024</v>
      </c>
      <c r="B13" s="21">
        <f>DATE(YEAR(A13),MONTH(A13),1)</f>
        <v/>
      </c>
      <c r="C13" s="6" t="inlineStr">
        <is>
          <t>E002</t>
        </is>
      </c>
      <c r="D13" s="22">
        <f>IFERROR(VLOOKUP(C13,Employes!$A$2:$H$11,2,FALSE),"")</f>
        <v/>
      </c>
      <c r="E13" s="22">
        <f>IFERROR(VLOOKUP(C13,Employes!$A$2:$H$11,3,FALSE),"")</f>
        <v/>
      </c>
      <c r="F13" s="22">
        <f>IF(WEEKDAY(A13,2)&lt;=5,IFERROR(VLOOKUP(C13,Employes!$A$2:$H$11,6,FALSE),0),0)</f>
        <v/>
      </c>
      <c r="G13" s="6" t="n">
        <v>8</v>
      </c>
      <c r="H13" s="23">
        <f>MAX(0,G13-F13)</f>
        <v/>
      </c>
      <c r="I13" s="6" t="inlineStr"/>
      <c r="J13" s="23">
        <f>IF(I13&lt;&gt;"",MAX(0,F13-G13),0)</f>
        <v/>
      </c>
      <c r="K13" s="24">
        <f>IF(F13=0,0,J13/F13)</f>
        <v/>
      </c>
      <c r="L13" s="25">
        <f>IF(I13&lt;&gt;"","Absence",IF(G13&gt;F13,"Présent + HS","Présent"))</f>
        <v/>
      </c>
      <c r="M13" s="6" t="inlineStr"/>
    </row>
    <row r="14">
      <c r="A14" s="20" t="n">
        <v>46024</v>
      </c>
      <c r="B14" s="21">
        <f>DATE(YEAR(A14),MONTH(A14),1)</f>
        <v/>
      </c>
      <c r="C14" s="6" t="inlineStr">
        <is>
          <t>E003</t>
        </is>
      </c>
      <c r="D14" s="22">
        <f>IFERROR(VLOOKUP(C14,Employes!$A$2:$H$11,2,FALSE),"")</f>
        <v/>
      </c>
      <c r="E14" s="22">
        <f>IFERROR(VLOOKUP(C14,Employes!$A$2:$H$11,3,FALSE),"")</f>
        <v/>
      </c>
      <c r="F14" s="22">
        <f>IF(WEEKDAY(A14,2)&lt;=5,IFERROR(VLOOKUP(C14,Employes!$A$2:$H$11,6,FALSE),0),0)</f>
        <v/>
      </c>
      <c r="G14" s="6" t="n">
        <v>10</v>
      </c>
      <c r="H14" s="23">
        <f>MAX(0,G14-F14)</f>
        <v/>
      </c>
      <c r="I14" s="6" t="inlineStr"/>
      <c r="J14" s="23">
        <f>IF(I14&lt;&gt;"",MAX(0,F14-G14),0)</f>
        <v/>
      </c>
      <c r="K14" s="24">
        <f>IF(F14=0,0,J14/F14)</f>
        <v/>
      </c>
      <c r="L14" s="25">
        <f>IF(I14&lt;&gt;"","Absence",IF(G14&gt;F14,"Présent + HS","Présent"))</f>
        <v/>
      </c>
      <c r="M14" s="6" t="inlineStr"/>
    </row>
    <row r="15">
      <c r="A15" s="20" t="n">
        <v>46024</v>
      </c>
      <c r="B15" s="21">
        <f>DATE(YEAR(A15),MONTH(A15),1)</f>
        <v/>
      </c>
      <c r="C15" s="6" t="inlineStr">
        <is>
          <t>E004</t>
        </is>
      </c>
      <c r="D15" s="22">
        <f>IFERROR(VLOOKUP(C15,Employes!$A$2:$H$11,2,FALSE),"")</f>
        <v/>
      </c>
      <c r="E15" s="22">
        <f>IFERROR(VLOOKUP(C15,Employes!$A$2:$H$11,3,FALSE),"")</f>
        <v/>
      </c>
      <c r="F15" s="22">
        <f>IF(WEEKDAY(A15,2)&lt;=5,IFERROR(VLOOKUP(C15,Employes!$A$2:$H$11,6,FALSE),0),0)</f>
        <v/>
      </c>
      <c r="G15" s="6" t="n">
        <v>8</v>
      </c>
      <c r="H15" s="23">
        <f>MAX(0,G15-F15)</f>
        <v/>
      </c>
      <c r="I15" s="6" t="inlineStr"/>
      <c r="J15" s="23">
        <f>IF(I15&lt;&gt;"",MAX(0,F15-G15),0)</f>
        <v/>
      </c>
      <c r="K15" s="24">
        <f>IF(F15=0,0,J15/F15)</f>
        <v/>
      </c>
      <c r="L15" s="25">
        <f>IF(I15&lt;&gt;"","Absence",IF(G15&gt;F15,"Présent + HS","Présent"))</f>
        <v/>
      </c>
      <c r="M15" s="6" t="inlineStr"/>
    </row>
    <row r="16">
      <c r="A16" s="20" t="n">
        <v>46024</v>
      </c>
      <c r="B16" s="21">
        <f>DATE(YEAR(A16),MONTH(A16),1)</f>
        <v/>
      </c>
      <c r="C16" s="6" t="inlineStr">
        <is>
          <t>E005</t>
        </is>
      </c>
      <c r="D16" s="22">
        <f>IFERROR(VLOOKUP(C16,Employes!$A$2:$H$11,2,FALSE),"")</f>
        <v/>
      </c>
      <c r="E16" s="22">
        <f>IFERROR(VLOOKUP(C16,Employes!$A$2:$H$11,3,FALSE),"")</f>
        <v/>
      </c>
      <c r="F16" s="22">
        <f>IF(WEEKDAY(A16,2)&lt;=5,IFERROR(VLOOKUP(C16,Employes!$A$2:$H$11,6,FALSE),0),0)</f>
        <v/>
      </c>
      <c r="G16" s="6" t="n">
        <v>8</v>
      </c>
      <c r="H16" s="23">
        <f>MAX(0,G16-F16)</f>
        <v/>
      </c>
      <c r="I16" s="6" t="inlineStr"/>
      <c r="J16" s="23">
        <f>IF(I16&lt;&gt;"",MAX(0,F16-G16),0)</f>
        <v/>
      </c>
      <c r="K16" s="24">
        <f>IF(F16=0,0,J16/F16)</f>
        <v/>
      </c>
      <c r="L16" s="25">
        <f>IF(I16&lt;&gt;"","Absence",IF(G16&gt;F16,"Présent + HS","Présent"))</f>
        <v/>
      </c>
      <c r="M16" s="6" t="inlineStr"/>
    </row>
    <row r="17">
      <c r="A17" s="20" t="n">
        <v>46024</v>
      </c>
      <c r="B17" s="21">
        <f>DATE(YEAR(A17),MONTH(A17),1)</f>
        <v/>
      </c>
      <c r="C17" s="6" t="inlineStr">
        <is>
          <t>E006</t>
        </is>
      </c>
      <c r="D17" s="22">
        <f>IFERROR(VLOOKUP(C17,Employes!$A$2:$H$11,2,FALSE),"")</f>
        <v/>
      </c>
      <c r="E17" s="22">
        <f>IFERROR(VLOOKUP(C17,Employes!$A$2:$H$11,3,FALSE),"")</f>
        <v/>
      </c>
      <c r="F17" s="22">
        <f>IF(WEEKDAY(A17,2)&lt;=5,IFERROR(VLOOKUP(C17,Employes!$A$2:$H$11,6,FALSE),0),0)</f>
        <v/>
      </c>
      <c r="G17" s="6" t="n">
        <v>8</v>
      </c>
      <c r="H17" s="23">
        <f>MAX(0,G17-F17)</f>
        <v/>
      </c>
      <c r="I17" s="6" t="inlineStr"/>
      <c r="J17" s="23">
        <f>IF(I17&lt;&gt;"",MAX(0,F17-G17),0)</f>
        <v/>
      </c>
      <c r="K17" s="24">
        <f>IF(F17=0,0,J17/F17)</f>
        <v/>
      </c>
      <c r="L17" s="25">
        <f>IF(I17&lt;&gt;"","Absence",IF(G17&gt;F17,"Présent + HS","Présent"))</f>
        <v/>
      </c>
      <c r="M17" s="6" t="inlineStr"/>
    </row>
    <row r="18">
      <c r="A18" s="20" t="n">
        <v>46024</v>
      </c>
      <c r="B18" s="21">
        <f>DATE(YEAR(A18),MONTH(A18),1)</f>
        <v/>
      </c>
      <c r="C18" s="6" t="inlineStr">
        <is>
          <t>E007</t>
        </is>
      </c>
      <c r="D18" s="22">
        <f>IFERROR(VLOOKUP(C18,Employes!$A$2:$H$11,2,FALSE),"")</f>
        <v/>
      </c>
      <c r="E18" s="22">
        <f>IFERROR(VLOOKUP(C18,Employes!$A$2:$H$11,3,FALSE),"")</f>
        <v/>
      </c>
      <c r="F18" s="22">
        <f>IF(WEEKDAY(A18,2)&lt;=5,IFERROR(VLOOKUP(C18,Employes!$A$2:$H$11,6,FALSE),0),0)</f>
        <v/>
      </c>
      <c r="G18" s="6" t="n">
        <v>8</v>
      </c>
      <c r="H18" s="23">
        <f>MAX(0,G18-F18)</f>
        <v/>
      </c>
      <c r="I18" s="6" t="inlineStr"/>
      <c r="J18" s="23">
        <f>IF(I18&lt;&gt;"",MAX(0,F18-G18),0)</f>
        <v/>
      </c>
      <c r="K18" s="24">
        <f>IF(F18=0,0,J18/F18)</f>
        <v/>
      </c>
      <c r="L18" s="25">
        <f>IF(I18&lt;&gt;"","Absence",IF(G18&gt;F18,"Présent + HS","Présent"))</f>
        <v/>
      </c>
      <c r="M18" s="6" t="inlineStr"/>
    </row>
    <row r="19">
      <c r="A19" s="20" t="n">
        <v>46024</v>
      </c>
      <c r="B19" s="21">
        <f>DATE(YEAR(A19),MONTH(A19),1)</f>
        <v/>
      </c>
      <c r="C19" s="6" t="inlineStr">
        <is>
          <t>E008</t>
        </is>
      </c>
      <c r="D19" s="22">
        <f>IFERROR(VLOOKUP(C19,Employes!$A$2:$H$11,2,FALSE),"")</f>
        <v/>
      </c>
      <c r="E19" s="22">
        <f>IFERROR(VLOOKUP(C19,Employes!$A$2:$H$11,3,FALSE),"")</f>
        <v/>
      </c>
      <c r="F19" s="22">
        <f>IF(WEEKDAY(A19,2)&lt;=5,IFERROR(VLOOKUP(C19,Employes!$A$2:$H$11,6,FALSE),0),0)</f>
        <v/>
      </c>
      <c r="G19" s="6" t="n">
        <v>8</v>
      </c>
      <c r="H19" s="23">
        <f>MAX(0,G19-F19)</f>
        <v/>
      </c>
      <c r="I19" s="6" t="inlineStr"/>
      <c r="J19" s="23">
        <f>IF(I19&lt;&gt;"",MAX(0,F19-G19),0)</f>
        <v/>
      </c>
      <c r="K19" s="24">
        <f>IF(F19=0,0,J19/F19)</f>
        <v/>
      </c>
      <c r="L19" s="25">
        <f>IF(I19&lt;&gt;"","Absence",IF(G19&gt;F19,"Présent + HS","Présent"))</f>
        <v/>
      </c>
      <c r="M19" s="6" t="inlineStr"/>
    </row>
    <row r="20">
      <c r="A20" s="20" t="n">
        <v>46024</v>
      </c>
      <c r="B20" s="21">
        <f>DATE(YEAR(A20),MONTH(A20),1)</f>
        <v/>
      </c>
      <c r="C20" s="6" t="inlineStr">
        <is>
          <t>E009</t>
        </is>
      </c>
      <c r="D20" s="22">
        <f>IFERROR(VLOOKUP(C20,Employes!$A$2:$H$11,2,FALSE),"")</f>
        <v/>
      </c>
      <c r="E20" s="22">
        <f>IFERROR(VLOOKUP(C20,Employes!$A$2:$H$11,3,FALSE),"")</f>
        <v/>
      </c>
      <c r="F20" s="22">
        <f>IF(WEEKDAY(A20,2)&lt;=5,IFERROR(VLOOKUP(C20,Employes!$A$2:$H$11,6,FALSE),0),0)</f>
        <v/>
      </c>
      <c r="G20" s="6" t="n">
        <v>10</v>
      </c>
      <c r="H20" s="23">
        <f>MAX(0,G20-F20)</f>
        <v/>
      </c>
      <c r="I20" s="6" t="inlineStr"/>
      <c r="J20" s="23">
        <f>IF(I20&lt;&gt;"",MAX(0,F20-G20),0)</f>
        <v/>
      </c>
      <c r="K20" s="24">
        <f>IF(F20=0,0,J20/F20)</f>
        <v/>
      </c>
      <c r="L20" s="25">
        <f>IF(I20&lt;&gt;"","Absence",IF(G20&gt;F20,"Présent + HS","Présent"))</f>
        <v/>
      </c>
      <c r="M20" s="6" t="inlineStr"/>
    </row>
    <row r="21">
      <c r="A21" s="20" t="n">
        <v>46024</v>
      </c>
      <c r="B21" s="21">
        <f>DATE(YEAR(A21),MONTH(A21),1)</f>
        <v/>
      </c>
      <c r="C21" s="6" t="inlineStr">
        <is>
          <t>E010</t>
        </is>
      </c>
      <c r="D21" s="22">
        <f>IFERROR(VLOOKUP(C21,Employes!$A$2:$H$11,2,FALSE),"")</f>
        <v/>
      </c>
      <c r="E21" s="22">
        <f>IFERROR(VLOOKUP(C21,Employes!$A$2:$H$11,3,FALSE),"")</f>
        <v/>
      </c>
      <c r="F21" s="22">
        <f>IF(WEEKDAY(A21,2)&lt;=5,IFERROR(VLOOKUP(C21,Employes!$A$2:$H$11,6,FALSE),0),0)</f>
        <v/>
      </c>
      <c r="G21" s="6" t="n">
        <v>8</v>
      </c>
      <c r="H21" s="23">
        <f>MAX(0,G21-F21)</f>
        <v/>
      </c>
      <c r="I21" s="6" t="inlineStr"/>
      <c r="J21" s="23">
        <f>IF(I21&lt;&gt;"",MAX(0,F21-G21),0)</f>
        <v/>
      </c>
      <c r="K21" s="24">
        <f>IF(F21=0,0,J21/F21)</f>
        <v/>
      </c>
      <c r="L21" s="25">
        <f>IF(I21&lt;&gt;"","Absence",IF(G21&gt;F21,"Présent + HS","Présent"))</f>
        <v/>
      </c>
      <c r="M21" s="6" t="inlineStr"/>
    </row>
    <row r="22">
      <c r="A22" s="20" t="n">
        <v>46027</v>
      </c>
      <c r="B22" s="21">
        <f>DATE(YEAR(A22),MONTH(A22),1)</f>
        <v/>
      </c>
      <c r="C22" s="6" t="inlineStr">
        <is>
          <t>E001</t>
        </is>
      </c>
      <c r="D22" s="22">
        <f>IFERROR(VLOOKUP(C22,Employes!$A$2:$H$11,2,FALSE),"")</f>
        <v/>
      </c>
      <c r="E22" s="22">
        <f>IFERROR(VLOOKUP(C22,Employes!$A$2:$H$11,3,FALSE),"")</f>
        <v/>
      </c>
      <c r="F22" s="22">
        <f>IF(WEEKDAY(A22,2)&lt;=5,IFERROR(VLOOKUP(C22,Employes!$A$2:$H$11,6,FALSE),0),0)</f>
        <v/>
      </c>
      <c r="G22" s="6" t="n">
        <v>8</v>
      </c>
      <c r="H22" s="23">
        <f>MAX(0,G22-F22)</f>
        <v/>
      </c>
      <c r="I22" s="6" t="inlineStr"/>
      <c r="J22" s="23">
        <f>IF(I22&lt;&gt;"",MAX(0,F22-G22),0)</f>
        <v/>
      </c>
      <c r="K22" s="24">
        <f>IF(F22=0,0,J22/F22)</f>
        <v/>
      </c>
      <c r="L22" s="25">
        <f>IF(I22&lt;&gt;"","Absence",IF(G22&gt;F22,"Présent + HS","Présent"))</f>
        <v/>
      </c>
      <c r="M22" s="6" t="inlineStr"/>
    </row>
    <row r="23">
      <c r="A23" s="20" t="n">
        <v>46027</v>
      </c>
      <c r="B23" s="21">
        <f>DATE(YEAR(A23),MONTH(A23),1)</f>
        <v/>
      </c>
      <c r="C23" s="6" t="inlineStr">
        <is>
          <t>E002</t>
        </is>
      </c>
      <c r="D23" s="22">
        <f>IFERROR(VLOOKUP(C23,Employes!$A$2:$H$11,2,FALSE),"")</f>
        <v/>
      </c>
      <c r="E23" s="22">
        <f>IFERROR(VLOOKUP(C23,Employes!$A$2:$H$11,3,FALSE),"")</f>
        <v/>
      </c>
      <c r="F23" s="22">
        <f>IF(WEEKDAY(A23,2)&lt;=5,IFERROR(VLOOKUP(C23,Employes!$A$2:$H$11,6,FALSE),0),0)</f>
        <v/>
      </c>
      <c r="G23" s="6" t="n">
        <v>8</v>
      </c>
      <c r="H23" s="23">
        <f>MAX(0,G23-F23)</f>
        <v/>
      </c>
      <c r="I23" s="6" t="inlineStr"/>
      <c r="J23" s="23">
        <f>IF(I23&lt;&gt;"",MAX(0,F23-G23),0)</f>
        <v/>
      </c>
      <c r="K23" s="24">
        <f>IF(F23=0,0,J23/F23)</f>
        <v/>
      </c>
      <c r="L23" s="25">
        <f>IF(I23&lt;&gt;"","Absence",IF(G23&gt;F23,"Présent + HS","Présent"))</f>
        <v/>
      </c>
      <c r="M23" s="6" t="inlineStr"/>
    </row>
    <row r="24">
      <c r="A24" s="20" t="n">
        <v>46027</v>
      </c>
      <c r="B24" s="21">
        <f>DATE(YEAR(A24),MONTH(A24),1)</f>
        <v/>
      </c>
      <c r="C24" s="6" t="inlineStr">
        <is>
          <t>E003</t>
        </is>
      </c>
      <c r="D24" s="22">
        <f>IFERROR(VLOOKUP(C24,Employes!$A$2:$H$11,2,FALSE),"")</f>
        <v/>
      </c>
      <c r="E24" s="22">
        <f>IFERROR(VLOOKUP(C24,Employes!$A$2:$H$11,3,FALSE),"")</f>
        <v/>
      </c>
      <c r="F24" s="22">
        <f>IF(WEEKDAY(A24,2)&lt;=5,IFERROR(VLOOKUP(C24,Employes!$A$2:$H$11,6,FALSE),0),0)</f>
        <v/>
      </c>
      <c r="G24" s="6" t="n">
        <v>8</v>
      </c>
      <c r="H24" s="23">
        <f>MAX(0,G24-F24)</f>
        <v/>
      </c>
      <c r="I24" s="6" t="inlineStr"/>
      <c r="J24" s="23">
        <f>IF(I24&lt;&gt;"",MAX(0,F24-G24),0)</f>
        <v/>
      </c>
      <c r="K24" s="24">
        <f>IF(F24=0,0,J24/F24)</f>
        <v/>
      </c>
      <c r="L24" s="25">
        <f>IF(I24&lt;&gt;"","Absence",IF(G24&gt;F24,"Présent + HS","Présent"))</f>
        <v/>
      </c>
      <c r="M24" s="6" t="inlineStr"/>
    </row>
    <row r="25">
      <c r="A25" s="20" t="n">
        <v>46027</v>
      </c>
      <c r="B25" s="21">
        <f>DATE(YEAR(A25),MONTH(A25),1)</f>
        <v/>
      </c>
      <c r="C25" s="6" t="inlineStr">
        <is>
          <t>E004</t>
        </is>
      </c>
      <c r="D25" s="22">
        <f>IFERROR(VLOOKUP(C25,Employes!$A$2:$H$11,2,FALSE),"")</f>
        <v/>
      </c>
      <c r="E25" s="22">
        <f>IFERROR(VLOOKUP(C25,Employes!$A$2:$H$11,3,FALSE),"")</f>
        <v/>
      </c>
      <c r="F25" s="22">
        <f>IF(WEEKDAY(A25,2)&lt;=5,IFERROR(VLOOKUP(C25,Employes!$A$2:$H$11,6,FALSE),0),0)</f>
        <v/>
      </c>
      <c r="G25" s="6" t="n">
        <v>9</v>
      </c>
      <c r="H25" s="23">
        <f>MAX(0,G25-F25)</f>
        <v/>
      </c>
      <c r="I25" s="6" t="inlineStr"/>
      <c r="J25" s="23">
        <f>IF(I25&lt;&gt;"",MAX(0,F25-G25),0)</f>
        <v/>
      </c>
      <c r="K25" s="24">
        <f>IF(F25=0,0,J25/F25)</f>
        <v/>
      </c>
      <c r="L25" s="25">
        <f>IF(I25&lt;&gt;"","Absence",IF(G25&gt;F25,"Présent + HS","Présent"))</f>
        <v/>
      </c>
      <c r="M25" s="6" t="inlineStr"/>
    </row>
    <row r="26">
      <c r="A26" s="20" t="n">
        <v>46027</v>
      </c>
      <c r="B26" s="21">
        <f>DATE(YEAR(A26),MONTH(A26),1)</f>
        <v/>
      </c>
      <c r="C26" s="6" t="inlineStr">
        <is>
          <t>E005</t>
        </is>
      </c>
      <c r="D26" s="22">
        <f>IFERROR(VLOOKUP(C26,Employes!$A$2:$H$11,2,FALSE),"")</f>
        <v/>
      </c>
      <c r="E26" s="22">
        <f>IFERROR(VLOOKUP(C26,Employes!$A$2:$H$11,3,FALSE),"")</f>
        <v/>
      </c>
      <c r="F26" s="22">
        <f>IF(WEEKDAY(A26,2)&lt;=5,IFERROR(VLOOKUP(C26,Employes!$A$2:$H$11,6,FALSE),0),0)</f>
        <v/>
      </c>
      <c r="G26" s="6" t="n">
        <v>8</v>
      </c>
      <c r="H26" s="23">
        <f>MAX(0,G26-F26)</f>
        <v/>
      </c>
      <c r="I26" s="6" t="inlineStr"/>
      <c r="J26" s="23">
        <f>IF(I26&lt;&gt;"",MAX(0,F26-G26),0)</f>
        <v/>
      </c>
      <c r="K26" s="24">
        <f>IF(F26=0,0,J26/F26)</f>
        <v/>
      </c>
      <c r="L26" s="25">
        <f>IF(I26&lt;&gt;"","Absence",IF(G26&gt;F26,"Présent + HS","Présent"))</f>
        <v/>
      </c>
      <c r="M26" s="6" t="inlineStr"/>
    </row>
    <row r="27">
      <c r="A27" s="20" t="n">
        <v>46027</v>
      </c>
      <c r="B27" s="21">
        <f>DATE(YEAR(A27),MONTH(A27),1)</f>
        <v/>
      </c>
      <c r="C27" s="6" t="inlineStr">
        <is>
          <t>E006</t>
        </is>
      </c>
      <c r="D27" s="22">
        <f>IFERROR(VLOOKUP(C27,Employes!$A$2:$H$11,2,FALSE),"")</f>
        <v/>
      </c>
      <c r="E27" s="22">
        <f>IFERROR(VLOOKUP(C27,Employes!$A$2:$H$11,3,FALSE),"")</f>
        <v/>
      </c>
      <c r="F27" s="22">
        <f>IF(WEEKDAY(A27,2)&lt;=5,IFERROR(VLOOKUP(C27,Employes!$A$2:$H$11,6,FALSE),0),0)</f>
        <v/>
      </c>
      <c r="G27" s="6" t="n">
        <v>8</v>
      </c>
      <c r="H27" s="23">
        <f>MAX(0,G27-F27)</f>
        <v/>
      </c>
      <c r="I27" s="6" t="inlineStr"/>
      <c r="J27" s="23">
        <f>IF(I27&lt;&gt;"",MAX(0,F27-G27),0)</f>
        <v/>
      </c>
      <c r="K27" s="24">
        <f>IF(F27=0,0,J27/F27)</f>
        <v/>
      </c>
      <c r="L27" s="25">
        <f>IF(I27&lt;&gt;"","Absence",IF(G27&gt;F27,"Présent + HS","Présent"))</f>
        <v/>
      </c>
      <c r="M27" s="6" t="inlineStr"/>
    </row>
    <row r="28">
      <c r="A28" s="20" t="n">
        <v>46027</v>
      </c>
      <c r="B28" s="21">
        <f>DATE(YEAR(A28),MONTH(A28),1)</f>
        <v/>
      </c>
      <c r="C28" s="6" t="inlineStr">
        <is>
          <t>E007</t>
        </is>
      </c>
      <c r="D28" s="22">
        <f>IFERROR(VLOOKUP(C28,Employes!$A$2:$H$11,2,FALSE),"")</f>
        <v/>
      </c>
      <c r="E28" s="22">
        <f>IFERROR(VLOOKUP(C28,Employes!$A$2:$H$11,3,FALSE),"")</f>
        <v/>
      </c>
      <c r="F28" s="22">
        <f>IF(WEEKDAY(A28,2)&lt;=5,IFERROR(VLOOKUP(C28,Employes!$A$2:$H$11,6,FALSE),0),0)</f>
        <v/>
      </c>
      <c r="G28" s="6" t="n">
        <v>8</v>
      </c>
      <c r="H28" s="23">
        <f>MAX(0,G28-F28)</f>
        <v/>
      </c>
      <c r="I28" s="6" t="inlineStr"/>
      <c r="J28" s="23">
        <f>IF(I28&lt;&gt;"",MAX(0,F28-G28),0)</f>
        <v/>
      </c>
      <c r="K28" s="24">
        <f>IF(F28=0,0,J28/F28)</f>
        <v/>
      </c>
      <c r="L28" s="25">
        <f>IF(I28&lt;&gt;"","Absence",IF(G28&gt;F28,"Présent + HS","Présent"))</f>
        <v/>
      </c>
      <c r="M28" s="6" t="inlineStr"/>
    </row>
    <row r="29">
      <c r="A29" s="20" t="n">
        <v>46027</v>
      </c>
      <c r="B29" s="21">
        <f>DATE(YEAR(A29),MONTH(A29),1)</f>
        <v/>
      </c>
      <c r="C29" s="6" t="inlineStr">
        <is>
          <t>E008</t>
        </is>
      </c>
      <c r="D29" s="22">
        <f>IFERROR(VLOOKUP(C29,Employes!$A$2:$H$11,2,FALSE),"")</f>
        <v/>
      </c>
      <c r="E29" s="22">
        <f>IFERROR(VLOOKUP(C29,Employes!$A$2:$H$11,3,FALSE),"")</f>
        <v/>
      </c>
      <c r="F29" s="22">
        <f>IF(WEEKDAY(A29,2)&lt;=5,IFERROR(VLOOKUP(C29,Employes!$A$2:$H$11,6,FALSE),0),0)</f>
        <v/>
      </c>
      <c r="G29" s="6" t="n">
        <v>8</v>
      </c>
      <c r="H29" s="23">
        <f>MAX(0,G29-F29)</f>
        <v/>
      </c>
      <c r="I29" s="6" t="inlineStr"/>
      <c r="J29" s="23">
        <f>IF(I29&lt;&gt;"",MAX(0,F29-G29),0)</f>
        <v/>
      </c>
      <c r="K29" s="24">
        <f>IF(F29=0,0,J29/F29)</f>
        <v/>
      </c>
      <c r="L29" s="25">
        <f>IF(I29&lt;&gt;"","Absence",IF(G29&gt;F29,"Présent + HS","Présent"))</f>
        <v/>
      </c>
      <c r="M29" s="6" t="inlineStr"/>
    </row>
    <row r="30">
      <c r="A30" s="20" t="n">
        <v>46027</v>
      </c>
      <c r="B30" s="21">
        <f>DATE(YEAR(A30),MONTH(A30),1)</f>
        <v/>
      </c>
      <c r="C30" s="6" t="inlineStr">
        <is>
          <t>E009</t>
        </is>
      </c>
      <c r="D30" s="22">
        <f>IFERROR(VLOOKUP(C30,Employes!$A$2:$H$11,2,FALSE),"")</f>
        <v/>
      </c>
      <c r="E30" s="22">
        <f>IFERROR(VLOOKUP(C30,Employes!$A$2:$H$11,3,FALSE),"")</f>
        <v/>
      </c>
      <c r="F30" s="22">
        <f>IF(WEEKDAY(A30,2)&lt;=5,IFERROR(VLOOKUP(C30,Employes!$A$2:$H$11,6,FALSE),0),0)</f>
        <v/>
      </c>
      <c r="G30" s="6" t="n">
        <v>9</v>
      </c>
      <c r="H30" s="23">
        <f>MAX(0,G30-F30)</f>
        <v/>
      </c>
      <c r="I30" s="6" t="inlineStr"/>
      <c r="J30" s="23">
        <f>IF(I30&lt;&gt;"",MAX(0,F30-G30),0)</f>
        <v/>
      </c>
      <c r="K30" s="24">
        <f>IF(F30=0,0,J30/F30)</f>
        <v/>
      </c>
      <c r="L30" s="25">
        <f>IF(I30&lt;&gt;"","Absence",IF(G30&gt;F30,"Présent + HS","Présent"))</f>
        <v/>
      </c>
      <c r="M30" s="6" t="inlineStr"/>
    </row>
    <row r="31">
      <c r="A31" s="20" t="n">
        <v>46027</v>
      </c>
      <c r="B31" s="21">
        <f>DATE(YEAR(A31),MONTH(A31),1)</f>
        <v/>
      </c>
      <c r="C31" s="6" t="inlineStr">
        <is>
          <t>E010</t>
        </is>
      </c>
      <c r="D31" s="22">
        <f>IFERROR(VLOOKUP(C31,Employes!$A$2:$H$11,2,FALSE),"")</f>
        <v/>
      </c>
      <c r="E31" s="22">
        <f>IFERROR(VLOOKUP(C31,Employes!$A$2:$H$11,3,FALSE),"")</f>
        <v/>
      </c>
      <c r="F31" s="22">
        <f>IF(WEEKDAY(A31,2)&lt;=5,IFERROR(VLOOKUP(C31,Employes!$A$2:$H$11,6,FALSE),0),0)</f>
        <v/>
      </c>
      <c r="G31" s="6" t="n">
        <v>8</v>
      </c>
      <c r="H31" s="23">
        <f>MAX(0,G31-F31)</f>
        <v/>
      </c>
      <c r="I31" s="6" t="inlineStr"/>
      <c r="J31" s="23">
        <f>IF(I31&lt;&gt;"",MAX(0,F31-G31),0)</f>
        <v/>
      </c>
      <c r="K31" s="24">
        <f>IF(F31=0,0,J31/F31)</f>
        <v/>
      </c>
      <c r="L31" s="25">
        <f>IF(I31&lt;&gt;"","Absence",IF(G31&gt;F31,"Présent + HS","Présent"))</f>
        <v/>
      </c>
      <c r="M31" s="6" t="inlineStr"/>
    </row>
    <row r="32">
      <c r="A32" s="20" t="n">
        <v>46028</v>
      </c>
      <c r="B32" s="21">
        <f>DATE(YEAR(A32),MONTH(A32),1)</f>
        <v/>
      </c>
      <c r="C32" s="6" t="inlineStr">
        <is>
          <t>E001</t>
        </is>
      </c>
      <c r="D32" s="22">
        <f>IFERROR(VLOOKUP(C32,Employes!$A$2:$H$11,2,FALSE),"")</f>
        <v/>
      </c>
      <c r="E32" s="22">
        <f>IFERROR(VLOOKUP(C32,Employes!$A$2:$H$11,3,FALSE),"")</f>
        <v/>
      </c>
      <c r="F32" s="22">
        <f>IF(WEEKDAY(A32,2)&lt;=5,IFERROR(VLOOKUP(C32,Employes!$A$2:$H$11,6,FALSE),0),0)</f>
        <v/>
      </c>
      <c r="G32" s="6" t="n">
        <v>8</v>
      </c>
      <c r="H32" s="23">
        <f>MAX(0,G32-F32)</f>
        <v/>
      </c>
      <c r="I32" s="6" t="inlineStr"/>
      <c r="J32" s="23">
        <f>IF(I32&lt;&gt;"",MAX(0,F32-G32),0)</f>
        <v/>
      </c>
      <c r="K32" s="24">
        <f>IF(F32=0,0,J32/F32)</f>
        <v/>
      </c>
      <c r="L32" s="25">
        <f>IF(I32&lt;&gt;"","Absence",IF(G32&gt;F32,"Présent + HS","Présent"))</f>
        <v/>
      </c>
      <c r="M32" s="6" t="inlineStr"/>
    </row>
    <row r="33">
      <c r="A33" s="20" t="n">
        <v>46028</v>
      </c>
      <c r="B33" s="21">
        <f>DATE(YEAR(A33),MONTH(A33),1)</f>
        <v/>
      </c>
      <c r="C33" s="6" t="inlineStr">
        <is>
          <t>E002</t>
        </is>
      </c>
      <c r="D33" s="22">
        <f>IFERROR(VLOOKUP(C33,Employes!$A$2:$H$11,2,FALSE),"")</f>
        <v/>
      </c>
      <c r="E33" s="22">
        <f>IFERROR(VLOOKUP(C33,Employes!$A$2:$H$11,3,FALSE),"")</f>
        <v/>
      </c>
      <c r="F33" s="22">
        <f>IF(WEEKDAY(A33,2)&lt;=5,IFERROR(VLOOKUP(C33,Employes!$A$2:$H$11,6,FALSE),0),0)</f>
        <v/>
      </c>
      <c r="G33" s="6" t="n">
        <v>8</v>
      </c>
      <c r="H33" s="23">
        <f>MAX(0,G33-F33)</f>
        <v/>
      </c>
      <c r="I33" s="6" t="inlineStr"/>
      <c r="J33" s="23">
        <f>IF(I33&lt;&gt;"",MAX(0,F33-G33),0)</f>
        <v/>
      </c>
      <c r="K33" s="24">
        <f>IF(F33=0,0,J33/F33)</f>
        <v/>
      </c>
      <c r="L33" s="25">
        <f>IF(I33&lt;&gt;"","Absence",IF(G33&gt;F33,"Présent + HS","Présent"))</f>
        <v/>
      </c>
      <c r="M33" s="6" t="inlineStr"/>
    </row>
    <row r="34">
      <c r="A34" s="20" t="n">
        <v>46028</v>
      </c>
      <c r="B34" s="21">
        <f>DATE(YEAR(A34),MONTH(A34),1)</f>
        <v/>
      </c>
      <c r="C34" s="6" t="inlineStr">
        <is>
          <t>E003</t>
        </is>
      </c>
      <c r="D34" s="22">
        <f>IFERROR(VLOOKUP(C34,Employes!$A$2:$H$11,2,FALSE),"")</f>
        <v/>
      </c>
      <c r="E34" s="22">
        <f>IFERROR(VLOOKUP(C34,Employes!$A$2:$H$11,3,FALSE),"")</f>
        <v/>
      </c>
      <c r="F34" s="22">
        <f>IF(WEEKDAY(A34,2)&lt;=5,IFERROR(VLOOKUP(C34,Employes!$A$2:$H$11,6,FALSE),0),0)</f>
        <v/>
      </c>
      <c r="G34" s="6" t="n">
        <v>8</v>
      </c>
      <c r="H34" s="23">
        <f>MAX(0,G34-F34)</f>
        <v/>
      </c>
      <c r="I34" s="6" t="inlineStr"/>
      <c r="J34" s="23">
        <f>IF(I34&lt;&gt;"",MAX(0,F34-G34),0)</f>
        <v/>
      </c>
      <c r="K34" s="24">
        <f>IF(F34=0,0,J34/F34)</f>
        <v/>
      </c>
      <c r="L34" s="25">
        <f>IF(I34&lt;&gt;"","Absence",IF(G34&gt;F34,"Présent + HS","Présent"))</f>
        <v/>
      </c>
      <c r="M34" s="6" t="inlineStr"/>
    </row>
    <row r="35">
      <c r="A35" s="20" t="n">
        <v>46028</v>
      </c>
      <c r="B35" s="21">
        <f>DATE(YEAR(A35),MONTH(A35),1)</f>
        <v/>
      </c>
      <c r="C35" s="6" t="inlineStr">
        <is>
          <t>E004</t>
        </is>
      </c>
      <c r="D35" s="22">
        <f>IFERROR(VLOOKUP(C35,Employes!$A$2:$H$11,2,FALSE),"")</f>
        <v/>
      </c>
      <c r="E35" s="22">
        <f>IFERROR(VLOOKUP(C35,Employes!$A$2:$H$11,3,FALSE),"")</f>
        <v/>
      </c>
      <c r="F35" s="22">
        <f>IF(WEEKDAY(A35,2)&lt;=5,IFERROR(VLOOKUP(C35,Employes!$A$2:$H$11,6,FALSE),0),0)</f>
        <v/>
      </c>
      <c r="G35" s="6" t="n">
        <v>9</v>
      </c>
      <c r="H35" s="23">
        <f>MAX(0,G35-F35)</f>
        <v/>
      </c>
      <c r="I35" s="6" t="inlineStr"/>
      <c r="J35" s="23">
        <f>IF(I35&lt;&gt;"",MAX(0,F35-G35),0)</f>
        <v/>
      </c>
      <c r="K35" s="24">
        <f>IF(F35=0,0,J35/F35)</f>
        <v/>
      </c>
      <c r="L35" s="25">
        <f>IF(I35&lt;&gt;"","Absence",IF(G35&gt;F35,"Présent + HS","Présent"))</f>
        <v/>
      </c>
      <c r="M35" s="6" t="inlineStr"/>
    </row>
    <row r="36">
      <c r="A36" s="20" t="n">
        <v>46028</v>
      </c>
      <c r="B36" s="21">
        <f>DATE(YEAR(A36),MONTH(A36),1)</f>
        <v/>
      </c>
      <c r="C36" s="6" t="inlineStr">
        <is>
          <t>E005</t>
        </is>
      </c>
      <c r="D36" s="22">
        <f>IFERROR(VLOOKUP(C36,Employes!$A$2:$H$11,2,FALSE),"")</f>
        <v/>
      </c>
      <c r="E36" s="22">
        <f>IFERROR(VLOOKUP(C36,Employes!$A$2:$H$11,3,FALSE),"")</f>
        <v/>
      </c>
      <c r="F36" s="22">
        <f>IF(WEEKDAY(A36,2)&lt;=5,IFERROR(VLOOKUP(C36,Employes!$A$2:$H$11,6,FALSE),0),0)</f>
        <v/>
      </c>
      <c r="G36" s="6" t="n">
        <v>8</v>
      </c>
      <c r="H36" s="23">
        <f>MAX(0,G36-F36)</f>
        <v/>
      </c>
      <c r="I36" s="6" t="inlineStr"/>
      <c r="J36" s="23">
        <f>IF(I36&lt;&gt;"",MAX(0,F36-G36),0)</f>
        <v/>
      </c>
      <c r="K36" s="24">
        <f>IF(F36=0,0,J36/F36)</f>
        <v/>
      </c>
      <c r="L36" s="25">
        <f>IF(I36&lt;&gt;"","Absence",IF(G36&gt;F36,"Présent + HS","Présent"))</f>
        <v/>
      </c>
      <c r="M36" s="6" t="inlineStr"/>
    </row>
    <row r="37">
      <c r="A37" s="20" t="n">
        <v>46028</v>
      </c>
      <c r="B37" s="21">
        <f>DATE(YEAR(A37),MONTH(A37),1)</f>
        <v/>
      </c>
      <c r="C37" s="6" t="inlineStr">
        <is>
          <t>E006</t>
        </is>
      </c>
      <c r="D37" s="22">
        <f>IFERROR(VLOOKUP(C37,Employes!$A$2:$H$11,2,FALSE),"")</f>
        <v/>
      </c>
      <c r="E37" s="22">
        <f>IFERROR(VLOOKUP(C37,Employes!$A$2:$H$11,3,FALSE),"")</f>
        <v/>
      </c>
      <c r="F37" s="22">
        <f>IF(WEEKDAY(A37,2)&lt;=5,IFERROR(VLOOKUP(C37,Employes!$A$2:$H$11,6,FALSE),0),0)</f>
        <v/>
      </c>
      <c r="G37" s="6" t="n">
        <v>8</v>
      </c>
      <c r="H37" s="23">
        <f>MAX(0,G37-F37)</f>
        <v/>
      </c>
      <c r="I37" s="6" t="inlineStr"/>
      <c r="J37" s="23">
        <f>IF(I37&lt;&gt;"",MAX(0,F37-G37),0)</f>
        <v/>
      </c>
      <c r="K37" s="24">
        <f>IF(F37=0,0,J37/F37)</f>
        <v/>
      </c>
      <c r="L37" s="25">
        <f>IF(I37&lt;&gt;"","Absence",IF(G37&gt;F37,"Présent + HS","Présent"))</f>
        <v/>
      </c>
      <c r="M37" s="6" t="inlineStr"/>
    </row>
    <row r="38">
      <c r="A38" s="20" t="n">
        <v>46028</v>
      </c>
      <c r="B38" s="21">
        <f>DATE(YEAR(A38),MONTH(A38),1)</f>
        <v/>
      </c>
      <c r="C38" s="6" t="inlineStr">
        <is>
          <t>E007</t>
        </is>
      </c>
      <c r="D38" s="22">
        <f>IFERROR(VLOOKUP(C38,Employes!$A$2:$H$11,2,FALSE),"")</f>
        <v/>
      </c>
      <c r="E38" s="22">
        <f>IFERROR(VLOOKUP(C38,Employes!$A$2:$H$11,3,FALSE),"")</f>
        <v/>
      </c>
      <c r="F38" s="22">
        <f>IF(WEEKDAY(A38,2)&lt;=5,IFERROR(VLOOKUP(C38,Employes!$A$2:$H$11,6,FALSE),0),0)</f>
        <v/>
      </c>
      <c r="G38" s="6" t="n">
        <v>8</v>
      </c>
      <c r="H38" s="23">
        <f>MAX(0,G38-F38)</f>
        <v/>
      </c>
      <c r="I38" s="6" t="inlineStr"/>
      <c r="J38" s="23">
        <f>IF(I38&lt;&gt;"",MAX(0,F38-G38),0)</f>
        <v/>
      </c>
      <c r="K38" s="24">
        <f>IF(F38=0,0,J38/F38)</f>
        <v/>
      </c>
      <c r="L38" s="25">
        <f>IF(I38&lt;&gt;"","Absence",IF(G38&gt;F38,"Présent + HS","Présent"))</f>
        <v/>
      </c>
      <c r="M38" s="6" t="inlineStr"/>
    </row>
    <row r="39">
      <c r="A39" s="20" t="n">
        <v>46028</v>
      </c>
      <c r="B39" s="21">
        <f>DATE(YEAR(A39),MONTH(A39),1)</f>
        <v/>
      </c>
      <c r="C39" s="6" t="inlineStr">
        <is>
          <t>E008</t>
        </is>
      </c>
      <c r="D39" s="22">
        <f>IFERROR(VLOOKUP(C39,Employes!$A$2:$H$11,2,FALSE),"")</f>
        <v/>
      </c>
      <c r="E39" s="22">
        <f>IFERROR(VLOOKUP(C39,Employes!$A$2:$H$11,3,FALSE),"")</f>
        <v/>
      </c>
      <c r="F39" s="22">
        <f>IF(WEEKDAY(A39,2)&lt;=5,IFERROR(VLOOKUP(C39,Employes!$A$2:$H$11,6,FALSE),0),0)</f>
        <v/>
      </c>
      <c r="G39" s="6" t="n">
        <v>8</v>
      </c>
      <c r="H39" s="23">
        <f>MAX(0,G39-F39)</f>
        <v/>
      </c>
      <c r="I39" s="6" t="inlineStr"/>
      <c r="J39" s="23">
        <f>IF(I39&lt;&gt;"",MAX(0,F39-G39),0)</f>
        <v/>
      </c>
      <c r="K39" s="24">
        <f>IF(F39=0,0,J39/F39)</f>
        <v/>
      </c>
      <c r="L39" s="25">
        <f>IF(I39&lt;&gt;"","Absence",IF(G39&gt;F39,"Présent + HS","Présent"))</f>
        <v/>
      </c>
      <c r="M39" s="6" t="inlineStr"/>
    </row>
    <row r="40">
      <c r="A40" s="20" t="n">
        <v>46028</v>
      </c>
      <c r="B40" s="21">
        <f>DATE(YEAR(A40),MONTH(A40),1)</f>
        <v/>
      </c>
      <c r="C40" s="6" t="inlineStr">
        <is>
          <t>E009</t>
        </is>
      </c>
      <c r="D40" s="22">
        <f>IFERROR(VLOOKUP(C40,Employes!$A$2:$H$11,2,FALSE),"")</f>
        <v/>
      </c>
      <c r="E40" s="22">
        <f>IFERROR(VLOOKUP(C40,Employes!$A$2:$H$11,3,FALSE),"")</f>
        <v/>
      </c>
      <c r="F40" s="22">
        <f>IF(WEEKDAY(A40,2)&lt;=5,IFERROR(VLOOKUP(C40,Employes!$A$2:$H$11,6,FALSE),0),0)</f>
        <v/>
      </c>
      <c r="G40" s="6" t="n">
        <v>9</v>
      </c>
      <c r="H40" s="23">
        <f>MAX(0,G40-F40)</f>
        <v/>
      </c>
      <c r="I40" s="6" t="inlineStr"/>
      <c r="J40" s="23">
        <f>IF(I40&lt;&gt;"",MAX(0,F40-G40),0)</f>
        <v/>
      </c>
      <c r="K40" s="24">
        <f>IF(F40=0,0,J40/F40)</f>
        <v/>
      </c>
      <c r="L40" s="25">
        <f>IF(I40&lt;&gt;"","Absence",IF(G40&gt;F40,"Présent + HS","Présent"))</f>
        <v/>
      </c>
      <c r="M40" s="6" t="inlineStr"/>
    </row>
    <row r="41">
      <c r="A41" s="20" t="n">
        <v>46028</v>
      </c>
      <c r="B41" s="21">
        <f>DATE(YEAR(A41),MONTH(A41),1)</f>
        <v/>
      </c>
      <c r="C41" s="6" t="inlineStr">
        <is>
          <t>E010</t>
        </is>
      </c>
      <c r="D41" s="22">
        <f>IFERROR(VLOOKUP(C41,Employes!$A$2:$H$11,2,FALSE),"")</f>
        <v/>
      </c>
      <c r="E41" s="22">
        <f>IFERROR(VLOOKUP(C41,Employes!$A$2:$H$11,3,FALSE),"")</f>
        <v/>
      </c>
      <c r="F41" s="22">
        <f>IF(WEEKDAY(A41,2)&lt;=5,IFERROR(VLOOKUP(C41,Employes!$A$2:$H$11,6,FALSE),0),0)</f>
        <v/>
      </c>
      <c r="G41" s="6" t="n">
        <v>8</v>
      </c>
      <c r="H41" s="23">
        <f>MAX(0,G41-F41)</f>
        <v/>
      </c>
      <c r="I41" s="6" t="inlineStr"/>
      <c r="J41" s="23">
        <f>IF(I41&lt;&gt;"",MAX(0,F41-G41),0)</f>
        <v/>
      </c>
      <c r="K41" s="24">
        <f>IF(F41=0,0,J41/F41)</f>
        <v/>
      </c>
      <c r="L41" s="25">
        <f>IF(I41&lt;&gt;"","Absence",IF(G41&gt;F41,"Présent + HS","Présent"))</f>
        <v/>
      </c>
      <c r="M41" s="6" t="inlineStr"/>
    </row>
    <row r="42">
      <c r="A42" s="20" t="n">
        <v>46029</v>
      </c>
      <c r="B42" s="21">
        <f>DATE(YEAR(A42),MONTH(A42),1)</f>
        <v/>
      </c>
      <c r="C42" s="6" t="inlineStr">
        <is>
          <t>E001</t>
        </is>
      </c>
      <c r="D42" s="22">
        <f>IFERROR(VLOOKUP(C42,Employes!$A$2:$H$11,2,FALSE),"")</f>
        <v/>
      </c>
      <c r="E42" s="22">
        <f>IFERROR(VLOOKUP(C42,Employes!$A$2:$H$11,3,FALSE),"")</f>
        <v/>
      </c>
      <c r="F42" s="22">
        <f>IF(WEEKDAY(A42,2)&lt;=5,IFERROR(VLOOKUP(C42,Employes!$A$2:$H$11,6,FALSE),0),0)</f>
        <v/>
      </c>
      <c r="G42" s="6" t="n">
        <v>8</v>
      </c>
      <c r="H42" s="23">
        <f>MAX(0,G42-F42)</f>
        <v/>
      </c>
      <c r="I42" s="6" t="inlineStr"/>
      <c r="J42" s="23">
        <f>IF(I42&lt;&gt;"",MAX(0,F42-G42),0)</f>
        <v/>
      </c>
      <c r="K42" s="24">
        <f>IF(F42=0,0,J42/F42)</f>
        <v/>
      </c>
      <c r="L42" s="25">
        <f>IF(I42&lt;&gt;"","Absence",IF(G42&gt;F42,"Présent + HS","Présent"))</f>
        <v/>
      </c>
      <c r="M42" s="6" t="inlineStr"/>
    </row>
    <row r="43">
      <c r="A43" s="20" t="n">
        <v>46029</v>
      </c>
      <c r="B43" s="21">
        <f>DATE(YEAR(A43),MONTH(A43),1)</f>
        <v/>
      </c>
      <c r="C43" s="6" t="inlineStr">
        <is>
          <t>E002</t>
        </is>
      </c>
      <c r="D43" s="22">
        <f>IFERROR(VLOOKUP(C43,Employes!$A$2:$H$11,2,FALSE),"")</f>
        <v/>
      </c>
      <c r="E43" s="22">
        <f>IFERROR(VLOOKUP(C43,Employes!$A$2:$H$11,3,FALSE),"")</f>
        <v/>
      </c>
      <c r="F43" s="22">
        <f>IF(WEEKDAY(A43,2)&lt;=5,IFERROR(VLOOKUP(C43,Employes!$A$2:$H$11,6,FALSE),0),0)</f>
        <v/>
      </c>
      <c r="G43" s="6" t="n">
        <v>8</v>
      </c>
      <c r="H43" s="23">
        <f>MAX(0,G43-F43)</f>
        <v/>
      </c>
      <c r="I43" s="6" t="inlineStr"/>
      <c r="J43" s="23">
        <f>IF(I43&lt;&gt;"",MAX(0,F43-G43),0)</f>
        <v/>
      </c>
      <c r="K43" s="24">
        <f>IF(F43=0,0,J43/F43)</f>
        <v/>
      </c>
      <c r="L43" s="25">
        <f>IF(I43&lt;&gt;"","Absence",IF(G43&gt;F43,"Présent + HS","Présent"))</f>
        <v/>
      </c>
      <c r="M43" s="6" t="inlineStr"/>
    </row>
    <row r="44">
      <c r="A44" s="20" t="n">
        <v>46029</v>
      </c>
      <c r="B44" s="21">
        <f>DATE(YEAR(A44),MONTH(A44),1)</f>
        <v/>
      </c>
      <c r="C44" s="6" t="inlineStr">
        <is>
          <t>E003</t>
        </is>
      </c>
      <c r="D44" s="22">
        <f>IFERROR(VLOOKUP(C44,Employes!$A$2:$H$11,2,FALSE),"")</f>
        <v/>
      </c>
      <c r="E44" s="22">
        <f>IFERROR(VLOOKUP(C44,Employes!$A$2:$H$11,3,FALSE),"")</f>
        <v/>
      </c>
      <c r="F44" s="22">
        <f>IF(WEEKDAY(A44,2)&lt;=5,IFERROR(VLOOKUP(C44,Employes!$A$2:$H$11,6,FALSE),0),0)</f>
        <v/>
      </c>
      <c r="G44" s="6" t="n">
        <v>8</v>
      </c>
      <c r="H44" s="23">
        <f>MAX(0,G44-F44)</f>
        <v/>
      </c>
      <c r="I44" s="6" t="inlineStr"/>
      <c r="J44" s="23">
        <f>IF(I44&lt;&gt;"",MAX(0,F44-G44),0)</f>
        <v/>
      </c>
      <c r="K44" s="24">
        <f>IF(F44=0,0,J44/F44)</f>
        <v/>
      </c>
      <c r="L44" s="25">
        <f>IF(I44&lt;&gt;"","Absence",IF(G44&gt;F44,"Présent + HS","Présent"))</f>
        <v/>
      </c>
      <c r="M44" s="6" t="inlineStr"/>
    </row>
    <row r="45">
      <c r="A45" s="20" t="n">
        <v>46029</v>
      </c>
      <c r="B45" s="21">
        <f>DATE(YEAR(A45),MONTH(A45),1)</f>
        <v/>
      </c>
      <c r="C45" s="6" t="inlineStr">
        <is>
          <t>E004</t>
        </is>
      </c>
      <c r="D45" s="22">
        <f>IFERROR(VLOOKUP(C45,Employes!$A$2:$H$11,2,FALSE),"")</f>
        <v/>
      </c>
      <c r="E45" s="22">
        <f>IFERROR(VLOOKUP(C45,Employes!$A$2:$H$11,3,FALSE),"")</f>
        <v/>
      </c>
      <c r="F45" s="22">
        <f>IF(WEEKDAY(A45,2)&lt;=5,IFERROR(VLOOKUP(C45,Employes!$A$2:$H$11,6,FALSE),0),0)</f>
        <v/>
      </c>
      <c r="G45" s="6" t="n">
        <v>9</v>
      </c>
      <c r="H45" s="23">
        <f>MAX(0,G45-F45)</f>
        <v/>
      </c>
      <c r="I45" s="6" t="inlineStr"/>
      <c r="J45" s="23">
        <f>IF(I45&lt;&gt;"",MAX(0,F45-G45),0)</f>
        <v/>
      </c>
      <c r="K45" s="24">
        <f>IF(F45=0,0,J45/F45)</f>
        <v/>
      </c>
      <c r="L45" s="25">
        <f>IF(I45&lt;&gt;"","Absence",IF(G45&gt;F45,"Présent + HS","Présent"))</f>
        <v/>
      </c>
      <c r="M45" s="6" t="inlineStr"/>
    </row>
    <row r="46">
      <c r="A46" s="20" t="n">
        <v>46029</v>
      </c>
      <c r="B46" s="21">
        <f>DATE(YEAR(A46),MONTH(A46),1)</f>
        <v/>
      </c>
      <c r="C46" s="6" t="inlineStr">
        <is>
          <t>E005</t>
        </is>
      </c>
      <c r="D46" s="22">
        <f>IFERROR(VLOOKUP(C46,Employes!$A$2:$H$11,2,FALSE),"")</f>
        <v/>
      </c>
      <c r="E46" s="22">
        <f>IFERROR(VLOOKUP(C46,Employes!$A$2:$H$11,3,FALSE),"")</f>
        <v/>
      </c>
      <c r="F46" s="22">
        <f>IF(WEEKDAY(A46,2)&lt;=5,IFERROR(VLOOKUP(C46,Employes!$A$2:$H$11,6,FALSE),0),0)</f>
        <v/>
      </c>
      <c r="G46" s="6" t="n">
        <v>8</v>
      </c>
      <c r="H46" s="23">
        <f>MAX(0,G46-F46)</f>
        <v/>
      </c>
      <c r="I46" s="6" t="inlineStr"/>
      <c r="J46" s="23">
        <f>IF(I46&lt;&gt;"",MAX(0,F46-G46),0)</f>
        <v/>
      </c>
      <c r="K46" s="24">
        <f>IF(F46=0,0,J46/F46)</f>
        <v/>
      </c>
      <c r="L46" s="25">
        <f>IF(I46&lt;&gt;"","Absence",IF(G46&gt;F46,"Présent + HS","Présent"))</f>
        <v/>
      </c>
      <c r="M46" s="6" t="inlineStr"/>
    </row>
    <row r="47">
      <c r="A47" s="20" t="n">
        <v>46029</v>
      </c>
      <c r="B47" s="21">
        <f>DATE(YEAR(A47),MONTH(A47),1)</f>
        <v/>
      </c>
      <c r="C47" s="6" t="inlineStr">
        <is>
          <t>E006</t>
        </is>
      </c>
      <c r="D47" s="22">
        <f>IFERROR(VLOOKUP(C47,Employes!$A$2:$H$11,2,FALSE),"")</f>
        <v/>
      </c>
      <c r="E47" s="22">
        <f>IFERROR(VLOOKUP(C47,Employes!$A$2:$H$11,3,FALSE),"")</f>
        <v/>
      </c>
      <c r="F47" s="22">
        <f>IF(WEEKDAY(A47,2)&lt;=5,IFERROR(VLOOKUP(C47,Employes!$A$2:$H$11,6,FALSE),0),0)</f>
        <v/>
      </c>
      <c r="G47" s="6" t="n">
        <v>8</v>
      </c>
      <c r="H47" s="23">
        <f>MAX(0,G47-F47)</f>
        <v/>
      </c>
      <c r="I47" s="6" t="inlineStr"/>
      <c r="J47" s="23">
        <f>IF(I47&lt;&gt;"",MAX(0,F47-G47),0)</f>
        <v/>
      </c>
      <c r="K47" s="24">
        <f>IF(F47=0,0,J47/F47)</f>
        <v/>
      </c>
      <c r="L47" s="25">
        <f>IF(I47&lt;&gt;"","Absence",IF(G47&gt;F47,"Présent + HS","Présent"))</f>
        <v/>
      </c>
      <c r="M47" s="6" t="inlineStr"/>
    </row>
    <row r="48">
      <c r="A48" s="20" t="n">
        <v>46029</v>
      </c>
      <c r="B48" s="21">
        <f>DATE(YEAR(A48),MONTH(A48),1)</f>
        <v/>
      </c>
      <c r="C48" s="6" t="inlineStr">
        <is>
          <t>E007</t>
        </is>
      </c>
      <c r="D48" s="22">
        <f>IFERROR(VLOOKUP(C48,Employes!$A$2:$H$11,2,FALSE),"")</f>
        <v/>
      </c>
      <c r="E48" s="22">
        <f>IFERROR(VLOOKUP(C48,Employes!$A$2:$H$11,3,FALSE),"")</f>
        <v/>
      </c>
      <c r="F48" s="22">
        <f>IF(WEEKDAY(A48,2)&lt;=5,IFERROR(VLOOKUP(C48,Employes!$A$2:$H$11,6,FALSE),0),0)</f>
        <v/>
      </c>
      <c r="G48" s="6" t="n">
        <v>9</v>
      </c>
      <c r="H48" s="23">
        <f>MAX(0,G48-F48)</f>
        <v/>
      </c>
      <c r="I48" s="6" t="inlineStr"/>
      <c r="J48" s="23">
        <f>IF(I48&lt;&gt;"",MAX(0,F48-G48),0)</f>
        <v/>
      </c>
      <c r="K48" s="24">
        <f>IF(F48=0,0,J48/F48)</f>
        <v/>
      </c>
      <c r="L48" s="25">
        <f>IF(I48&lt;&gt;"","Absence",IF(G48&gt;F48,"Présent + HS","Présent"))</f>
        <v/>
      </c>
      <c r="M48" s="6" t="inlineStr"/>
    </row>
    <row r="49">
      <c r="A49" s="20" t="n">
        <v>46029</v>
      </c>
      <c r="B49" s="21">
        <f>DATE(YEAR(A49),MONTH(A49),1)</f>
        <v/>
      </c>
      <c r="C49" s="6" t="inlineStr">
        <is>
          <t>E008</t>
        </is>
      </c>
      <c r="D49" s="22">
        <f>IFERROR(VLOOKUP(C49,Employes!$A$2:$H$11,2,FALSE),"")</f>
        <v/>
      </c>
      <c r="E49" s="22">
        <f>IFERROR(VLOOKUP(C49,Employes!$A$2:$H$11,3,FALSE),"")</f>
        <v/>
      </c>
      <c r="F49" s="22">
        <f>IF(WEEKDAY(A49,2)&lt;=5,IFERROR(VLOOKUP(C49,Employes!$A$2:$H$11,6,FALSE),0),0)</f>
        <v/>
      </c>
      <c r="G49" s="6" t="n">
        <v>8</v>
      </c>
      <c r="H49" s="23">
        <f>MAX(0,G49-F49)</f>
        <v/>
      </c>
      <c r="I49" s="6" t="inlineStr"/>
      <c r="J49" s="23">
        <f>IF(I49&lt;&gt;"",MAX(0,F49-G49),0)</f>
        <v/>
      </c>
      <c r="K49" s="24">
        <f>IF(F49=0,0,J49/F49)</f>
        <v/>
      </c>
      <c r="L49" s="25">
        <f>IF(I49&lt;&gt;"","Absence",IF(G49&gt;F49,"Présent + HS","Présent"))</f>
        <v/>
      </c>
      <c r="M49" s="6" t="inlineStr"/>
    </row>
    <row r="50">
      <c r="A50" s="20" t="n">
        <v>46029</v>
      </c>
      <c r="B50" s="21">
        <f>DATE(YEAR(A50),MONTH(A50),1)</f>
        <v/>
      </c>
      <c r="C50" s="6" t="inlineStr">
        <is>
          <t>E009</t>
        </is>
      </c>
      <c r="D50" s="22">
        <f>IFERROR(VLOOKUP(C50,Employes!$A$2:$H$11,2,FALSE),"")</f>
        <v/>
      </c>
      <c r="E50" s="22">
        <f>IFERROR(VLOOKUP(C50,Employes!$A$2:$H$11,3,FALSE),"")</f>
        <v/>
      </c>
      <c r="F50" s="22">
        <f>IF(WEEKDAY(A50,2)&lt;=5,IFERROR(VLOOKUP(C50,Employes!$A$2:$H$11,6,FALSE),0),0)</f>
        <v/>
      </c>
      <c r="G50" s="6" t="n">
        <v>8</v>
      </c>
      <c r="H50" s="23">
        <f>MAX(0,G50-F50)</f>
        <v/>
      </c>
      <c r="I50" s="6" t="inlineStr"/>
      <c r="J50" s="23">
        <f>IF(I50&lt;&gt;"",MAX(0,F50-G50),0)</f>
        <v/>
      </c>
      <c r="K50" s="24">
        <f>IF(F50=0,0,J50/F50)</f>
        <v/>
      </c>
      <c r="L50" s="25">
        <f>IF(I50&lt;&gt;"","Absence",IF(G50&gt;F50,"Présent + HS","Présent"))</f>
        <v/>
      </c>
      <c r="M50" s="6" t="inlineStr"/>
    </row>
    <row r="51">
      <c r="A51" s="20" t="n">
        <v>46029</v>
      </c>
      <c r="B51" s="21">
        <f>DATE(YEAR(A51),MONTH(A51),1)</f>
        <v/>
      </c>
      <c r="C51" s="6" t="inlineStr">
        <is>
          <t>E010</t>
        </is>
      </c>
      <c r="D51" s="22">
        <f>IFERROR(VLOOKUP(C51,Employes!$A$2:$H$11,2,FALSE),"")</f>
        <v/>
      </c>
      <c r="E51" s="22">
        <f>IFERROR(VLOOKUP(C51,Employes!$A$2:$H$11,3,FALSE),"")</f>
        <v/>
      </c>
      <c r="F51" s="22">
        <f>IF(WEEKDAY(A51,2)&lt;=5,IFERROR(VLOOKUP(C51,Employes!$A$2:$H$11,6,FALSE),0),0)</f>
        <v/>
      </c>
      <c r="G51" s="6" t="n">
        <v>8</v>
      </c>
      <c r="H51" s="23">
        <f>MAX(0,G51-F51)</f>
        <v/>
      </c>
      <c r="I51" s="6" t="inlineStr"/>
      <c r="J51" s="23">
        <f>IF(I51&lt;&gt;"",MAX(0,F51-G51),0)</f>
        <v/>
      </c>
      <c r="K51" s="24">
        <f>IF(F51=0,0,J51/F51)</f>
        <v/>
      </c>
      <c r="L51" s="25">
        <f>IF(I51&lt;&gt;"","Absence",IF(G51&gt;F51,"Présent + HS","Présent"))</f>
        <v/>
      </c>
      <c r="M51" s="6" t="inlineStr"/>
    </row>
    <row r="52">
      <c r="A52" s="20" t="n">
        <v>46030</v>
      </c>
      <c r="B52" s="21">
        <f>DATE(YEAR(A52),MONTH(A52),1)</f>
        <v/>
      </c>
      <c r="C52" s="6" t="inlineStr">
        <is>
          <t>E001</t>
        </is>
      </c>
      <c r="D52" s="22">
        <f>IFERROR(VLOOKUP(C52,Employes!$A$2:$H$11,2,FALSE),"")</f>
        <v/>
      </c>
      <c r="E52" s="22">
        <f>IFERROR(VLOOKUP(C52,Employes!$A$2:$H$11,3,FALSE),"")</f>
        <v/>
      </c>
      <c r="F52" s="22">
        <f>IF(WEEKDAY(A52,2)&lt;=5,IFERROR(VLOOKUP(C52,Employes!$A$2:$H$11,6,FALSE),0),0)</f>
        <v/>
      </c>
      <c r="G52" s="6" t="n">
        <v>8</v>
      </c>
      <c r="H52" s="23">
        <f>MAX(0,G52-F52)</f>
        <v/>
      </c>
      <c r="I52" s="6" t="inlineStr"/>
      <c r="J52" s="23">
        <f>IF(I52&lt;&gt;"",MAX(0,F52-G52),0)</f>
        <v/>
      </c>
      <c r="K52" s="24">
        <f>IF(F52=0,0,J52/F52)</f>
        <v/>
      </c>
      <c r="L52" s="25">
        <f>IF(I52&lt;&gt;"","Absence",IF(G52&gt;F52,"Présent + HS","Présent"))</f>
        <v/>
      </c>
      <c r="M52" s="6" t="inlineStr"/>
    </row>
    <row r="53">
      <c r="A53" s="20" t="n">
        <v>46030</v>
      </c>
      <c r="B53" s="21">
        <f>DATE(YEAR(A53),MONTH(A53),1)</f>
        <v/>
      </c>
      <c r="C53" s="6" t="inlineStr">
        <is>
          <t>E002</t>
        </is>
      </c>
      <c r="D53" s="22">
        <f>IFERROR(VLOOKUP(C53,Employes!$A$2:$H$11,2,FALSE),"")</f>
        <v/>
      </c>
      <c r="E53" s="22">
        <f>IFERROR(VLOOKUP(C53,Employes!$A$2:$H$11,3,FALSE),"")</f>
        <v/>
      </c>
      <c r="F53" s="22">
        <f>IF(WEEKDAY(A53,2)&lt;=5,IFERROR(VLOOKUP(C53,Employes!$A$2:$H$11,6,FALSE),0),0)</f>
        <v/>
      </c>
      <c r="G53" s="6" t="n">
        <v>8</v>
      </c>
      <c r="H53" s="23">
        <f>MAX(0,G53-F53)</f>
        <v/>
      </c>
      <c r="I53" s="6" t="inlineStr"/>
      <c r="J53" s="23">
        <f>IF(I53&lt;&gt;"",MAX(0,F53-G53),0)</f>
        <v/>
      </c>
      <c r="K53" s="24">
        <f>IF(F53=0,0,J53/F53)</f>
        <v/>
      </c>
      <c r="L53" s="25">
        <f>IF(I53&lt;&gt;"","Absence",IF(G53&gt;F53,"Présent + HS","Présent"))</f>
        <v/>
      </c>
      <c r="M53" s="6" t="inlineStr"/>
    </row>
    <row r="54">
      <c r="A54" s="20" t="n">
        <v>46030</v>
      </c>
      <c r="B54" s="21">
        <f>DATE(YEAR(A54),MONTH(A54),1)</f>
        <v/>
      </c>
      <c r="C54" s="6" t="inlineStr">
        <is>
          <t>E003</t>
        </is>
      </c>
      <c r="D54" s="22">
        <f>IFERROR(VLOOKUP(C54,Employes!$A$2:$H$11,2,FALSE),"")</f>
        <v/>
      </c>
      <c r="E54" s="22">
        <f>IFERROR(VLOOKUP(C54,Employes!$A$2:$H$11,3,FALSE),"")</f>
        <v/>
      </c>
      <c r="F54" s="22">
        <f>IF(WEEKDAY(A54,2)&lt;=5,IFERROR(VLOOKUP(C54,Employes!$A$2:$H$11,6,FALSE),0),0)</f>
        <v/>
      </c>
      <c r="G54" s="6" t="n">
        <v>8</v>
      </c>
      <c r="H54" s="23">
        <f>MAX(0,G54-F54)</f>
        <v/>
      </c>
      <c r="I54" s="6" t="inlineStr"/>
      <c r="J54" s="23">
        <f>IF(I54&lt;&gt;"",MAX(0,F54-G54),0)</f>
        <v/>
      </c>
      <c r="K54" s="24">
        <f>IF(F54=0,0,J54/F54)</f>
        <v/>
      </c>
      <c r="L54" s="25">
        <f>IF(I54&lt;&gt;"","Absence",IF(G54&gt;F54,"Présent + HS","Présent"))</f>
        <v/>
      </c>
      <c r="M54" s="6" t="inlineStr"/>
    </row>
    <row r="55">
      <c r="A55" s="20" t="n">
        <v>46030</v>
      </c>
      <c r="B55" s="21">
        <f>DATE(YEAR(A55),MONTH(A55),1)</f>
        <v/>
      </c>
      <c r="C55" s="6" t="inlineStr">
        <is>
          <t>E004</t>
        </is>
      </c>
      <c r="D55" s="22">
        <f>IFERROR(VLOOKUP(C55,Employes!$A$2:$H$11,2,FALSE),"")</f>
        <v/>
      </c>
      <c r="E55" s="22">
        <f>IFERROR(VLOOKUP(C55,Employes!$A$2:$H$11,3,FALSE),"")</f>
        <v/>
      </c>
      <c r="F55" s="22">
        <f>IF(WEEKDAY(A55,2)&lt;=5,IFERROR(VLOOKUP(C55,Employes!$A$2:$H$11,6,FALSE),0),0)</f>
        <v/>
      </c>
      <c r="G55" s="6" t="n">
        <v>8</v>
      </c>
      <c r="H55" s="23">
        <f>MAX(0,G55-F55)</f>
        <v/>
      </c>
      <c r="I55" s="6" t="inlineStr"/>
      <c r="J55" s="23">
        <f>IF(I55&lt;&gt;"",MAX(0,F55-G55),0)</f>
        <v/>
      </c>
      <c r="K55" s="24">
        <f>IF(F55=0,0,J55/F55)</f>
        <v/>
      </c>
      <c r="L55" s="25">
        <f>IF(I55&lt;&gt;"","Absence",IF(G55&gt;F55,"Présent + HS","Présent"))</f>
        <v/>
      </c>
      <c r="M55" s="6" t="inlineStr"/>
    </row>
    <row r="56">
      <c r="A56" s="20" t="n">
        <v>46030</v>
      </c>
      <c r="B56" s="21">
        <f>DATE(YEAR(A56),MONTH(A56),1)</f>
        <v/>
      </c>
      <c r="C56" s="6" t="inlineStr">
        <is>
          <t>E005</t>
        </is>
      </c>
      <c r="D56" s="22">
        <f>IFERROR(VLOOKUP(C56,Employes!$A$2:$H$11,2,FALSE),"")</f>
        <v/>
      </c>
      <c r="E56" s="22">
        <f>IFERROR(VLOOKUP(C56,Employes!$A$2:$H$11,3,FALSE),"")</f>
        <v/>
      </c>
      <c r="F56" s="22">
        <f>IF(WEEKDAY(A56,2)&lt;=5,IFERROR(VLOOKUP(C56,Employes!$A$2:$H$11,6,FALSE),0),0)</f>
        <v/>
      </c>
      <c r="G56" s="6" t="n">
        <v>8</v>
      </c>
      <c r="H56" s="23">
        <f>MAX(0,G56-F56)</f>
        <v/>
      </c>
      <c r="I56" s="6" t="inlineStr"/>
      <c r="J56" s="23">
        <f>IF(I56&lt;&gt;"",MAX(0,F56-G56),0)</f>
        <v/>
      </c>
      <c r="K56" s="24">
        <f>IF(F56=0,0,J56/F56)</f>
        <v/>
      </c>
      <c r="L56" s="25">
        <f>IF(I56&lt;&gt;"","Absence",IF(G56&gt;F56,"Présent + HS","Présent"))</f>
        <v/>
      </c>
      <c r="M56" s="6" t="inlineStr"/>
    </row>
    <row r="57">
      <c r="A57" s="20" t="n">
        <v>46030</v>
      </c>
      <c r="B57" s="21">
        <f>DATE(YEAR(A57),MONTH(A57),1)</f>
        <v/>
      </c>
      <c r="C57" s="6" t="inlineStr">
        <is>
          <t>E006</t>
        </is>
      </c>
      <c r="D57" s="22">
        <f>IFERROR(VLOOKUP(C57,Employes!$A$2:$H$11,2,FALSE),"")</f>
        <v/>
      </c>
      <c r="E57" s="22">
        <f>IFERROR(VLOOKUP(C57,Employes!$A$2:$H$11,3,FALSE),"")</f>
        <v/>
      </c>
      <c r="F57" s="22">
        <f>IF(WEEKDAY(A57,2)&lt;=5,IFERROR(VLOOKUP(C57,Employes!$A$2:$H$11,6,FALSE),0),0)</f>
        <v/>
      </c>
      <c r="G57" s="6" t="n">
        <v>8</v>
      </c>
      <c r="H57" s="23">
        <f>MAX(0,G57-F57)</f>
        <v/>
      </c>
      <c r="I57" s="6" t="inlineStr"/>
      <c r="J57" s="23">
        <f>IF(I57&lt;&gt;"",MAX(0,F57-G57),0)</f>
        <v/>
      </c>
      <c r="K57" s="24">
        <f>IF(F57=0,0,J57/F57)</f>
        <v/>
      </c>
      <c r="L57" s="25">
        <f>IF(I57&lt;&gt;"","Absence",IF(G57&gt;F57,"Présent + HS","Présent"))</f>
        <v/>
      </c>
      <c r="M57" s="6" t="inlineStr"/>
    </row>
    <row r="58">
      <c r="A58" s="20" t="n">
        <v>46030</v>
      </c>
      <c r="B58" s="21">
        <f>DATE(YEAR(A58),MONTH(A58),1)</f>
        <v/>
      </c>
      <c r="C58" s="6" t="inlineStr">
        <is>
          <t>E007</t>
        </is>
      </c>
      <c r="D58" s="22">
        <f>IFERROR(VLOOKUP(C58,Employes!$A$2:$H$11,2,FALSE),"")</f>
        <v/>
      </c>
      <c r="E58" s="22">
        <f>IFERROR(VLOOKUP(C58,Employes!$A$2:$H$11,3,FALSE),"")</f>
        <v/>
      </c>
      <c r="F58" s="22">
        <f>IF(WEEKDAY(A58,2)&lt;=5,IFERROR(VLOOKUP(C58,Employes!$A$2:$H$11,6,FALSE),0),0)</f>
        <v/>
      </c>
      <c r="G58" s="6" t="n">
        <v>8</v>
      </c>
      <c r="H58" s="23">
        <f>MAX(0,G58-F58)</f>
        <v/>
      </c>
      <c r="I58" s="6" t="inlineStr"/>
      <c r="J58" s="23">
        <f>IF(I58&lt;&gt;"",MAX(0,F58-G58),0)</f>
        <v/>
      </c>
      <c r="K58" s="24">
        <f>IF(F58=0,0,J58/F58)</f>
        <v/>
      </c>
      <c r="L58" s="25">
        <f>IF(I58&lt;&gt;"","Absence",IF(G58&gt;F58,"Présent + HS","Présent"))</f>
        <v/>
      </c>
      <c r="M58" s="6" t="inlineStr"/>
    </row>
    <row r="59">
      <c r="A59" s="20" t="n">
        <v>46030</v>
      </c>
      <c r="B59" s="21">
        <f>DATE(YEAR(A59),MONTH(A59),1)</f>
        <v/>
      </c>
      <c r="C59" s="6" t="inlineStr">
        <is>
          <t>E008</t>
        </is>
      </c>
      <c r="D59" s="22">
        <f>IFERROR(VLOOKUP(C59,Employes!$A$2:$H$11,2,FALSE),"")</f>
        <v/>
      </c>
      <c r="E59" s="22">
        <f>IFERROR(VLOOKUP(C59,Employes!$A$2:$H$11,3,FALSE),"")</f>
        <v/>
      </c>
      <c r="F59" s="22">
        <f>IF(WEEKDAY(A59,2)&lt;=5,IFERROR(VLOOKUP(C59,Employes!$A$2:$H$11,6,FALSE),0),0)</f>
        <v/>
      </c>
      <c r="G59" s="6" t="n">
        <v>8</v>
      </c>
      <c r="H59" s="23">
        <f>MAX(0,G59-F59)</f>
        <v/>
      </c>
      <c r="I59" s="6" t="inlineStr"/>
      <c r="J59" s="23">
        <f>IF(I59&lt;&gt;"",MAX(0,F59-G59),0)</f>
        <v/>
      </c>
      <c r="K59" s="24">
        <f>IF(F59=0,0,J59/F59)</f>
        <v/>
      </c>
      <c r="L59" s="25">
        <f>IF(I59&lt;&gt;"","Absence",IF(G59&gt;F59,"Présent + HS","Présent"))</f>
        <v/>
      </c>
      <c r="M59" s="6" t="inlineStr"/>
    </row>
    <row r="60">
      <c r="A60" s="20" t="n">
        <v>46030</v>
      </c>
      <c r="B60" s="21">
        <f>DATE(YEAR(A60),MONTH(A60),1)</f>
        <v/>
      </c>
      <c r="C60" s="6" t="inlineStr">
        <is>
          <t>E009</t>
        </is>
      </c>
      <c r="D60" s="22">
        <f>IFERROR(VLOOKUP(C60,Employes!$A$2:$H$11,2,FALSE),"")</f>
        <v/>
      </c>
      <c r="E60" s="22">
        <f>IFERROR(VLOOKUP(C60,Employes!$A$2:$H$11,3,FALSE),"")</f>
        <v/>
      </c>
      <c r="F60" s="22">
        <f>IF(WEEKDAY(A60,2)&lt;=5,IFERROR(VLOOKUP(C60,Employes!$A$2:$H$11,6,FALSE),0),0)</f>
        <v/>
      </c>
      <c r="G60" s="6" t="n">
        <v>8</v>
      </c>
      <c r="H60" s="23">
        <f>MAX(0,G60-F60)</f>
        <v/>
      </c>
      <c r="I60" s="6" t="inlineStr"/>
      <c r="J60" s="23">
        <f>IF(I60&lt;&gt;"",MAX(0,F60-G60),0)</f>
        <v/>
      </c>
      <c r="K60" s="24">
        <f>IF(F60=0,0,J60/F60)</f>
        <v/>
      </c>
      <c r="L60" s="25">
        <f>IF(I60&lt;&gt;"","Absence",IF(G60&gt;F60,"Présent + HS","Présent"))</f>
        <v/>
      </c>
      <c r="M60" s="6" t="inlineStr"/>
    </row>
    <row r="61">
      <c r="A61" s="20" t="n">
        <v>46030</v>
      </c>
      <c r="B61" s="21">
        <f>DATE(YEAR(A61),MONTH(A61),1)</f>
        <v/>
      </c>
      <c r="C61" s="6" t="inlineStr">
        <is>
          <t>E010</t>
        </is>
      </c>
      <c r="D61" s="22">
        <f>IFERROR(VLOOKUP(C61,Employes!$A$2:$H$11,2,FALSE),"")</f>
        <v/>
      </c>
      <c r="E61" s="22">
        <f>IFERROR(VLOOKUP(C61,Employes!$A$2:$H$11,3,FALSE),"")</f>
        <v/>
      </c>
      <c r="F61" s="22">
        <f>IF(WEEKDAY(A61,2)&lt;=5,IFERROR(VLOOKUP(C61,Employes!$A$2:$H$11,6,FALSE),0),0)</f>
        <v/>
      </c>
      <c r="G61" s="6" t="n">
        <v>8</v>
      </c>
      <c r="H61" s="23">
        <f>MAX(0,G61-F61)</f>
        <v/>
      </c>
      <c r="I61" s="6" t="inlineStr"/>
      <c r="J61" s="23">
        <f>IF(I61&lt;&gt;"",MAX(0,F61-G61),0)</f>
        <v/>
      </c>
      <c r="K61" s="24">
        <f>IF(F61=0,0,J61/F61)</f>
        <v/>
      </c>
      <c r="L61" s="25">
        <f>IF(I61&lt;&gt;"","Absence",IF(G61&gt;F61,"Présent + HS","Présent"))</f>
        <v/>
      </c>
      <c r="M61" s="6" t="inlineStr"/>
    </row>
    <row r="62">
      <c r="A62" s="20" t="n">
        <v>46031</v>
      </c>
      <c r="B62" s="21">
        <f>DATE(YEAR(A62),MONTH(A62),1)</f>
        <v/>
      </c>
      <c r="C62" s="6" t="inlineStr">
        <is>
          <t>E001</t>
        </is>
      </c>
      <c r="D62" s="22">
        <f>IFERROR(VLOOKUP(C62,Employes!$A$2:$H$11,2,FALSE),"")</f>
        <v/>
      </c>
      <c r="E62" s="22">
        <f>IFERROR(VLOOKUP(C62,Employes!$A$2:$H$11,3,FALSE),"")</f>
        <v/>
      </c>
      <c r="F62" s="22">
        <f>IF(WEEKDAY(A62,2)&lt;=5,IFERROR(VLOOKUP(C62,Employes!$A$2:$H$11,6,FALSE),0),0)</f>
        <v/>
      </c>
      <c r="G62" s="6" t="n">
        <v>8</v>
      </c>
      <c r="H62" s="23">
        <f>MAX(0,G62-F62)</f>
        <v/>
      </c>
      <c r="I62" s="6" t="inlineStr"/>
      <c r="J62" s="23">
        <f>IF(I62&lt;&gt;"",MAX(0,F62-G62),0)</f>
        <v/>
      </c>
      <c r="K62" s="24">
        <f>IF(F62=0,0,J62/F62)</f>
        <v/>
      </c>
      <c r="L62" s="25">
        <f>IF(I62&lt;&gt;"","Absence",IF(G62&gt;F62,"Présent + HS","Présent"))</f>
        <v/>
      </c>
      <c r="M62" s="6" t="inlineStr"/>
    </row>
    <row r="63">
      <c r="A63" s="20" t="n">
        <v>46031</v>
      </c>
      <c r="B63" s="21">
        <f>DATE(YEAR(A63),MONTH(A63),1)</f>
        <v/>
      </c>
      <c r="C63" s="6" t="inlineStr">
        <is>
          <t>E002</t>
        </is>
      </c>
      <c r="D63" s="22">
        <f>IFERROR(VLOOKUP(C63,Employes!$A$2:$H$11,2,FALSE),"")</f>
        <v/>
      </c>
      <c r="E63" s="22">
        <f>IFERROR(VLOOKUP(C63,Employes!$A$2:$H$11,3,FALSE),"")</f>
        <v/>
      </c>
      <c r="F63" s="22">
        <f>IF(WEEKDAY(A63,2)&lt;=5,IFERROR(VLOOKUP(C63,Employes!$A$2:$H$11,6,FALSE),0),0)</f>
        <v/>
      </c>
      <c r="G63" s="6" t="n">
        <v>8</v>
      </c>
      <c r="H63" s="23">
        <f>MAX(0,G63-F63)</f>
        <v/>
      </c>
      <c r="I63" s="6" t="inlineStr"/>
      <c r="J63" s="23">
        <f>IF(I63&lt;&gt;"",MAX(0,F63-G63),0)</f>
        <v/>
      </c>
      <c r="K63" s="24">
        <f>IF(F63=0,0,J63/F63)</f>
        <v/>
      </c>
      <c r="L63" s="25">
        <f>IF(I63&lt;&gt;"","Absence",IF(G63&gt;F63,"Présent + HS","Présent"))</f>
        <v/>
      </c>
      <c r="M63" s="6" t="inlineStr"/>
    </row>
    <row r="64">
      <c r="A64" s="20" t="n">
        <v>46031</v>
      </c>
      <c r="B64" s="21">
        <f>DATE(YEAR(A64),MONTH(A64),1)</f>
        <v/>
      </c>
      <c r="C64" s="6" t="inlineStr">
        <is>
          <t>E003</t>
        </is>
      </c>
      <c r="D64" s="22">
        <f>IFERROR(VLOOKUP(C64,Employes!$A$2:$H$11,2,FALSE),"")</f>
        <v/>
      </c>
      <c r="E64" s="22">
        <f>IFERROR(VLOOKUP(C64,Employes!$A$2:$H$11,3,FALSE),"")</f>
        <v/>
      </c>
      <c r="F64" s="22">
        <f>IF(WEEKDAY(A64,2)&lt;=5,IFERROR(VLOOKUP(C64,Employes!$A$2:$H$11,6,FALSE),0),0)</f>
        <v/>
      </c>
      <c r="G64" s="6" t="n">
        <v>8</v>
      </c>
      <c r="H64" s="23">
        <f>MAX(0,G64-F64)</f>
        <v/>
      </c>
      <c r="I64" s="6" t="inlineStr"/>
      <c r="J64" s="23">
        <f>IF(I64&lt;&gt;"",MAX(0,F64-G64),0)</f>
        <v/>
      </c>
      <c r="K64" s="24">
        <f>IF(F64=0,0,J64/F64)</f>
        <v/>
      </c>
      <c r="L64" s="25">
        <f>IF(I64&lt;&gt;"","Absence",IF(G64&gt;F64,"Présent + HS","Présent"))</f>
        <v/>
      </c>
      <c r="M64" s="6" t="inlineStr"/>
    </row>
    <row r="65">
      <c r="A65" s="20" t="n">
        <v>46031</v>
      </c>
      <c r="B65" s="21">
        <f>DATE(YEAR(A65),MONTH(A65),1)</f>
        <v/>
      </c>
      <c r="C65" s="6" t="inlineStr">
        <is>
          <t>E004</t>
        </is>
      </c>
      <c r="D65" s="22">
        <f>IFERROR(VLOOKUP(C65,Employes!$A$2:$H$11,2,FALSE),"")</f>
        <v/>
      </c>
      <c r="E65" s="22">
        <f>IFERROR(VLOOKUP(C65,Employes!$A$2:$H$11,3,FALSE),"")</f>
        <v/>
      </c>
      <c r="F65" s="22">
        <f>IF(WEEKDAY(A65,2)&lt;=5,IFERROR(VLOOKUP(C65,Employes!$A$2:$H$11,6,FALSE),0),0)</f>
        <v/>
      </c>
      <c r="G65" s="6" t="n">
        <v>8</v>
      </c>
      <c r="H65" s="23">
        <f>MAX(0,G65-F65)</f>
        <v/>
      </c>
      <c r="I65" s="6" t="inlineStr"/>
      <c r="J65" s="23">
        <f>IF(I65&lt;&gt;"",MAX(0,F65-G65),0)</f>
        <v/>
      </c>
      <c r="K65" s="24">
        <f>IF(F65=0,0,J65/F65)</f>
        <v/>
      </c>
      <c r="L65" s="25">
        <f>IF(I65&lt;&gt;"","Absence",IF(G65&gt;F65,"Présent + HS","Présent"))</f>
        <v/>
      </c>
      <c r="M65" s="6" t="inlineStr"/>
    </row>
    <row r="66">
      <c r="A66" s="20" t="n">
        <v>46031</v>
      </c>
      <c r="B66" s="21">
        <f>DATE(YEAR(A66),MONTH(A66),1)</f>
        <v/>
      </c>
      <c r="C66" s="6" t="inlineStr">
        <is>
          <t>E005</t>
        </is>
      </c>
      <c r="D66" s="22">
        <f>IFERROR(VLOOKUP(C66,Employes!$A$2:$H$11,2,FALSE),"")</f>
        <v/>
      </c>
      <c r="E66" s="22">
        <f>IFERROR(VLOOKUP(C66,Employes!$A$2:$H$11,3,FALSE),"")</f>
        <v/>
      </c>
      <c r="F66" s="22">
        <f>IF(WEEKDAY(A66,2)&lt;=5,IFERROR(VLOOKUP(C66,Employes!$A$2:$H$11,6,FALSE),0),0)</f>
        <v/>
      </c>
      <c r="G66" s="6" t="n">
        <v>8</v>
      </c>
      <c r="H66" s="23">
        <f>MAX(0,G66-F66)</f>
        <v/>
      </c>
      <c r="I66" s="6" t="inlineStr"/>
      <c r="J66" s="23">
        <f>IF(I66&lt;&gt;"",MAX(0,F66-G66),0)</f>
        <v/>
      </c>
      <c r="K66" s="24">
        <f>IF(F66=0,0,J66/F66)</f>
        <v/>
      </c>
      <c r="L66" s="25">
        <f>IF(I66&lt;&gt;"","Absence",IF(G66&gt;F66,"Présent + HS","Présent"))</f>
        <v/>
      </c>
      <c r="M66" s="6" t="inlineStr"/>
    </row>
    <row r="67">
      <c r="A67" s="20" t="n">
        <v>46031</v>
      </c>
      <c r="B67" s="21">
        <f>DATE(YEAR(A67),MONTH(A67),1)</f>
        <v/>
      </c>
      <c r="C67" s="6" t="inlineStr">
        <is>
          <t>E006</t>
        </is>
      </c>
      <c r="D67" s="22">
        <f>IFERROR(VLOOKUP(C67,Employes!$A$2:$H$11,2,FALSE),"")</f>
        <v/>
      </c>
      <c r="E67" s="22">
        <f>IFERROR(VLOOKUP(C67,Employes!$A$2:$H$11,3,FALSE),"")</f>
        <v/>
      </c>
      <c r="F67" s="22">
        <f>IF(WEEKDAY(A67,2)&lt;=5,IFERROR(VLOOKUP(C67,Employes!$A$2:$H$11,6,FALSE),0),0)</f>
        <v/>
      </c>
      <c r="G67" s="6" t="n">
        <v>8</v>
      </c>
      <c r="H67" s="23">
        <f>MAX(0,G67-F67)</f>
        <v/>
      </c>
      <c r="I67" s="6" t="inlineStr"/>
      <c r="J67" s="23">
        <f>IF(I67&lt;&gt;"",MAX(0,F67-G67),0)</f>
        <v/>
      </c>
      <c r="K67" s="24">
        <f>IF(F67=0,0,J67/F67)</f>
        <v/>
      </c>
      <c r="L67" s="25">
        <f>IF(I67&lt;&gt;"","Absence",IF(G67&gt;F67,"Présent + HS","Présent"))</f>
        <v/>
      </c>
      <c r="M67" s="6" t="inlineStr"/>
    </row>
    <row r="68">
      <c r="A68" s="20" t="n">
        <v>46031</v>
      </c>
      <c r="B68" s="21">
        <f>DATE(YEAR(A68),MONTH(A68),1)</f>
        <v/>
      </c>
      <c r="C68" s="6" t="inlineStr">
        <is>
          <t>E007</t>
        </is>
      </c>
      <c r="D68" s="22">
        <f>IFERROR(VLOOKUP(C68,Employes!$A$2:$H$11,2,FALSE),"")</f>
        <v/>
      </c>
      <c r="E68" s="22">
        <f>IFERROR(VLOOKUP(C68,Employes!$A$2:$H$11,3,FALSE),"")</f>
        <v/>
      </c>
      <c r="F68" s="22">
        <f>IF(WEEKDAY(A68,2)&lt;=5,IFERROR(VLOOKUP(C68,Employes!$A$2:$H$11,6,FALSE),0),0)</f>
        <v/>
      </c>
      <c r="G68" s="6" t="n">
        <v>9</v>
      </c>
      <c r="H68" s="23">
        <f>MAX(0,G68-F68)</f>
        <v/>
      </c>
      <c r="I68" s="6" t="inlineStr"/>
      <c r="J68" s="23">
        <f>IF(I68&lt;&gt;"",MAX(0,F68-G68),0)</f>
        <v/>
      </c>
      <c r="K68" s="24">
        <f>IF(F68=0,0,J68/F68)</f>
        <v/>
      </c>
      <c r="L68" s="25">
        <f>IF(I68&lt;&gt;"","Absence",IF(G68&gt;F68,"Présent + HS","Présent"))</f>
        <v/>
      </c>
      <c r="M68" s="6" t="inlineStr"/>
    </row>
    <row r="69">
      <c r="A69" s="20" t="n">
        <v>46031</v>
      </c>
      <c r="B69" s="21">
        <f>DATE(YEAR(A69),MONTH(A69),1)</f>
        <v/>
      </c>
      <c r="C69" s="6" t="inlineStr">
        <is>
          <t>E008</t>
        </is>
      </c>
      <c r="D69" s="22">
        <f>IFERROR(VLOOKUP(C69,Employes!$A$2:$H$11,2,FALSE),"")</f>
        <v/>
      </c>
      <c r="E69" s="22">
        <f>IFERROR(VLOOKUP(C69,Employes!$A$2:$H$11,3,FALSE),"")</f>
        <v/>
      </c>
      <c r="F69" s="22">
        <f>IF(WEEKDAY(A69,2)&lt;=5,IFERROR(VLOOKUP(C69,Employes!$A$2:$H$11,6,FALSE),0),0)</f>
        <v/>
      </c>
      <c r="G69" s="6" t="n">
        <v>8</v>
      </c>
      <c r="H69" s="23">
        <f>MAX(0,G69-F69)</f>
        <v/>
      </c>
      <c r="I69" s="6" t="inlineStr"/>
      <c r="J69" s="23">
        <f>IF(I69&lt;&gt;"",MAX(0,F69-G69),0)</f>
        <v/>
      </c>
      <c r="K69" s="24">
        <f>IF(F69=0,0,J69/F69)</f>
        <v/>
      </c>
      <c r="L69" s="25">
        <f>IF(I69&lt;&gt;"","Absence",IF(G69&gt;F69,"Présent + HS","Présent"))</f>
        <v/>
      </c>
      <c r="M69" s="6" t="inlineStr"/>
    </row>
    <row r="70">
      <c r="A70" s="20" t="n">
        <v>46031</v>
      </c>
      <c r="B70" s="21">
        <f>DATE(YEAR(A70),MONTH(A70),1)</f>
        <v/>
      </c>
      <c r="C70" s="6" t="inlineStr">
        <is>
          <t>E009</t>
        </is>
      </c>
      <c r="D70" s="22">
        <f>IFERROR(VLOOKUP(C70,Employes!$A$2:$H$11,2,FALSE),"")</f>
        <v/>
      </c>
      <c r="E70" s="22">
        <f>IFERROR(VLOOKUP(C70,Employes!$A$2:$H$11,3,FALSE),"")</f>
        <v/>
      </c>
      <c r="F70" s="22">
        <f>IF(WEEKDAY(A70,2)&lt;=5,IFERROR(VLOOKUP(C70,Employes!$A$2:$H$11,6,FALSE),0),0)</f>
        <v/>
      </c>
      <c r="G70" s="6" t="n">
        <v>0</v>
      </c>
      <c r="H70" s="23">
        <f>MAX(0,G70-F70)</f>
        <v/>
      </c>
      <c r="I70" s="6" t="inlineStr">
        <is>
          <t>MAL</t>
        </is>
      </c>
      <c r="J70" s="23">
        <f>IF(I70&lt;&gt;"",MAX(0,F70-G70),0)</f>
        <v/>
      </c>
      <c r="K70" s="24">
        <f>IF(F70=0,0,J70/F70)</f>
        <v/>
      </c>
      <c r="L70" s="25">
        <f>IF(I70&lt;&gt;"","Absence",IF(G70&gt;F70,"Présent + HS","Présent"))</f>
        <v/>
      </c>
      <c r="M70" s="6" t="inlineStr"/>
    </row>
    <row r="71">
      <c r="A71" s="20" t="n">
        <v>46031</v>
      </c>
      <c r="B71" s="21">
        <f>DATE(YEAR(A71),MONTH(A71),1)</f>
        <v/>
      </c>
      <c r="C71" s="6" t="inlineStr">
        <is>
          <t>E010</t>
        </is>
      </c>
      <c r="D71" s="22">
        <f>IFERROR(VLOOKUP(C71,Employes!$A$2:$H$11,2,FALSE),"")</f>
        <v/>
      </c>
      <c r="E71" s="22">
        <f>IFERROR(VLOOKUP(C71,Employes!$A$2:$H$11,3,FALSE),"")</f>
        <v/>
      </c>
      <c r="F71" s="22">
        <f>IF(WEEKDAY(A71,2)&lt;=5,IFERROR(VLOOKUP(C71,Employes!$A$2:$H$11,6,FALSE),0),0)</f>
        <v/>
      </c>
      <c r="G71" s="6" t="n">
        <v>9</v>
      </c>
      <c r="H71" s="23">
        <f>MAX(0,G71-F71)</f>
        <v/>
      </c>
      <c r="I71" s="6" t="inlineStr"/>
      <c r="J71" s="23">
        <f>IF(I71&lt;&gt;"",MAX(0,F71-G71),0)</f>
        <v/>
      </c>
      <c r="K71" s="24">
        <f>IF(F71=0,0,J71/F71)</f>
        <v/>
      </c>
      <c r="L71" s="25">
        <f>IF(I71&lt;&gt;"","Absence",IF(G71&gt;F71,"Présent + HS","Présent"))</f>
        <v/>
      </c>
      <c r="M71" s="6" t="inlineStr"/>
    </row>
    <row r="72">
      <c r="A72" s="20" t="n">
        <v>46034</v>
      </c>
      <c r="B72" s="21">
        <f>DATE(YEAR(A72),MONTH(A72),1)</f>
        <v/>
      </c>
      <c r="C72" s="6" t="inlineStr">
        <is>
          <t>E001</t>
        </is>
      </c>
      <c r="D72" s="22">
        <f>IFERROR(VLOOKUP(C72,Employes!$A$2:$H$11,2,FALSE),"")</f>
        <v/>
      </c>
      <c r="E72" s="22">
        <f>IFERROR(VLOOKUP(C72,Employes!$A$2:$H$11,3,FALSE),"")</f>
        <v/>
      </c>
      <c r="F72" s="22">
        <f>IF(WEEKDAY(A72,2)&lt;=5,IFERROR(VLOOKUP(C72,Employes!$A$2:$H$11,6,FALSE),0),0)</f>
        <v/>
      </c>
      <c r="G72" s="6" t="n">
        <v>9</v>
      </c>
      <c r="H72" s="23">
        <f>MAX(0,G72-F72)</f>
        <v/>
      </c>
      <c r="I72" s="6" t="inlineStr"/>
      <c r="J72" s="23">
        <f>IF(I72&lt;&gt;"",MAX(0,F72-G72),0)</f>
        <v/>
      </c>
      <c r="K72" s="24">
        <f>IF(F72=0,0,J72/F72)</f>
        <v/>
      </c>
      <c r="L72" s="25">
        <f>IF(I72&lt;&gt;"","Absence",IF(G72&gt;F72,"Présent + HS","Présent"))</f>
        <v/>
      </c>
      <c r="M72" s="6" t="inlineStr"/>
    </row>
    <row r="73">
      <c r="A73" s="20" t="n">
        <v>46034</v>
      </c>
      <c r="B73" s="21">
        <f>DATE(YEAR(A73),MONTH(A73),1)</f>
        <v/>
      </c>
      <c r="C73" s="6" t="inlineStr">
        <is>
          <t>E002</t>
        </is>
      </c>
      <c r="D73" s="22">
        <f>IFERROR(VLOOKUP(C73,Employes!$A$2:$H$11,2,FALSE),"")</f>
        <v/>
      </c>
      <c r="E73" s="22">
        <f>IFERROR(VLOOKUP(C73,Employes!$A$2:$H$11,3,FALSE),"")</f>
        <v/>
      </c>
      <c r="F73" s="22">
        <f>IF(WEEKDAY(A73,2)&lt;=5,IFERROR(VLOOKUP(C73,Employes!$A$2:$H$11,6,FALSE),0),0)</f>
        <v/>
      </c>
      <c r="G73" s="6" t="n">
        <v>8</v>
      </c>
      <c r="H73" s="23">
        <f>MAX(0,G73-F73)</f>
        <v/>
      </c>
      <c r="I73" s="6" t="inlineStr"/>
      <c r="J73" s="23">
        <f>IF(I73&lt;&gt;"",MAX(0,F73-G73),0)</f>
        <v/>
      </c>
      <c r="K73" s="24">
        <f>IF(F73=0,0,J73/F73)</f>
        <v/>
      </c>
      <c r="L73" s="25">
        <f>IF(I73&lt;&gt;"","Absence",IF(G73&gt;F73,"Présent + HS","Présent"))</f>
        <v/>
      </c>
      <c r="M73" s="6" t="inlineStr"/>
    </row>
    <row r="74">
      <c r="A74" s="20" t="n">
        <v>46034</v>
      </c>
      <c r="B74" s="21">
        <f>DATE(YEAR(A74),MONTH(A74),1)</f>
        <v/>
      </c>
      <c r="C74" s="6" t="inlineStr">
        <is>
          <t>E003</t>
        </is>
      </c>
      <c r="D74" s="22">
        <f>IFERROR(VLOOKUP(C74,Employes!$A$2:$H$11,2,FALSE),"")</f>
        <v/>
      </c>
      <c r="E74" s="22">
        <f>IFERROR(VLOOKUP(C74,Employes!$A$2:$H$11,3,FALSE),"")</f>
        <v/>
      </c>
      <c r="F74" s="22">
        <f>IF(WEEKDAY(A74,2)&lt;=5,IFERROR(VLOOKUP(C74,Employes!$A$2:$H$11,6,FALSE),0),0)</f>
        <v/>
      </c>
      <c r="G74" s="6" t="n">
        <v>8</v>
      </c>
      <c r="H74" s="23">
        <f>MAX(0,G74-F74)</f>
        <v/>
      </c>
      <c r="I74" s="6" t="inlineStr"/>
      <c r="J74" s="23">
        <f>IF(I74&lt;&gt;"",MAX(0,F74-G74),0)</f>
        <v/>
      </c>
      <c r="K74" s="24">
        <f>IF(F74=0,0,J74/F74)</f>
        <v/>
      </c>
      <c r="L74" s="25">
        <f>IF(I74&lt;&gt;"","Absence",IF(G74&gt;F74,"Présent + HS","Présent"))</f>
        <v/>
      </c>
      <c r="M74" s="6" t="inlineStr"/>
    </row>
    <row r="75">
      <c r="A75" s="20" t="n">
        <v>46034</v>
      </c>
      <c r="B75" s="21">
        <f>DATE(YEAR(A75),MONTH(A75),1)</f>
        <v/>
      </c>
      <c r="C75" s="6" t="inlineStr">
        <is>
          <t>E004</t>
        </is>
      </c>
      <c r="D75" s="22">
        <f>IFERROR(VLOOKUP(C75,Employes!$A$2:$H$11,2,FALSE),"")</f>
        <v/>
      </c>
      <c r="E75" s="22">
        <f>IFERROR(VLOOKUP(C75,Employes!$A$2:$H$11,3,FALSE),"")</f>
        <v/>
      </c>
      <c r="F75" s="22">
        <f>IF(WEEKDAY(A75,2)&lt;=5,IFERROR(VLOOKUP(C75,Employes!$A$2:$H$11,6,FALSE),0),0)</f>
        <v/>
      </c>
      <c r="G75" s="6" t="n">
        <v>8</v>
      </c>
      <c r="H75" s="23">
        <f>MAX(0,G75-F75)</f>
        <v/>
      </c>
      <c r="I75" s="6" t="inlineStr"/>
      <c r="J75" s="23">
        <f>IF(I75&lt;&gt;"",MAX(0,F75-G75),0)</f>
        <v/>
      </c>
      <c r="K75" s="24">
        <f>IF(F75=0,0,J75/F75)</f>
        <v/>
      </c>
      <c r="L75" s="25">
        <f>IF(I75&lt;&gt;"","Absence",IF(G75&gt;F75,"Présent + HS","Présent"))</f>
        <v/>
      </c>
      <c r="M75" s="6" t="inlineStr"/>
    </row>
    <row r="76">
      <c r="A76" s="20" t="n">
        <v>46034</v>
      </c>
      <c r="B76" s="21">
        <f>DATE(YEAR(A76),MONTH(A76),1)</f>
        <v/>
      </c>
      <c r="C76" s="6" t="inlineStr">
        <is>
          <t>E005</t>
        </is>
      </c>
      <c r="D76" s="22">
        <f>IFERROR(VLOOKUP(C76,Employes!$A$2:$H$11,2,FALSE),"")</f>
        <v/>
      </c>
      <c r="E76" s="22">
        <f>IFERROR(VLOOKUP(C76,Employes!$A$2:$H$11,3,FALSE),"")</f>
        <v/>
      </c>
      <c r="F76" s="22">
        <f>IF(WEEKDAY(A76,2)&lt;=5,IFERROR(VLOOKUP(C76,Employes!$A$2:$H$11,6,FALSE),0),0)</f>
        <v/>
      </c>
      <c r="G76" s="6" t="n">
        <v>8</v>
      </c>
      <c r="H76" s="23">
        <f>MAX(0,G76-F76)</f>
        <v/>
      </c>
      <c r="I76" s="6" t="inlineStr"/>
      <c r="J76" s="23">
        <f>IF(I76&lt;&gt;"",MAX(0,F76-G76),0)</f>
        <v/>
      </c>
      <c r="K76" s="24">
        <f>IF(F76=0,0,J76/F76)</f>
        <v/>
      </c>
      <c r="L76" s="25">
        <f>IF(I76&lt;&gt;"","Absence",IF(G76&gt;F76,"Présent + HS","Présent"))</f>
        <v/>
      </c>
      <c r="M76" s="6" t="inlineStr"/>
    </row>
    <row r="77">
      <c r="A77" s="20" t="n">
        <v>46034</v>
      </c>
      <c r="B77" s="21">
        <f>DATE(YEAR(A77),MONTH(A77),1)</f>
        <v/>
      </c>
      <c r="C77" s="6" t="inlineStr">
        <is>
          <t>E006</t>
        </is>
      </c>
      <c r="D77" s="22">
        <f>IFERROR(VLOOKUP(C77,Employes!$A$2:$H$11,2,FALSE),"")</f>
        <v/>
      </c>
      <c r="E77" s="22">
        <f>IFERROR(VLOOKUP(C77,Employes!$A$2:$H$11,3,FALSE),"")</f>
        <v/>
      </c>
      <c r="F77" s="22">
        <f>IF(WEEKDAY(A77,2)&lt;=5,IFERROR(VLOOKUP(C77,Employes!$A$2:$H$11,6,FALSE),0),0)</f>
        <v/>
      </c>
      <c r="G77" s="6" t="n">
        <v>10</v>
      </c>
      <c r="H77" s="23">
        <f>MAX(0,G77-F77)</f>
        <v/>
      </c>
      <c r="I77" s="6" t="inlineStr"/>
      <c r="J77" s="23">
        <f>IF(I77&lt;&gt;"",MAX(0,F77-G77),0)</f>
        <v/>
      </c>
      <c r="K77" s="24">
        <f>IF(F77=0,0,J77/F77)</f>
        <v/>
      </c>
      <c r="L77" s="25">
        <f>IF(I77&lt;&gt;"","Absence",IF(G77&gt;F77,"Présent + HS","Présent"))</f>
        <v/>
      </c>
      <c r="M77" s="6" t="inlineStr"/>
    </row>
    <row r="78">
      <c r="A78" s="20" t="n">
        <v>46034</v>
      </c>
      <c r="B78" s="21">
        <f>DATE(YEAR(A78),MONTH(A78),1)</f>
        <v/>
      </c>
      <c r="C78" s="6" t="inlineStr">
        <is>
          <t>E007</t>
        </is>
      </c>
      <c r="D78" s="22">
        <f>IFERROR(VLOOKUP(C78,Employes!$A$2:$H$11,2,FALSE),"")</f>
        <v/>
      </c>
      <c r="E78" s="22">
        <f>IFERROR(VLOOKUP(C78,Employes!$A$2:$H$11,3,FALSE),"")</f>
        <v/>
      </c>
      <c r="F78" s="22">
        <f>IF(WEEKDAY(A78,2)&lt;=5,IFERROR(VLOOKUP(C78,Employes!$A$2:$H$11,6,FALSE),0),0)</f>
        <v/>
      </c>
      <c r="G78" s="6" t="n">
        <v>8</v>
      </c>
      <c r="H78" s="23">
        <f>MAX(0,G78-F78)</f>
        <v/>
      </c>
      <c r="I78" s="6" t="inlineStr"/>
      <c r="J78" s="23">
        <f>IF(I78&lt;&gt;"",MAX(0,F78-G78),0)</f>
        <v/>
      </c>
      <c r="K78" s="24">
        <f>IF(F78=0,0,J78/F78)</f>
        <v/>
      </c>
      <c r="L78" s="25">
        <f>IF(I78&lt;&gt;"","Absence",IF(G78&gt;F78,"Présent + HS","Présent"))</f>
        <v/>
      </c>
      <c r="M78" s="6" t="inlineStr"/>
    </row>
    <row r="79">
      <c r="A79" s="20" t="n">
        <v>46034</v>
      </c>
      <c r="B79" s="21">
        <f>DATE(YEAR(A79),MONTH(A79),1)</f>
        <v/>
      </c>
      <c r="C79" s="6" t="inlineStr">
        <is>
          <t>E008</t>
        </is>
      </c>
      <c r="D79" s="22">
        <f>IFERROR(VLOOKUP(C79,Employes!$A$2:$H$11,2,FALSE),"")</f>
        <v/>
      </c>
      <c r="E79" s="22">
        <f>IFERROR(VLOOKUP(C79,Employes!$A$2:$H$11,3,FALSE),"")</f>
        <v/>
      </c>
      <c r="F79" s="22">
        <f>IF(WEEKDAY(A79,2)&lt;=5,IFERROR(VLOOKUP(C79,Employes!$A$2:$H$11,6,FALSE),0),0)</f>
        <v/>
      </c>
      <c r="G79" s="6" t="n">
        <v>9</v>
      </c>
      <c r="H79" s="23">
        <f>MAX(0,G79-F79)</f>
        <v/>
      </c>
      <c r="I79" s="6" t="inlineStr"/>
      <c r="J79" s="23">
        <f>IF(I79&lt;&gt;"",MAX(0,F79-G79),0)</f>
        <v/>
      </c>
      <c r="K79" s="24">
        <f>IF(F79=0,0,J79/F79)</f>
        <v/>
      </c>
      <c r="L79" s="25">
        <f>IF(I79&lt;&gt;"","Absence",IF(G79&gt;F79,"Présent + HS","Présent"))</f>
        <v/>
      </c>
      <c r="M79" s="6" t="inlineStr"/>
    </row>
    <row r="80">
      <c r="A80" s="20" t="n">
        <v>46034</v>
      </c>
      <c r="B80" s="21">
        <f>DATE(YEAR(A80),MONTH(A80),1)</f>
        <v/>
      </c>
      <c r="C80" s="6" t="inlineStr">
        <is>
          <t>E009</t>
        </is>
      </c>
      <c r="D80" s="22">
        <f>IFERROR(VLOOKUP(C80,Employes!$A$2:$H$11,2,FALSE),"")</f>
        <v/>
      </c>
      <c r="E80" s="22">
        <f>IFERROR(VLOOKUP(C80,Employes!$A$2:$H$11,3,FALSE),"")</f>
        <v/>
      </c>
      <c r="F80" s="22">
        <f>IF(WEEKDAY(A80,2)&lt;=5,IFERROR(VLOOKUP(C80,Employes!$A$2:$H$11,6,FALSE),0),0)</f>
        <v/>
      </c>
      <c r="G80" s="6" t="n">
        <v>9</v>
      </c>
      <c r="H80" s="23">
        <f>MAX(0,G80-F80)</f>
        <v/>
      </c>
      <c r="I80" s="6" t="inlineStr"/>
      <c r="J80" s="23">
        <f>IF(I80&lt;&gt;"",MAX(0,F80-G80),0)</f>
        <v/>
      </c>
      <c r="K80" s="24">
        <f>IF(F80=0,0,J80/F80)</f>
        <v/>
      </c>
      <c r="L80" s="25">
        <f>IF(I80&lt;&gt;"","Absence",IF(G80&gt;F80,"Présent + HS","Présent"))</f>
        <v/>
      </c>
      <c r="M80" s="6" t="inlineStr"/>
    </row>
    <row r="81">
      <c r="A81" s="20" t="n">
        <v>46034</v>
      </c>
      <c r="B81" s="21">
        <f>DATE(YEAR(A81),MONTH(A81),1)</f>
        <v/>
      </c>
      <c r="C81" s="6" t="inlineStr">
        <is>
          <t>E010</t>
        </is>
      </c>
      <c r="D81" s="22">
        <f>IFERROR(VLOOKUP(C81,Employes!$A$2:$H$11,2,FALSE),"")</f>
        <v/>
      </c>
      <c r="E81" s="22">
        <f>IFERROR(VLOOKUP(C81,Employes!$A$2:$H$11,3,FALSE),"")</f>
        <v/>
      </c>
      <c r="F81" s="22">
        <f>IF(WEEKDAY(A81,2)&lt;=5,IFERROR(VLOOKUP(C81,Employes!$A$2:$H$11,6,FALSE),0),0)</f>
        <v/>
      </c>
      <c r="G81" s="6" t="n">
        <v>8</v>
      </c>
      <c r="H81" s="23">
        <f>MAX(0,G81-F81)</f>
        <v/>
      </c>
      <c r="I81" s="6" t="inlineStr"/>
      <c r="J81" s="23">
        <f>IF(I81&lt;&gt;"",MAX(0,F81-G81),0)</f>
        <v/>
      </c>
      <c r="K81" s="24">
        <f>IF(F81=0,0,J81/F81)</f>
        <v/>
      </c>
      <c r="L81" s="25">
        <f>IF(I81&lt;&gt;"","Absence",IF(G81&gt;F81,"Présent + HS","Présent"))</f>
        <v/>
      </c>
      <c r="M81" s="6" t="inlineStr"/>
    </row>
    <row r="82">
      <c r="A82" s="20" t="n">
        <v>46035</v>
      </c>
      <c r="B82" s="21">
        <f>DATE(YEAR(A82),MONTH(A82),1)</f>
        <v/>
      </c>
      <c r="C82" s="6" t="inlineStr">
        <is>
          <t>E001</t>
        </is>
      </c>
      <c r="D82" s="22">
        <f>IFERROR(VLOOKUP(C82,Employes!$A$2:$H$11,2,FALSE),"")</f>
        <v/>
      </c>
      <c r="E82" s="22">
        <f>IFERROR(VLOOKUP(C82,Employes!$A$2:$H$11,3,FALSE),"")</f>
        <v/>
      </c>
      <c r="F82" s="22">
        <f>IF(WEEKDAY(A82,2)&lt;=5,IFERROR(VLOOKUP(C82,Employes!$A$2:$H$11,6,FALSE),0),0)</f>
        <v/>
      </c>
      <c r="G82" s="6" t="n">
        <v>8</v>
      </c>
      <c r="H82" s="23">
        <f>MAX(0,G82-F82)</f>
        <v/>
      </c>
      <c r="I82" s="6" t="inlineStr"/>
      <c r="J82" s="23">
        <f>IF(I82&lt;&gt;"",MAX(0,F82-G82),0)</f>
        <v/>
      </c>
      <c r="K82" s="24">
        <f>IF(F82=0,0,J82/F82)</f>
        <v/>
      </c>
      <c r="L82" s="25">
        <f>IF(I82&lt;&gt;"","Absence",IF(G82&gt;F82,"Présent + HS","Présent"))</f>
        <v/>
      </c>
      <c r="M82" s="6" t="inlineStr"/>
    </row>
    <row r="83">
      <c r="A83" s="20" t="n">
        <v>46035</v>
      </c>
      <c r="B83" s="21">
        <f>DATE(YEAR(A83),MONTH(A83),1)</f>
        <v/>
      </c>
      <c r="C83" s="6" t="inlineStr">
        <is>
          <t>E002</t>
        </is>
      </c>
      <c r="D83" s="22">
        <f>IFERROR(VLOOKUP(C83,Employes!$A$2:$H$11,2,FALSE),"")</f>
        <v/>
      </c>
      <c r="E83" s="22">
        <f>IFERROR(VLOOKUP(C83,Employes!$A$2:$H$11,3,FALSE),"")</f>
        <v/>
      </c>
      <c r="F83" s="22">
        <f>IF(WEEKDAY(A83,2)&lt;=5,IFERROR(VLOOKUP(C83,Employes!$A$2:$H$11,6,FALSE),0),0)</f>
        <v/>
      </c>
      <c r="G83" s="6" t="n">
        <v>8</v>
      </c>
      <c r="H83" s="23">
        <f>MAX(0,G83-F83)</f>
        <v/>
      </c>
      <c r="I83" s="6" t="inlineStr"/>
      <c r="J83" s="23">
        <f>IF(I83&lt;&gt;"",MAX(0,F83-G83),0)</f>
        <v/>
      </c>
      <c r="K83" s="24">
        <f>IF(F83=0,0,J83/F83)</f>
        <v/>
      </c>
      <c r="L83" s="25">
        <f>IF(I83&lt;&gt;"","Absence",IF(G83&gt;F83,"Présent + HS","Présent"))</f>
        <v/>
      </c>
      <c r="M83" s="6" t="inlineStr"/>
    </row>
    <row r="84">
      <c r="A84" s="20" t="n">
        <v>46035</v>
      </c>
      <c r="B84" s="21">
        <f>DATE(YEAR(A84),MONTH(A84),1)</f>
        <v/>
      </c>
      <c r="C84" s="6" t="inlineStr">
        <is>
          <t>E003</t>
        </is>
      </c>
      <c r="D84" s="22">
        <f>IFERROR(VLOOKUP(C84,Employes!$A$2:$H$11,2,FALSE),"")</f>
        <v/>
      </c>
      <c r="E84" s="22">
        <f>IFERROR(VLOOKUP(C84,Employes!$A$2:$H$11,3,FALSE),"")</f>
        <v/>
      </c>
      <c r="F84" s="22">
        <f>IF(WEEKDAY(A84,2)&lt;=5,IFERROR(VLOOKUP(C84,Employes!$A$2:$H$11,6,FALSE),0),0)</f>
        <v/>
      </c>
      <c r="G84" s="6" t="n">
        <v>8</v>
      </c>
      <c r="H84" s="23">
        <f>MAX(0,G84-F84)</f>
        <v/>
      </c>
      <c r="I84" s="6" t="inlineStr"/>
      <c r="J84" s="23">
        <f>IF(I84&lt;&gt;"",MAX(0,F84-G84),0)</f>
        <v/>
      </c>
      <c r="K84" s="24">
        <f>IF(F84=0,0,J84/F84)</f>
        <v/>
      </c>
      <c r="L84" s="25">
        <f>IF(I84&lt;&gt;"","Absence",IF(G84&gt;F84,"Présent + HS","Présent"))</f>
        <v/>
      </c>
      <c r="M84" s="6" t="inlineStr"/>
    </row>
    <row r="85">
      <c r="A85" s="20" t="n">
        <v>46035</v>
      </c>
      <c r="B85" s="21">
        <f>DATE(YEAR(A85),MONTH(A85),1)</f>
        <v/>
      </c>
      <c r="C85" s="6" t="inlineStr">
        <is>
          <t>E004</t>
        </is>
      </c>
      <c r="D85" s="22">
        <f>IFERROR(VLOOKUP(C85,Employes!$A$2:$H$11,2,FALSE),"")</f>
        <v/>
      </c>
      <c r="E85" s="22">
        <f>IFERROR(VLOOKUP(C85,Employes!$A$2:$H$11,3,FALSE),"")</f>
        <v/>
      </c>
      <c r="F85" s="22">
        <f>IF(WEEKDAY(A85,2)&lt;=5,IFERROR(VLOOKUP(C85,Employes!$A$2:$H$11,6,FALSE),0),0)</f>
        <v/>
      </c>
      <c r="G85" s="6" t="n">
        <v>8</v>
      </c>
      <c r="H85" s="23">
        <f>MAX(0,G85-F85)</f>
        <v/>
      </c>
      <c r="I85" s="6" t="inlineStr"/>
      <c r="J85" s="23">
        <f>IF(I85&lt;&gt;"",MAX(0,F85-G85),0)</f>
        <v/>
      </c>
      <c r="K85" s="24">
        <f>IF(F85=0,0,J85/F85)</f>
        <v/>
      </c>
      <c r="L85" s="25">
        <f>IF(I85&lt;&gt;"","Absence",IF(G85&gt;F85,"Présent + HS","Présent"))</f>
        <v/>
      </c>
      <c r="M85" s="6" t="inlineStr"/>
    </row>
    <row r="86">
      <c r="A86" s="20" t="n">
        <v>46035</v>
      </c>
      <c r="B86" s="21">
        <f>DATE(YEAR(A86),MONTH(A86),1)</f>
        <v/>
      </c>
      <c r="C86" s="6" t="inlineStr">
        <is>
          <t>E005</t>
        </is>
      </c>
      <c r="D86" s="22">
        <f>IFERROR(VLOOKUP(C86,Employes!$A$2:$H$11,2,FALSE),"")</f>
        <v/>
      </c>
      <c r="E86" s="22">
        <f>IFERROR(VLOOKUP(C86,Employes!$A$2:$H$11,3,FALSE),"")</f>
        <v/>
      </c>
      <c r="F86" s="22">
        <f>IF(WEEKDAY(A86,2)&lt;=5,IFERROR(VLOOKUP(C86,Employes!$A$2:$H$11,6,FALSE),0),0)</f>
        <v/>
      </c>
      <c r="G86" s="6" t="n">
        <v>8</v>
      </c>
      <c r="H86" s="23">
        <f>MAX(0,G86-F86)</f>
        <v/>
      </c>
      <c r="I86" s="6" t="inlineStr"/>
      <c r="J86" s="23">
        <f>IF(I86&lt;&gt;"",MAX(0,F86-G86),0)</f>
        <v/>
      </c>
      <c r="K86" s="24">
        <f>IF(F86=0,0,J86/F86)</f>
        <v/>
      </c>
      <c r="L86" s="25">
        <f>IF(I86&lt;&gt;"","Absence",IF(G86&gt;F86,"Présent + HS","Présent"))</f>
        <v/>
      </c>
      <c r="M86" s="6" t="inlineStr"/>
    </row>
    <row r="87">
      <c r="A87" s="20" t="n">
        <v>46035</v>
      </c>
      <c r="B87" s="21">
        <f>DATE(YEAR(A87),MONTH(A87),1)</f>
        <v/>
      </c>
      <c r="C87" s="6" t="inlineStr">
        <is>
          <t>E006</t>
        </is>
      </c>
      <c r="D87" s="22">
        <f>IFERROR(VLOOKUP(C87,Employes!$A$2:$H$11,2,FALSE),"")</f>
        <v/>
      </c>
      <c r="E87" s="22">
        <f>IFERROR(VLOOKUP(C87,Employes!$A$2:$H$11,3,FALSE),"")</f>
        <v/>
      </c>
      <c r="F87" s="22">
        <f>IF(WEEKDAY(A87,2)&lt;=5,IFERROR(VLOOKUP(C87,Employes!$A$2:$H$11,6,FALSE),0),0)</f>
        <v/>
      </c>
      <c r="G87" s="6" t="n">
        <v>9</v>
      </c>
      <c r="H87" s="23">
        <f>MAX(0,G87-F87)</f>
        <v/>
      </c>
      <c r="I87" s="6" t="inlineStr"/>
      <c r="J87" s="23">
        <f>IF(I87&lt;&gt;"",MAX(0,F87-G87),0)</f>
        <v/>
      </c>
      <c r="K87" s="24">
        <f>IF(F87=0,0,J87/F87)</f>
        <v/>
      </c>
      <c r="L87" s="25">
        <f>IF(I87&lt;&gt;"","Absence",IF(G87&gt;F87,"Présent + HS","Présent"))</f>
        <v/>
      </c>
      <c r="M87" s="6" t="inlineStr"/>
    </row>
    <row r="88">
      <c r="A88" s="20" t="n">
        <v>46035</v>
      </c>
      <c r="B88" s="21">
        <f>DATE(YEAR(A88),MONTH(A88),1)</f>
        <v/>
      </c>
      <c r="C88" s="6" t="inlineStr">
        <is>
          <t>E007</t>
        </is>
      </c>
      <c r="D88" s="22">
        <f>IFERROR(VLOOKUP(C88,Employes!$A$2:$H$11,2,FALSE),"")</f>
        <v/>
      </c>
      <c r="E88" s="22">
        <f>IFERROR(VLOOKUP(C88,Employes!$A$2:$H$11,3,FALSE),"")</f>
        <v/>
      </c>
      <c r="F88" s="22">
        <f>IF(WEEKDAY(A88,2)&lt;=5,IFERROR(VLOOKUP(C88,Employes!$A$2:$H$11,6,FALSE),0),0)</f>
        <v/>
      </c>
      <c r="G88" s="6" t="n">
        <v>8</v>
      </c>
      <c r="H88" s="23">
        <f>MAX(0,G88-F88)</f>
        <v/>
      </c>
      <c r="I88" s="6" t="inlineStr"/>
      <c r="J88" s="23">
        <f>IF(I88&lt;&gt;"",MAX(0,F88-G88),0)</f>
        <v/>
      </c>
      <c r="K88" s="24">
        <f>IF(F88=0,0,J88/F88)</f>
        <v/>
      </c>
      <c r="L88" s="25">
        <f>IF(I88&lt;&gt;"","Absence",IF(G88&gt;F88,"Présent + HS","Présent"))</f>
        <v/>
      </c>
      <c r="M88" s="6" t="inlineStr"/>
    </row>
    <row r="89">
      <c r="A89" s="20" t="n">
        <v>46035</v>
      </c>
      <c r="B89" s="21">
        <f>DATE(YEAR(A89),MONTH(A89),1)</f>
        <v/>
      </c>
      <c r="C89" s="6" t="inlineStr">
        <is>
          <t>E008</t>
        </is>
      </c>
      <c r="D89" s="22">
        <f>IFERROR(VLOOKUP(C89,Employes!$A$2:$H$11,2,FALSE),"")</f>
        <v/>
      </c>
      <c r="E89" s="22">
        <f>IFERROR(VLOOKUP(C89,Employes!$A$2:$H$11,3,FALSE),"")</f>
        <v/>
      </c>
      <c r="F89" s="22">
        <f>IF(WEEKDAY(A89,2)&lt;=5,IFERROR(VLOOKUP(C89,Employes!$A$2:$H$11,6,FALSE),0),0)</f>
        <v/>
      </c>
      <c r="G89" s="6" t="n">
        <v>8</v>
      </c>
      <c r="H89" s="23">
        <f>MAX(0,G89-F89)</f>
        <v/>
      </c>
      <c r="I89" s="6" t="inlineStr"/>
      <c r="J89" s="23">
        <f>IF(I89&lt;&gt;"",MAX(0,F89-G89),0)</f>
        <v/>
      </c>
      <c r="K89" s="24">
        <f>IF(F89=0,0,J89/F89)</f>
        <v/>
      </c>
      <c r="L89" s="25">
        <f>IF(I89&lt;&gt;"","Absence",IF(G89&gt;F89,"Présent + HS","Présent"))</f>
        <v/>
      </c>
      <c r="M89" s="6" t="inlineStr"/>
    </row>
    <row r="90">
      <c r="A90" s="20" t="n">
        <v>46035</v>
      </c>
      <c r="B90" s="21">
        <f>DATE(YEAR(A90),MONTH(A90),1)</f>
        <v/>
      </c>
      <c r="C90" s="6" t="inlineStr">
        <is>
          <t>E009</t>
        </is>
      </c>
      <c r="D90" s="22">
        <f>IFERROR(VLOOKUP(C90,Employes!$A$2:$H$11,2,FALSE),"")</f>
        <v/>
      </c>
      <c r="E90" s="22">
        <f>IFERROR(VLOOKUP(C90,Employes!$A$2:$H$11,3,FALSE),"")</f>
        <v/>
      </c>
      <c r="F90" s="22">
        <f>IF(WEEKDAY(A90,2)&lt;=5,IFERROR(VLOOKUP(C90,Employes!$A$2:$H$11,6,FALSE),0),0)</f>
        <v/>
      </c>
      <c r="G90" s="6" t="n">
        <v>9</v>
      </c>
      <c r="H90" s="23">
        <f>MAX(0,G90-F90)</f>
        <v/>
      </c>
      <c r="I90" s="6" t="inlineStr"/>
      <c r="J90" s="23">
        <f>IF(I90&lt;&gt;"",MAX(0,F90-G90),0)</f>
        <v/>
      </c>
      <c r="K90" s="24">
        <f>IF(F90=0,0,J90/F90)</f>
        <v/>
      </c>
      <c r="L90" s="25">
        <f>IF(I90&lt;&gt;"","Absence",IF(G90&gt;F90,"Présent + HS","Présent"))</f>
        <v/>
      </c>
      <c r="M90" s="6" t="inlineStr"/>
    </row>
    <row r="91">
      <c r="A91" s="20" t="n">
        <v>46035</v>
      </c>
      <c r="B91" s="21">
        <f>DATE(YEAR(A91),MONTH(A91),1)</f>
        <v/>
      </c>
      <c r="C91" s="6" t="inlineStr">
        <is>
          <t>E010</t>
        </is>
      </c>
      <c r="D91" s="22">
        <f>IFERROR(VLOOKUP(C91,Employes!$A$2:$H$11,2,FALSE),"")</f>
        <v/>
      </c>
      <c r="E91" s="22">
        <f>IFERROR(VLOOKUP(C91,Employes!$A$2:$H$11,3,FALSE),"")</f>
        <v/>
      </c>
      <c r="F91" s="22">
        <f>IF(WEEKDAY(A91,2)&lt;=5,IFERROR(VLOOKUP(C91,Employes!$A$2:$H$11,6,FALSE),0),0)</f>
        <v/>
      </c>
      <c r="G91" s="6" t="n">
        <v>8</v>
      </c>
      <c r="H91" s="23">
        <f>MAX(0,G91-F91)</f>
        <v/>
      </c>
      <c r="I91" s="6" t="inlineStr"/>
      <c r="J91" s="23">
        <f>IF(I91&lt;&gt;"",MAX(0,F91-G91),0)</f>
        <v/>
      </c>
      <c r="K91" s="24">
        <f>IF(F91=0,0,J91/F91)</f>
        <v/>
      </c>
      <c r="L91" s="25">
        <f>IF(I91&lt;&gt;"","Absence",IF(G91&gt;F91,"Présent + HS","Présent"))</f>
        <v/>
      </c>
      <c r="M91" s="6" t="inlineStr"/>
    </row>
    <row r="92">
      <c r="A92" s="20" t="n">
        <v>46036</v>
      </c>
      <c r="B92" s="21">
        <f>DATE(YEAR(A92),MONTH(A92),1)</f>
        <v/>
      </c>
      <c r="C92" s="6" t="inlineStr">
        <is>
          <t>E001</t>
        </is>
      </c>
      <c r="D92" s="22">
        <f>IFERROR(VLOOKUP(C92,Employes!$A$2:$H$11,2,FALSE),"")</f>
        <v/>
      </c>
      <c r="E92" s="22">
        <f>IFERROR(VLOOKUP(C92,Employes!$A$2:$H$11,3,FALSE),"")</f>
        <v/>
      </c>
      <c r="F92" s="22">
        <f>IF(WEEKDAY(A92,2)&lt;=5,IFERROR(VLOOKUP(C92,Employes!$A$2:$H$11,6,FALSE),0),0)</f>
        <v/>
      </c>
      <c r="G92" s="6" t="n">
        <v>8</v>
      </c>
      <c r="H92" s="23">
        <f>MAX(0,G92-F92)</f>
        <v/>
      </c>
      <c r="I92" s="6" t="inlineStr"/>
      <c r="J92" s="23">
        <f>IF(I92&lt;&gt;"",MAX(0,F92-G92),0)</f>
        <v/>
      </c>
      <c r="K92" s="24">
        <f>IF(F92=0,0,J92/F92)</f>
        <v/>
      </c>
      <c r="L92" s="25">
        <f>IF(I92&lt;&gt;"","Absence",IF(G92&gt;F92,"Présent + HS","Présent"))</f>
        <v/>
      </c>
      <c r="M92" s="6" t="inlineStr"/>
    </row>
    <row r="93">
      <c r="A93" s="20" t="n">
        <v>46036</v>
      </c>
      <c r="B93" s="21">
        <f>DATE(YEAR(A93),MONTH(A93),1)</f>
        <v/>
      </c>
      <c r="C93" s="6" t="inlineStr">
        <is>
          <t>E002</t>
        </is>
      </c>
      <c r="D93" s="22">
        <f>IFERROR(VLOOKUP(C93,Employes!$A$2:$H$11,2,FALSE),"")</f>
        <v/>
      </c>
      <c r="E93" s="22">
        <f>IFERROR(VLOOKUP(C93,Employes!$A$2:$H$11,3,FALSE),"")</f>
        <v/>
      </c>
      <c r="F93" s="22">
        <f>IF(WEEKDAY(A93,2)&lt;=5,IFERROR(VLOOKUP(C93,Employes!$A$2:$H$11,6,FALSE),0),0)</f>
        <v/>
      </c>
      <c r="G93" s="6" t="n">
        <v>8</v>
      </c>
      <c r="H93" s="23">
        <f>MAX(0,G93-F93)</f>
        <v/>
      </c>
      <c r="I93" s="6" t="inlineStr"/>
      <c r="J93" s="23">
        <f>IF(I93&lt;&gt;"",MAX(0,F93-G93),0)</f>
        <v/>
      </c>
      <c r="K93" s="24">
        <f>IF(F93=0,0,J93/F93)</f>
        <v/>
      </c>
      <c r="L93" s="25">
        <f>IF(I93&lt;&gt;"","Absence",IF(G93&gt;F93,"Présent + HS","Présent"))</f>
        <v/>
      </c>
      <c r="M93" s="6" t="inlineStr"/>
    </row>
    <row r="94">
      <c r="A94" s="20" t="n">
        <v>46036</v>
      </c>
      <c r="B94" s="21">
        <f>DATE(YEAR(A94),MONTH(A94),1)</f>
        <v/>
      </c>
      <c r="C94" s="6" t="inlineStr">
        <is>
          <t>E003</t>
        </is>
      </c>
      <c r="D94" s="22">
        <f>IFERROR(VLOOKUP(C94,Employes!$A$2:$H$11,2,FALSE),"")</f>
        <v/>
      </c>
      <c r="E94" s="22">
        <f>IFERROR(VLOOKUP(C94,Employes!$A$2:$H$11,3,FALSE),"")</f>
        <v/>
      </c>
      <c r="F94" s="22">
        <f>IF(WEEKDAY(A94,2)&lt;=5,IFERROR(VLOOKUP(C94,Employes!$A$2:$H$11,6,FALSE),0),0)</f>
        <v/>
      </c>
      <c r="G94" s="6" t="n">
        <v>8</v>
      </c>
      <c r="H94" s="23">
        <f>MAX(0,G94-F94)</f>
        <v/>
      </c>
      <c r="I94" s="6" t="inlineStr"/>
      <c r="J94" s="23">
        <f>IF(I94&lt;&gt;"",MAX(0,F94-G94),0)</f>
        <v/>
      </c>
      <c r="K94" s="24">
        <f>IF(F94=0,0,J94/F94)</f>
        <v/>
      </c>
      <c r="L94" s="25">
        <f>IF(I94&lt;&gt;"","Absence",IF(G94&gt;F94,"Présent + HS","Présent"))</f>
        <v/>
      </c>
      <c r="M94" s="6" t="inlineStr"/>
    </row>
    <row r="95">
      <c r="A95" s="20" t="n">
        <v>46036</v>
      </c>
      <c r="B95" s="21">
        <f>DATE(YEAR(A95),MONTH(A95),1)</f>
        <v/>
      </c>
      <c r="C95" s="6" t="inlineStr">
        <is>
          <t>E004</t>
        </is>
      </c>
      <c r="D95" s="22">
        <f>IFERROR(VLOOKUP(C95,Employes!$A$2:$H$11,2,FALSE),"")</f>
        <v/>
      </c>
      <c r="E95" s="22">
        <f>IFERROR(VLOOKUP(C95,Employes!$A$2:$H$11,3,FALSE),"")</f>
        <v/>
      </c>
      <c r="F95" s="22">
        <f>IF(WEEKDAY(A95,2)&lt;=5,IFERROR(VLOOKUP(C95,Employes!$A$2:$H$11,6,FALSE),0),0)</f>
        <v/>
      </c>
      <c r="G95" s="6" t="n">
        <v>10</v>
      </c>
      <c r="H95" s="23">
        <f>MAX(0,G95-F95)</f>
        <v/>
      </c>
      <c r="I95" s="6" t="inlineStr"/>
      <c r="J95" s="23">
        <f>IF(I95&lt;&gt;"",MAX(0,F95-G95),0)</f>
        <v/>
      </c>
      <c r="K95" s="24">
        <f>IF(F95=0,0,J95/F95)</f>
        <v/>
      </c>
      <c r="L95" s="25">
        <f>IF(I95&lt;&gt;"","Absence",IF(G95&gt;F95,"Présent + HS","Présent"))</f>
        <v/>
      </c>
      <c r="M95" s="6" t="inlineStr"/>
    </row>
    <row r="96">
      <c r="A96" s="20" t="n">
        <v>46036</v>
      </c>
      <c r="B96" s="21">
        <f>DATE(YEAR(A96),MONTH(A96),1)</f>
        <v/>
      </c>
      <c r="C96" s="6" t="inlineStr">
        <is>
          <t>E005</t>
        </is>
      </c>
      <c r="D96" s="22">
        <f>IFERROR(VLOOKUP(C96,Employes!$A$2:$H$11,2,FALSE),"")</f>
        <v/>
      </c>
      <c r="E96" s="22">
        <f>IFERROR(VLOOKUP(C96,Employes!$A$2:$H$11,3,FALSE),"")</f>
        <v/>
      </c>
      <c r="F96" s="22">
        <f>IF(WEEKDAY(A96,2)&lt;=5,IFERROR(VLOOKUP(C96,Employes!$A$2:$H$11,6,FALSE),0),0)</f>
        <v/>
      </c>
      <c r="G96" s="6" t="n">
        <v>9</v>
      </c>
      <c r="H96" s="23">
        <f>MAX(0,G96-F96)</f>
        <v/>
      </c>
      <c r="I96" s="6" t="inlineStr"/>
      <c r="J96" s="23">
        <f>IF(I96&lt;&gt;"",MAX(0,F96-G96),0)</f>
        <v/>
      </c>
      <c r="K96" s="24">
        <f>IF(F96=0,0,J96/F96)</f>
        <v/>
      </c>
      <c r="L96" s="25">
        <f>IF(I96&lt;&gt;"","Absence",IF(G96&gt;F96,"Présent + HS","Présent"))</f>
        <v/>
      </c>
      <c r="M96" s="6" t="inlineStr"/>
    </row>
    <row r="97">
      <c r="A97" s="20" t="n">
        <v>46036</v>
      </c>
      <c r="B97" s="21">
        <f>DATE(YEAR(A97),MONTH(A97),1)</f>
        <v/>
      </c>
      <c r="C97" s="6" t="inlineStr">
        <is>
          <t>E006</t>
        </is>
      </c>
      <c r="D97" s="22">
        <f>IFERROR(VLOOKUP(C97,Employes!$A$2:$H$11,2,FALSE),"")</f>
        <v/>
      </c>
      <c r="E97" s="22">
        <f>IFERROR(VLOOKUP(C97,Employes!$A$2:$H$11,3,FALSE),"")</f>
        <v/>
      </c>
      <c r="F97" s="22">
        <f>IF(WEEKDAY(A97,2)&lt;=5,IFERROR(VLOOKUP(C97,Employes!$A$2:$H$11,6,FALSE),0),0)</f>
        <v/>
      </c>
      <c r="G97" s="6" t="n">
        <v>10</v>
      </c>
      <c r="H97" s="23">
        <f>MAX(0,G97-F97)</f>
        <v/>
      </c>
      <c r="I97" s="6" t="inlineStr"/>
      <c r="J97" s="23">
        <f>IF(I97&lt;&gt;"",MAX(0,F97-G97),0)</f>
        <v/>
      </c>
      <c r="K97" s="24">
        <f>IF(F97=0,0,J97/F97)</f>
        <v/>
      </c>
      <c r="L97" s="25">
        <f>IF(I97&lt;&gt;"","Absence",IF(G97&gt;F97,"Présent + HS","Présent"))</f>
        <v/>
      </c>
      <c r="M97" s="6" t="inlineStr"/>
    </row>
    <row r="98">
      <c r="A98" s="20" t="n">
        <v>46036</v>
      </c>
      <c r="B98" s="21">
        <f>DATE(YEAR(A98),MONTH(A98),1)</f>
        <v/>
      </c>
      <c r="C98" s="6" t="inlineStr">
        <is>
          <t>E007</t>
        </is>
      </c>
      <c r="D98" s="22">
        <f>IFERROR(VLOOKUP(C98,Employes!$A$2:$H$11,2,FALSE),"")</f>
        <v/>
      </c>
      <c r="E98" s="22">
        <f>IFERROR(VLOOKUP(C98,Employes!$A$2:$H$11,3,FALSE),"")</f>
        <v/>
      </c>
      <c r="F98" s="22">
        <f>IF(WEEKDAY(A98,2)&lt;=5,IFERROR(VLOOKUP(C98,Employes!$A$2:$H$11,6,FALSE),0),0)</f>
        <v/>
      </c>
      <c r="G98" s="6" t="n">
        <v>8</v>
      </c>
      <c r="H98" s="23">
        <f>MAX(0,G98-F98)</f>
        <v/>
      </c>
      <c r="I98" s="6" t="inlineStr"/>
      <c r="J98" s="23">
        <f>IF(I98&lt;&gt;"",MAX(0,F98-G98),0)</f>
        <v/>
      </c>
      <c r="K98" s="24">
        <f>IF(F98=0,0,J98/F98)</f>
        <v/>
      </c>
      <c r="L98" s="25">
        <f>IF(I98&lt;&gt;"","Absence",IF(G98&gt;F98,"Présent + HS","Présent"))</f>
        <v/>
      </c>
      <c r="M98" s="6" t="inlineStr"/>
    </row>
    <row r="99">
      <c r="A99" s="20" t="n">
        <v>46036</v>
      </c>
      <c r="B99" s="21">
        <f>DATE(YEAR(A99),MONTH(A99),1)</f>
        <v/>
      </c>
      <c r="C99" s="6" t="inlineStr">
        <is>
          <t>E008</t>
        </is>
      </c>
      <c r="D99" s="22">
        <f>IFERROR(VLOOKUP(C99,Employes!$A$2:$H$11,2,FALSE),"")</f>
        <v/>
      </c>
      <c r="E99" s="22">
        <f>IFERROR(VLOOKUP(C99,Employes!$A$2:$H$11,3,FALSE),"")</f>
        <v/>
      </c>
      <c r="F99" s="22">
        <f>IF(WEEKDAY(A99,2)&lt;=5,IFERROR(VLOOKUP(C99,Employes!$A$2:$H$11,6,FALSE),0),0)</f>
        <v/>
      </c>
      <c r="G99" s="6" t="n">
        <v>8</v>
      </c>
      <c r="H99" s="23">
        <f>MAX(0,G99-F99)</f>
        <v/>
      </c>
      <c r="I99" s="6" t="inlineStr"/>
      <c r="J99" s="23">
        <f>IF(I99&lt;&gt;"",MAX(0,F99-G99),0)</f>
        <v/>
      </c>
      <c r="K99" s="24">
        <f>IF(F99=0,0,J99/F99)</f>
        <v/>
      </c>
      <c r="L99" s="25">
        <f>IF(I99&lt;&gt;"","Absence",IF(G99&gt;F99,"Présent + HS","Présent"))</f>
        <v/>
      </c>
      <c r="M99" s="6" t="inlineStr"/>
    </row>
    <row r="100">
      <c r="A100" s="20" t="n">
        <v>46036</v>
      </c>
      <c r="B100" s="21">
        <f>DATE(YEAR(A100),MONTH(A100),1)</f>
        <v/>
      </c>
      <c r="C100" s="6" t="inlineStr">
        <is>
          <t>E009</t>
        </is>
      </c>
      <c r="D100" s="22">
        <f>IFERROR(VLOOKUP(C100,Employes!$A$2:$H$11,2,FALSE),"")</f>
        <v/>
      </c>
      <c r="E100" s="22">
        <f>IFERROR(VLOOKUP(C100,Employes!$A$2:$H$11,3,FALSE),"")</f>
        <v/>
      </c>
      <c r="F100" s="22">
        <f>IF(WEEKDAY(A100,2)&lt;=5,IFERROR(VLOOKUP(C100,Employes!$A$2:$H$11,6,FALSE),0),0)</f>
        <v/>
      </c>
      <c r="G100" s="6" t="n">
        <v>9</v>
      </c>
      <c r="H100" s="23">
        <f>MAX(0,G100-F100)</f>
        <v/>
      </c>
      <c r="I100" s="6" t="inlineStr"/>
      <c r="J100" s="23">
        <f>IF(I100&lt;&gt;"",MAX(0,F100-G100),0)</f>
        <v/>
      </c>
      <c r="K100" s="24">
        <f>IF(F100=0,0,J100/F100)</f>
        <v/>
      </c>
      <c r="L100" s="25">
        <f>IF(I100&lt;&gt;"","Absence",IF(G100&gt;F100,"Présent + HS","Présent"))</f>
        <v/>
      </c>
      <c r="M100" s="6" t="inlineStr"/>
    </row>
    <row r="101">
      <c r="A101" s="20" t="n">
        <v>46036</v>
      </c>
      <c r="B101" s="21">
        <f>DATE(YEAR(A101),MONTH(A101),1)</f>
        <v/>
      </c>
      <c r="C101" s="6" t="inlineStr">
        <is>
          <t>E010</t>
        </is>
      </c>
      <c r="D101" s="22">
        <f>IFERROR(VLOOKUP(C101,Employes!$A$2:$H$11,2,FALSE),"")</f>
        <v/>
      </c>
      <c r="E101" s="22">
        <f>IFERROR(VLOOKUP(C101,Employes!$A$2:$H$11,3,FALSE),"")</f>
        <v/>
      </c>
      <c r="F101" s="22">
        <f>IF(WEEKDAY(A101,2)&lt;=5,IFERROR(VLOOKUP(C101,Employes!$A$2:$H$11,6,FALSE),0),0)</f>
        <v/>
      </c>
      <c r="G101" s="6" t="n">
        <v>8</v>
      </c>
      <c r="H101" s="23">
        <f>MAX(0,G101-F101)</f>
        <v/>
      </c>
      <c r="I101" s="6" t="inlineStr"/>
      <c r="J101" s="23">
        <f>IF(I101&lt;&gt;"",MAX(0,F101-G101),0)</f>
        <v/>
      </c>
      <c r="K101" s="24">
        <f>IF(F101=0,0,J101/F101)</f>
        <v/>
      </c>
      <c r="L101" s="25">
        <f>IF(I101&lt;&gt;"","Absence",IF(G101&gt;F101,"Présent + HS","Présent"))</f>
        <v/>
      </c>
      <c r="M101" s="6" t="inlineStr"/>
    </row>
    <row r="102">
      <c r="A102" s="20" t="n">
        <v>46037</v>
      </c>
      <c r="B102" s="21">
        <f>DATE(YEAR(A102),MONTH(A102),1)</f>
        <v/>
      </c>
      <c r="C102" s="6" t="inlineStr">
        <is>
          <t>E001</t>
        </is>
      </c>
      <c r="D102" s="22">
        <f>IFERROR(VLOOKUP(C102,Employes!$A$2:$H$11,2,FALSE),"")</f>
        <v/>
      </c>
      <c r="E102" s="22">
        <f>IFERROR(VLOOKUP(C102,Employes!$A$2:$H$11,3,FALSE),"")</f>
        <v/>
      </c>
      <c r="F102" s="22">
        <f>IF(WEEKDAY(A102,2)&lt;=5,IFERROR(VLOOKUP(C102,Employes!$A$2:$H$11,6,FALSE),0),0)</f>
        <v/>
      </c>
      <c r="G102" s="6" t="n">
        <v>8</v>
      </c>
      <c r="H102" s="23">
        <f>MAX(0,G102-F102)</f>
        <v/>
      </c>
      <c r="I102" s="6" t="inlineStr"/>
      <c r="J102" s="23">
        <f>IF(I102&lt;&gt;"",MAX(0,F102-G102),0)</f>
        <v/>
      </c>
      <c r="K102" s="24">
        <f>IF(F102=0,0,J102/F102)</f>
        <v/>
      </c>
      <c r="L102" s="25">
        <f>IF(I102&lt;&gt;"","Absence",IF(G102&gt;F102,"Présent + HS","Présent"))</f>
        <v/>
      </c>
      <c r="M102" s="6" t="inlineStr"/>
    </row>
    <row r="103">
      <c r="A103" s="20" t="n">
        <v>46037</v>
      </c>
      <c r="B103" s="21">
        <f>DATE(YEAR(A103),MONTH(A103),1)</f>
        <v/>
      </c>
      <c r="C103" s="6" t="inlineStr">
        <is>
          <t>E002</t>
        </is>
      </c>
      <c r="D103" s="22">
        <f>IFERROR(VLOOKUP(C103,Employes!$A$2:$H$11,2,FALSE),"")</f>
        <v/>
      </c>
      <c r="E103" s="22">
        <f>IFERROR(VLOOKUP(C103,Employes!$A$2:$H$11,3,FALSE),"")</f>
        <v/>
      </c>
      <c r="F103" s="22">
        <f>IF(WEEKDAY(A103,2)&lt;=5,IFERROR(VLOOKUP(C103,Employes!$A$2:$H$11,6,FALSE),0),0)</f>
        <v/>
      </c>
      <c r="G103" s="6" t="n">
        <v>8</v>
      </c>
      <c r="H103" s="23">
        <f>MAX(0,G103-F103)</f>
        <v/>
      </c>
      <c r="I103" s="6" t="inlineStr"/>
      <c r="J103" s="23">
        <f>IF(I103&lt;&gt;"",MAX(0,F103-G103),0)</f>
        <v/>
      </c>
      <c r="K103" s="24">
        <f>IF(F103=0,0,J103/F103)</f>
        <v/>
      </c>
      <c r="L103" s="25">
        <f>IF(I103&lt;&gt;"","Absence",IF(G103&gt;F103,"Présent + HS","Présent"))</f>
        <v/>
      </c>
      <c r="M103" s="6" t="inlineStr"/>
    </row>
    <row r="104">
      <c r="A104" s="20" t="n">
        <v>46037</v>
      </c>
      <c r="B104" s="21">
        <f>DATE(YEAR(A104),MONTH(A104),1)</f>
        <v/>
      </c>
      <c r="C104" s="6" t="inlineStr">
        <is>
          <t>E003</t>
        </is>
      </c>
      <c r="D104" s="22">
        <f>IFERROR(VLOOKUP(C104,Employes!$A$2:$H$11,2,FALSE),"")</f>
        <v/>
      </c>
      <c r="E104" s="22">
        <f>IFERROR(VLOOKUP(C104,Employes!$A$2:$H$11,3,FALSE),"")</f>
        <v/>
      </c>
      <c r="F104" s="22">
        <f>IF(WEEKDAY(A104,2)&lt;=5,IFERROR(VLOOKUP(C104,Employes!$A$2:$H$11,6,FALSE),0),0)</f>
        <v/>
      </c>
      <c r="G104" s="6" t="n">
        <v>8</v>
      </c>
      <c r="H104" s="23">
        <f>MAX(0,G104-F104)</f>
        <v/>
      </c>
      <c r="I104" s="6" t="inlineStr"/>
      <c r="J104" s="23">
        <f>IF(I104&lt;&gt;"",MAX(0,F104-G104),0)</f>
        <v/>
      </c>
      <c r="K104" s="24">
        <f>IF(F104=0,0,J104/F104)</f>
        <v/>
      </c>
      <c r="L104" s="25">
        <f>IF(I104&lt;&gt;"","Absence",IF(G104&gt;F104,"Présent + HS","Présent"))</f>
        <v/>
      </c>
      <c r="M104" s="6" t="inlineStr"/>
    </row>
    <row r="105">
      <c r="A105" s="20" t="n">
        <v>46037</v>
      </c>
      <c r="B105" s="21">
        <f>DATE(YEAR(A105),MONTH(A105),1)</f>
        <v/>
      </c>
      <c r="C105" s="6" t="inlineStr">
        <is>
          <t>E004</t>
        </is>
      </c>
      <c r="D105" s="22">
        <f>IFERROR(VLOOKUP(C105,Employes!$A$2:$H$11,2,FALSE),"")</f>
        <v/>
      </c>
      <c r="E105" s="22">
        <f>IFERROR(VLOOKUP(C105,Employes!$A$2:$H$11,3,FALSE),"")</f>
        <v/>
      </c>
      <c r="F105" s="22">
        <f>IF(WEEKDAY(A105,2)&lt;=5,IFERROR(VLOOKUP(C105,Employes!$A$2:$H$11,6,FALSE),0),0)</f>
        <v/>
      </c>
      <c r="G105" s="6" t="n">
        <v>8</v>
      </c>
      <c r="H105" s="23">
        <f>MAX(0,G105-F105)</f>
        <v/>
      </c>
      <c r="I105" s="6" t="inlineStr"/>
      <c r="J105" s="23">
        <f>IF(I105&lt;&gt;"",MAX(0,F105-G105),0)</f>
        <v/>
      </c>
      <c r="K105" s="24">
        <f>IF(F105=0,0,J105/F105)</f>
        <v/>
      </c>
      <c r="L105" s="25">
        <f>IF(I105&lt;&gt;"","Absence",IF(G105&gt;F105,"Présent + HS","Présent"))</f>
        <v/>
      </c>
      <c r="M105" s="6" t="inlineStr"/>
    </row>
    <row r="106">
      <c r="A106" s="20" t="n">
        <v>46037</v>
      </c>
      <c r="B106" s="21">
        <f>DATE(YEAR(A106),MONTH(A106),1)</f>
        <v/>
      </c>
      <c r="C106" s="6" t="inlineStr">
        <is>
          <t>E005</t>
        </is>
      </c>
      <c r="D106" s="22">
        <f>IFERROR(VLOOKUP(C106,Employes!$A$2:$H$11,2,FALSE),"")</f>
        <v/>
      </c>
      <c r="E106" s="22">
        <f>IFERROR(VLOOKUP(C106,Employes!$A$2:$H$11,3,FALSE),"")</f>
        <v/>
      </c>
      <c r="F106" s="22">
        <f>IF(WEEKDAY(A106,2)&lt;=5,IFERROR(VLOOKUP(C106,Employes!$A$2:$H$11,6,FALSE),0),0)</f>
        <v/>
      </c>
      <c r="G106" s="6" t="n">
        <v>8</v>
      </c>
      <c r="H106" s="23">
        <f>MAX(0,G106-F106)</f>
        <v/>
      </c>
      <c r="I106" s="6" t="inlineStr"/>
      <c r="J106" s="23">
        <f>IF(I106&lt;&gt;"",MAX(0,F106-G106),0)</f>
        <v/>
      </c>
      <c r="K106" s="24">
        <f>IF(F106=0,0,J106/F106)</f>
        <v/>
      </c>
      <c r="L106" s="25">
        <f>IF(I106&lt;&gt;"","Absence",IF(G106&gt;F106,"Présent + HS","Présent"))</f>
        <v/>
      </c>
      <c r="M106" s="6" t="inlineStr"/>
    </row>
    <row r="107">
      <c r="A107" s="20" t="n">
        <v>46037</v>
      </c>
      <c r="B107" s="21">
        <f>DATE(YEAR(A107),MONTH(A107),1)</f>
        <v/>
      </c>
      <c r="C107" s="6" t="inlineStr">
        <is>
          <t>E006</t>
        </is>
      </c>
      <c r="D107" s="22">
        <f>IFERROR(VLOOKUP(C107,Employes!$A$2:$H$11,2,FALSE),"")</f>
        <v/>
      </c>
      <c r="E107" s="22">
        <f>IFERROR(VLOOKUP(C107,Employes!$A$2:$H$11,3,FALSE),"")</f>
        <v/>
      </c>
      <c r="F107" s="22">
        <f>IF(WEEKDAY(A107,2)&lt;=5,IFERROR(VLOOKUP(C107,Employes!$A$2:$H$11,6,FALSE),0),0)</f>
        <v/>
      </c>
      <c r="G107" s="6" t="n">
        <v>10</v>
      </c>
      <c r="H107" s="23">
        <f>MAX(0,G107-F107)</f>
        <v/>
      </c>
      <c r="I107" s="6" t="inlineStr"/>
      <c r="J107" s="23">
        <f>IF(I107&lt;&gt;"",MAX(0,F107-G107),0)</f>
        <v/>
      </c>
      <c r="K107" s="24">
        <f>IF(F107=0,0,J107/F107)</f>
        <v/>
      </c>
      <c r="L107" s="25">
        <f>IF(I107&lt;&gt;"","Absence",IF(G107&gt;F107,"Présent + HS","Présent"))</f>
        <v/>
      </c>
      <c r="M107" s="6" t="inlineStr"/>
    </row>
    <row r="108">
      <c r="A108" s="20" t="n">
        <v>46037</v>
      </c>
      <c r="B108" s="21">
        <f>DATE(YEAR(A108),MONTH(A108),1)</f>
        <v/>
      </c>
      <c r="C108" s="6" t="inlineStr">
        <is>
          <t>E007</t>
        </is>
      </c>
      <c r="D108" s="22">
        <f>IFERROR(VLOOKUP(C108,Employes!$A$2:$H$11,2,FALSE),"")</f>
        <v/>
      </c>
      <c r="E108" s="22">
        <f>IFERROR(VLOOKUP(C108,Employes!$A$2:$H$11,3,FALSE),"")</f>
        <v/>
      </c>
      <c r="F108" s="22">
        <f>IF(WEEKDAY(A108,2)&lt;=5,IFERROR(VLOOKUP(C108,Employes!$A$2:$H$11,6,FALSE),0),0)</f>
        <v/>
      </c>
      <c r="G108" s="6" t="n">
        <v>8</v>
      </c>
      <c r="H108" s="23">
        <f>MAX(0,G108-F108)</f>
        <v/>
      </c>
      <c r="I108" s="6" t="inlineStr"/>
      <c r="J108" s="23">
        <f>IF(I108&lt;&gt;"",MAX(0,F108-G108),0)</f>
        <v/>
      </c>
      <c r="K108" s="24">
        <f>IF(F108=0,0,J108/F108)</f>
        <v/>
      </c>
      <c r="L108" s="25">
        <f>IF(I108&lt;&gt;"","Absence",IF(G108&gt;F108,"Présent + HS","Présent"))</f>
        <v/>
      </c>
      <c r="M108" s="6" t="inlineStr"/>
    </row>
    <row r="109">
      <c r="A109" s="20" t="n">
        <v>46037</v>
      </c>
      <c r="B109" s="21">
        <f>DATE(YEAR(A109),MONTH(A109),1)</f>
        <v/>
      </c>
      <c r="C109" s="6" t="inlineStr">
        <is>
          <t>E008</t>
        </is>
      </c>
      <c r="D109" s="22">
        <f>IFERROR(VLOOKUP(C109,Employes!$A$2:$H$11,2,FALSE),"")</f>
        <v/>
      </c>
      <c r="E109" s="22">
        <f>IFERROR(VLOOKUP(C109,Employes!$A$2:$H$11,3,FALSE),"")</f>
        <v/>
      </c>
      <c r="F109" s="22">
        <f>IF(WEEKDAY(A109,2)&lt;=5,IFERROR(VLOOKUP(C109,Employes!$A$2:$H$11,6,FALSE),0),0)</f>
        <v/>
      </c>
      <c r="G109" s="6" t="n">
        <v>8</v>
      </c>
      <c r="H109" s="23">
        <f>MAX(0,G109-F109)</f>
        <v/>
      </c>
      <c r="I109" s="6" t="inlineStr"/>
      <c r="J109" s="23">
        <f>IF(I109&lt;&gt;"",MAX(0,F109-G109),0)</f>
        <v/>
      </c>
      <c r="K109" s="24">
        <f>IF(F109=0,0,J109/F109)</f>
        <v/>
      </c>
      <c r="L109" s="25">
        <f>IF(I109&lt;&gt;"","Absence",IF(G109&gt;F109,"Présent + HS","Présent"))</f>
        <v/>
      </c>
      <c r="M109" s="6" t="inlineStr"/>
    </row>
    <row r="110">
      <c r="A110" s="20" t="n">
        <v>46037</v>
      </c>
      <c r="B110" s="21">
        <f>DATE(YEAR(A110),MONTH(A110),1)</f>
        <v/>
      </c>
      <c r="C110" s="6" t="inlineStr">
        <is>
          <t>E009</t>
        </is>
      </c>
      <c r="D110" s="22">
        <f>IFERROR(VLOOKUP(C110,Employes!$A$2:$H$11,2,FALSE),"")</f>
        <v/>
      </c>
      <c r="E110" s="22">
        <f>IFERROR(VLOOKUP(C110,Employes!$A$2:$H$11,3,FALSE),"")</f>
        <v/>
      </c>
      <c r="F110" s="22">
        <f>IF(WEEKDAY(A110,2)&lt;=5,IFERROR(VLOOKUP(C110,Employes!$A$2:$H$11,6,FALSE),0),0)</f>
        <v/>
      </c>
      <c r="G110" s="6" t="n">
        <v>9</v>
      </c>
      <c r="H110" s="23">
        <f>MAX(0,G110-F110)</f>
        <v/>
      </c>
      <c r="I110" s="6" t="inlineStr"/>
      <c r="J110" s="23">
        <f>IF(I110&lt;&gt;"",MAX(0,F110-G110),0)</f>
        <v/>
      </c>
      <c r="K110" s="24">
        <f>IF(F110=0,0,J110/F110)</f>
        <v/>
      </c>
      <c r="L110" s="25">
        <f>IF(I110&lt;&gt;"","Absence",IF(G110&gt;F110,"Présent + HS","Présent"))</f>
        <v/>
      </c>
      <c r="M110" s="6" t="inlineStr"/>
    </row>
    <row r="111">
      <c r="A111" s="20" t="n">
        <v>46037</v>
      </c>
      <c r="B111" s="21">
        <f>DATE(YEAR(A111),MONTH(A111),1)</f>
        <v/>
      </c>
      <c r="C111" s="6" t="inlineStr">
        <is>
          <t>E010</t>
        </is>
      </c>
      <c r="D111" s="22">
        <f>IFERROR(VLOOKUP(C111,Employes!$A$2:$H$11,2,FALSE),"")</f>
        <v/>
      </c>
      <c r="E111" s="22">
        <f>IFERROR(VLOOKUP(C111,Employes!$A$2:$H$11,3,FALSE),"")</f>
        <v/>
      </c>
      <c r="F111" s="22">
        <f>IF(WEEKDAY(A111,2)&lt;=5,IFERROR(VLOOKUP(C111,Employes!$A$2:$H$11,6,FALSE),0),0)</f>
        <v/>
      </c>
      <c r="G111" s="6" t="n">
        <v>8</v>
      </c>
      <c r="H111" s="23">
        <f>MAX(0,G111-F111)</f>
        <v/>
      </c>
      <c r="I111" s="6" t="inlineStr"/>
      <c r="J111" s="23">
        <f>IF(I111&lt;&gt;"",MAX(0,F111-G111),0)</f>
        <v/>
      </c>
      <c r="K111" s="24">
        <f>IF(F111=0,0,J111/F111)</f>
        <v/>
      </c>
      <c r="L111" s="25">
        <f>IF(I111&lt;&gt;"","Absence",IF(G111&gt;F111,"Présent + HS","Présent"))</f>
        <v/>
      </c>
      <c r="M111" s="6" t="inlineStr"/>
    </row>
    <row r="112">
      <c r="A112" s="20" t="n">
        <v>46038</v>
      </c>
      <c r="B112" s="21">
        <f>DATE(YEAR(A112),MONTH(A112),1)</f>
        <v/>
      </c>
      <c r="C112" s="6" t="inlineStr">
        <is>
          <t>E001</t>
        </is>
      </c>
      <c r="D112" s="22">
        <f>IFERROR(VLOOKUP(C112,Employes!$A$2:$H$11,2,FALSE),"")</f>
        <v/>
      </c>
      <c r="E112" s="22">
        <f>IFERROR(VLOOKUP(C112,Employes!$A$2:$H$11,3,FALSE),"")</f>
        <v/>
      </c>
      <c r="F112" s="22">
        <f>IF(WEEKDAY(A112,2)&lt;=5,IFERROR(VLOOKUP(C112,Employes!$A$2:$H$11,6,FALSE),0),0)</f>
        <v/>
      </c>
      <c r="G112" s="6" t="n">
        <v>8</v>
      </c>
      <c r="H112" s="23">
        <f>MAX(0,G112-F112)</f>
        <v/>
      </c>
      <c r="I112" s="6" t="inlineStr"/>
      <c r="J112" s="23">
        <f>IF(I112&lt;&gt;"",MAX(0,F112-G112),0)</f>
        <v/>
      </c>
      <c r="K112" s="24">
        <f>IF(F112=0,0,J112/F112)</f>
        <v/>
      </c>
      <c r="L112" s="25">
        <f>IF(I112&lt;&gt;"","Absence",IF(G112&gt;F112,"Présent + HS","Présent"))</f>
        <v/>
      </c>
      <c r="M112" s="6" t="inlineStr"/>
    </row>
    <row r="113">
      <c r="A113" s="20" t="n">
        <v>46038</v>
      </c>
      <c r="B113" s="21">
        <f>DATE(YEAR(A113),MONTH(A113),1)</f>
        <v/>
      </c>
      <c r="C113" s="6" t="inlineStr">
        <is>
          <t>E002</t>
        </is>
      </c>
      <c r="D113" s="22">
        <f>IFERROR(VLOOKUP(C113,Employes!$A$2:$H$11,2,FALSE),"")</f>
        <v/>
      </c>
      <c r="E113" s="22">
        <f>IFERROR(VLOOKUP(C113,Employes!$A$2:$H$11,3,FALSE),"")</f>
        <v/>
      </c>
      <c r="F113" s="22">
        <f>IF(WEEKDAY(A113,2)&lt;=5,IFERROR(VLOOKUP(C113,Employes!$A$2:$H$11,6,FALSE),0),0)</f>
        <v/>
      </c>
      <c r="G113" s="6" t="n">
        <v>8</v>
      </c>
      <c r="H113" s="23">
        <f>MAX(0,G113-F113)</f>
        <v/>
      </c>
      <c r="I113" s="6" t="inlineStr"/>
      <c r="J113" s="23">
        <f>IF(I113&lt;&gt;"",MAX(0,F113-G113),0)</f>
        <v/>
      </c>
      <c r="K113" s="24">
        <f>IF(F113=0,0,J113/F113)</f>
        <v/>
      </c>
      <c r="L113" s="25">
        <f>IF(I113&lt;&gt;"","Absence",IF(G113&gt;F113,"Présent + HS","Présent"))</f>
        <v/>
      </c>
      <c r="M113" s="6" t="inlineStr"/>
    </row>
    <row r="114">
      <c r="A114" s="20" t="n">
        <v>46038</v>
      </c>
      <c r="B114" s="21">
        <f>DATE(YEAR(A114),MONTH(A114),1)</f>
        <v/>
      </c>
      <c r="C114" s="6" t="inlineStr">
        <is>
          <t>E003</t>
        </is>
      </c>
      <c r="D114" s="22">
        <f>IFERROR(VLOOKUP(C114,Employes!$A$2:$H$11,2,FALSE),"")</f>
        <v/>
      </c>
      <c r="E114" s="22">
        <f>IFERROR(VLOOKUP(C114,Employes!$A$2:$H$11,3,FALSE),"")</f>
        <v/>
      </c>
      <c r="F114" s="22">
        <f>IF(WEEKDAY(A114,2)&lt;=5,IFERROR(VLOOKUP(C114,Employes!$A$2:$H$11,6,FALSE),0),0)</f>
        <v/>
      </c>
      <c r="G114" s="6" t="n">
        <v>10</v>
      </c>
      <c r="H114" s="23">
        <f>MAX(0,G114-F114)</f>
        <v/>
      </c>
      <c r="I114" s="6" t="inlineStr"/>
      <c r="J114" s="23">
        <f>IF(I114&lt;&gt;"",MAX(0,F114-G114),0)</f>
        <v/>
      </c>
      <c r="K114" s="24">
        <f>IF(F114=0,0,J114/F114)</f>
        <v/>
      </c>
      <c r="L114" s="25">
        <f>IF(I114&lt;&gt;"","Absence",IF(G114&gt;F114,"Présent + HS","Présent"))</f>
        <v/>
      </c>
      <c r="M114" s="6" t="inlineStr"/>
    </row>
    <row r="115">
      <c r="A115" s="20" t="n">
        <v>46038</v>
      </c>
      <c r="B115" s="21">
        <f>DATE(YEAR(A115),MONTH(A115),1)</f>
        <v/>
      </c>
      <c r="C115" s="6" t="inlineStr">
        <is>
          <t>E004</t>
        </is>
      </c>
      <c r="D115" s="22">
        <f>IFERROR(VLOOKUP(C115,Employes!$A$2:$H$11,2,FALSE),"")</f>
        <v/>
      </c>
      <c r="E115" s="22">
        <f>IFERROR(VLOOKUP(C115,Employes!$A$2:$H$11,3,FALSE),"")</f>
        <v/>
      </c>
      <c r="F115" s="22">
        <f>IF(WEEKDAY(A115,2)&lt;=5,IFERROR(VLOOKUP(C115,Employes!$A$2:$H$11,6,FALSE),0),0)</f>
        <v/>
      </c>
      <c r="G115" s="6" t="n">
        <v>8</v>
      </c>
      <c r="H115" s="23">
        <f>MAX(0,G115-F115)</f>
        <v/>
      </c>
      <c r="I115" s="6" t="inlineStr"/>
      <c r="J115" s="23">
        <f>IF(I115&lt;&gt;"",MAX(0,F115-G115),0)</f>
        <v/>
      </c>
      <c r="K115" s="24">
        <f>IF(F115=0,0,J115/F115)</f>
        <v/>
      </c>
      <c r="L115" s="25">
        <f>IF(I115&lt;&gt;"","Absence",IF(G115&gt;F115,"Présent + HS","Présent"))</f>
        <v/>
      </c>
      <c r="M115" s="6" t="inlineStr"/>
    </row>
    <row r="116">
      <c r="A116" s="20" t="n">
        <v>46038</v>
      </c>
      <c r="B116" s="21">
        <f>DATE(YEAR(A116),MONTH(A116),1)</f>
        <v/>
      </c>
      <c r="C116" s="6" t="inlineStr">
        <is>
          <t>E005</t>
        </is>
      </c>
      <c r="D116" s="22">
        <f>IFERROR(VLOOKUP(C116,Employes!$A$2:$H$11,2,FALSE),"")</f>
        <v/>
      </c>
      <c r="E116" s="22">
        <f>IFERROR(VLOOKUP(C116,Employes!$A$2:$H$11,3,FALSE),"")</f>
        <v/>
      </c>
      <c r="F116" s="22">
        <f>IF(WEEKDAY(A116,2)&lt;=5,IFERROR(VLOOKUP(C116,Employes!$A$2:$H$11,6,FALSE),0),0)</f>
        <v/>
      </c>
      <c r="G116" s="6" t="n">
        <v>0</v>
      </c>
      <c r="H116" s="23">
        <f>MAX(0,G116-F116)</f>
        <v/>
      </c>
      <c r="I116" s="6" t="inlineStr">
        <is>
          <t>MAL</t>
        </is>
      </c>
      <c r="J116" s="23">
        <f>IF(I116&lt;&gt;"",MAX(0,F116-G116),0)</f>
        <v/>
      </c>
      <c r="K116" s="24">
        <f>IF(F116=0,0,J116/F116)</f>
        <v/>
      </c>
      <c r="L116" s="25">
        <f>IF(I116&lt;&gt;"","Absence",IF(G116&gt;F116,"Présent + HS","Présent"))</f>
        <v/>
      </c>
      <c r="M116" s="6" t="inlineStr"/>
    </row>
    <row r="117">
      <c r="A117" s="20" t="n">
        <v>46038</v>
      </c>
      <c r="B117" s="21">
        <f>DATE(YEAR(A117),MONTH(A117),1)</f>
        <v/>
      </c>
      <c r="C117" s="6" t="inlineStr">
        <is>
          <t>E006</t>
        </is>
      </c>
      <c r="D117" s="22">
        <f>IFERROR(VLOOKUP(C117,Employes!$A$2:$H$11,2,FALSE),"")</f>
        <v/>
      </c>
      <c r="E117" s="22">
        <f>IFERROR(VLOOKUP(C117,Employes!$A$2:$H$11,3,FALSE),"")</f>
        <v/>
      </c>
      <c r="F117" s="22">
        <f>IF(WEEKDAY(A117,2)&lt;=5,IFERROR(VLOOKUP(C117,Employes!$A$2:$H$11,6,FALSE),0),0)</f>
        <v/>
      </c>
      <c r="G117" s="6" t="n">
        <v>8</v>
      </c>
      <c r="H117" s="23">
        <f>MAX(0,G117-F117)</f>
        <v/>
      </c>
      <c r="I117" s="6" t="inlineStr"/>
      <c r="J117" s="23">
        <f>IF(I117&lt;&gt;"",MAX(0,F117-G117),0)</f>
        <v/>
      </c>
      <c r="K117" s="24">
        <f>IF(F117=0,0,J117/F117)</f>
        <v/>
      </c>
      <c r="L117" s="25">
        <f>IF(I117&lt;&gt;"","Absence",IF(G117&gt;F117,"Présent + HS","Présent"))</f>
        <v/>
      </c>
      <c r="M117" s="6" t="inlineStr"/>
    </row>
    <row r="118">
      <c r="A118" s="20" t="n">
        <v>46038</v>
      </c>
      <c r="B118" s="21">
        <f>DATE(YEAR(A118),MONTH(A118),1)</f>
        <v/>
      </c>
      <c r="C118" s="6" t="inlineStr">
        <is>
          <t>E007</t>
        </is>
      </c>
      <c r="D118" s="22">
        <f>IFERROR(VLOOKUP(C118,Employes!$A$2:$H$11,2,FALSE),"")</f>
        <v/>
      </c>
      <c r="E118" s="22">
        <f>IFERROR(VLOOKUP(C118,Employes!$A$2:$H$11,3,FALSE),"")</f>
        <v/>
      </c>
      <c r="F118" s="22">
        <f>IF(WEEKDAY(A118,2)&lt;=5,IFERROR(VLOOKUP(C118,Employes!$A$2:$H$11,6,FALSE),0),0)</f>
        <v/>
      </c>
      <c r="G118" s="6" t="n">
        <v>8</v>
      </c>
      <c r="H118" s="23">
        <f>MAX(0,G118-F118)</f>
        <v/>
      </c>
      <c r="I118" s="6" t="inlineStr"/>
      <c r="J118" s="23">
        <f>IF(I118&lt;&gt;"",MAX(0,F118-G118),0)</f>
        <v/>
      </c>
      <c r="K118" s="24">
        <f>IF(F118=0,0,J118/F118)</f>
        <v/>
      </c>
      <c r="L118" s="25">
        <f>IF(I118&lt;&gt;"","Absence",IF(G118&gt;F118,"Présent + HS","Présent"))</f>
        <v/>
      </c>
      <c r="M118" s="6" t="inlineStr"/>
    </row>
    <row r="119">
      <c r="A119" s="20" t="n">
        <v>46038</v>
      </c>
      <c r="B119" s="21">
        <f>DATE(YEAR(A119),MONTH(A119),1)</f>
        <v/>
      </c>
      <c r="C119" s="6" t="inlineStr">
        <is>
          <t>E008</t>
        </is>
      </c>
      <c r="D119" s="22">
        <f>IFERROR(VLOOKUP(C119,Employes!$A$2:$H$11,2,FALSE),"")</f>
        <v/>
      </c>
      <c r="E119" s="22">
        <f>IFERROR(VLOOKUP(C119,Employes!$A$2:$H$11,3,FALSE),"")</f>
        <v/>
      </c>
      <c r="F119" s="22">
        <f>IF(WEEKDAY(A119,2)&lt;=5,IFERROR(VLOOKUP(C119,Employes!$A$2:$H$11,6,FALSE),0),0)</f>
        <v/>
      </c>
      <c r="G119" s="6" t="n">
        <v>9</v>
      </c>
      <c r="H119" s="23">
        <f>MAX(0,G119-F119)</f>
        <v/>
      </c>
      <c r="I119" s="6" t="inlineStr"/>
      <c r="J119" s="23">
        <f>IF(I119&lt;&gt;"",MAX(0,F119-G119),0)</f>
        <v/>
      </c>
      <c r="K119" s="24">
        <f>IF(F119=0,0,J119/F119)</f>
        <v/>
      </c>
      <c r="L119" s="25">
        <f>IF(I119&lt;&gt;"","Absence",IF(G119&gt;F119,"Présent + HS","Présent"))</f>
        <v/>
      </c>
      <c r="M119" s="6" t="inlineStr"/>
    </row>
    <row r="120">
      <c r="A120" s="20" t="n">
        <v>46038</v>
      </c>
      <c r="B120" s="21">
        <f>DATE(YEAR(A120),MONTH(A120),1)</f>
        <v/>
      </c>
      <c r="C120" s="6" t="inlineStr">
        <is>
          <t>E009</t>
        </is>
      </c>
      <c r="D120" s="22">
        <f>IFERROR(VLOOKUP(C120,Employes!$A$2:$H$11,2,FALSE),"")</f>
        <v/>
      </c>
      <c r="E120" s="22">
        <f>IFERROR(VLOOKUP(C120,Employes!$A$2:$H$11,3,FALSE),"")</f>
        <v/>
      </c>
      <c r="F120" s="22">
        <f>IF(WEEKDAY(A120,2)&lt;=5,IFERROR(VLOOKUP(C120,Employes!$A$2:$H$11,6,FALSE),0),0)</f>
        <v/>
      </c>
      <c r="G120" s="6" t="n">
        <v>8</v>
      </c>
      <c r="H120" s="23">
        <f>MAX(0,G120-F120)</f>
        <v/>
      </c>
      <c r="I120" s="6" t="inlineStr"/>
      <c r="J120" s="23">
        <f>IF(I120&lt;&gt;"",MAX(0,F120-G120),0)</f>
        <v/>
      </c>
      <c r="K120" s="24">
        <f>IF(F120=0,0,J120/F120)</f>
        <v/>
      </c>
      <c r="L120" s="25">
        <f>IF(I120&lt;&gt;"","Absence",IF(G120&gt;F120,"Présent + HS","Présent"))</f>
        <v/>
      </c>
      <c r="M120" s="6" t="inlineStr"/>
    </row>
    <row r="121">
      <c r="A121" s="20" t="n">
        <v>46038</v>
      </c>
      <c r="B121" s="21">
        <f>DATE(YEAR(A121),MONTH(A121),1)</f>
        <v/>
      </c>
      <c r="C121" s="6" t="inlineStr">
        <is>
          <t>E010</t>
        </is>
      </c>
      <c r="D121" s="22">
        <f>IFERROR(VLOOKUP(C121,Employes!$A$2:$H$11,2,FALSE),"")</f>
        <v/>
      </c>
      <c r="E121" s="22">
        <f>IFERROR(VLOOKUP(C121,Employes!$A$2:$H$11,3,FALSE),"")</f>
        <v/>
      </c>
      <c r="F121" s="22">
        <f>IF(WEEKDAY(A121,2)&lt;=5,IFERROR(VLOOKUP(C121,Employes!$A$2:$H$11,6,FALSE),0),0)</f>
        <v/>
      </c>
      <c r="G121" s="6" t="n">
        <v>8</v>
      </c>
      <c r="H121" s="23">
        <f>MAX(0,G121-F121)</f>
        <v/>
      </c>
      <c r="I121" s="6" t="inlineStr"/>
      <c r="J121" s="23">
        <f>IF(I121&lt;&gt;"",MAX(0,F121-G121),0)</f>
        <v/>
      </c>
      <c r="K121" s="24">
        <f>IF(F121=0,0,J121/F121)</f>
        <v/>
      </c>
      <c r="L121" s="25">
        <f>IF(I121&lt;&gt;"","Absence",IF(G121&gt;F121,"Présent + HS","Présent"))</f>
        <v/>
      </c>
      <c r="M121" s="6" t="inlineStr"/>
    </row>
    <row r="122">
      <c r="A122" s="20" t="n">
        <v>46041</v>
      </c>
      <c r="B122" s="21">
        <f>DATE(YEAR(A122),MONTH(A122),1)</f>
        <v/>
      </c>
      <c r="C122" s="6" t="inlineStr">
        <is>
          <t>E001</t>
        </is>
      </c>
      <c r="D122" s="22">
        <f>IFERROR(VLOOKUP(C122,Employes!$A$2:$H$11,2,FALSE),"")</f>
        <v/>
      </c>
      <c r="E122" s="22">
        <f>IFERROR(VLOOKUP(C122,Employes!$A$2:$H$11,3,FALSE),"")</f>
        <v/>
      </c>
      <c r="F122" s="22">
        <f>IF(WEEKDAY(A122,2)&lt;=5,IFERROR(VLOOKUP(C122,Employes!$A$2:$H$11,6,FALSE),0),0)</f>
        <v/>
      </c>
      <c r="G122" s="6" t="n">
        <v>8</v>
      </c>
      <c r="H122" s="23">
        <f>MAX(0,G122-F122)</f>
        <v/>
      </c>
      <c r="I122" s="6" t="inlineStr"/>
      <c r="J122" s="23">
        <f>IF(I122&lt;&gt;"",MAX(0,F122-G122),0)</f>
        <v/>
      </c>
      <c r="K122" s="24">
        <f>IF(F122=0,0,J122/F122)</f>
        <v/>
      </c>
      <c r="L122" s="25">
        <f>IF(I122&lt;&gt;"","Absence",IF(G122&gt;F122,"Présent + HS","Présent"))</f>
        <v/>
      </c>
      <c r="M122" s="6" t="inlineStr"/>
    </row>
    <row r="123">
      <c r="A123" s="20" t="n">
        <v>46041</v>
      </c>
      <c r="B123" s="21">
        <f>DATE(YEAR(A123),MONTH(A123),1)</f>
        <v/>
      </c>
      <c r="C123" s="6" t="inlineStr">
        <is>
          <t>E002</t>
        </is>
      </c>
      <c r="D123" s="22">
        <f>IFERROR(VLOOKUP(C123,Employes!$A$2:$H$11,2,FALSE),"")</f>
        <v/>
      </c>
      <c r="E123" s="22">
        <f>IFERROR(VLOOKUP(C123,Employes!$A$2:$H$11,3,FALSE),"")</f>
        <v/>
      </c>
      <c r="F123" s="22">
        <f>IF(WEEKDAY(A123,2)&lt;=5,IFERROR(VLOOKUP(C123,Employes!$A$2:$H$11,6,FALSE),0),0)</f>
        <v/>
      </c>
      <c r="G123" s="6" t="n">
        <v>8</v>
      </c>
      <c r="H123" s="23">
        <f>MAX(0,G123-F123)</f>
        <v/>
      </c>
      <c r="I123" s="6" t="inlineStr"/>
      <c r="J123" s="23">
        <f>IF(I123&lt;&gt;"",MAX(0,F123-G123),0)</f>
        <v/>
      </c>
      <c r="K123" s="24">
        <f>IF(F123=0,0,J123/F123)</f>
        <v/>
      </c>
      <c r="L123" s="25">
        <f>IF(I123&lt;&gt;"","Absence",IF(G123&gt;F123,"Présent + HS","Présent"))</f>
        <v/>
      </c>
      <c r="M123" s="6" t="inlineStr"/>
    </row>
    <row r="124">
      <c r="A124" s="20" t="n">
        <v>46041</v>
      </c>
      <c r="B124" s="21">
        <f>DATE(YEAR(A124),MONTH(A124),1)</f>
        <v/>
      </c>
      <c r="C124" s="6" t="inlineStr">
        <is>
          <t>E003</t>
        </is>
      </c>
      <c r="D124" s="22">
        <f>IFERROR(VLOOKUP(C124,Employes!$A$2:$H$11,2,FALSE),"")</f>
        <v/>
      </c>
      <c r="E124" s="22">
        <f>IFERROR(VLOOKUP(C124,Employes!$A$2:$H$11,3,FALSE),"")</f>
        <v/>
      </c>
      <c r="F124" s="22">
        <f>IF(WEEKDAY(A124,2)&lt;=5,IFERROR(VLOOKUP(C124,Employes!$A$2:$H$11,6,FALSE),0),0)</f>
        <v/>
      </c>
      <c r="G124" s="6" t="n">
        <v>10</v>
      </c>
      <c r="H124" s="23">
        <f>MAX(0,G124-F124)</f>
        <v/>
      </c>
      <c r="I124" s="6" t="inlineStr"/>
      <c r="J124" s="23">
        <f>IF(I124&lt;&gt;"",MAX(0,F124-G124),0)</f>
        <v/>
      </c>
      <c r="K124" s="24">
        <f>IF(F124=0,0,J124/F124)</f>
        <v/>
      </c>
      <c r="L124" s="25">
        <f>IF(I124&lt;&gt;"","Absence",IF(G124&gt;F124,"Présent + HS","Présent"))</f>
        <v/>
      </c>
      <c r="M124" s="6" t="inlineStr"/>
    </row>
    <row r="125">
      <c r="A125" s="20" t="n">
        <v>46041</v>
      </c>
      <c r="B125" s="21">
        <f>DATE(YEAR(A125),MONTH(A125),1)</f>
        <v/>
      </c>
      <c r="C125" s="6" t="inlineStr">
        <is>
          <t>E004</t>
        </is>
      </c>
      <c r="D125" s="22">
        <f>IFERROR(VLOOKUP(C125,Employes!$A$2:$H$11,2,FALSE),"")</f>
        <v/>
      </c>
      <c r="E125" s="22">
        <f>IFERROR(VLOOKUP(C125,Employes!$A$2:$H$11,3,FALSE),"")</f>
        <v/>
      </c>
      <c r="F125" s="22">
        <f>IF(WEEKDAY(A125,2)&lt;=5,IFERROR(VLOOKUP(C125,Employes!$A$2:$H$11,6,FALSE),0),0)</f>
        <v/>
      </c>
      <c r="G125" s="6" t="n">
        <v>10</v>
      </c>
      <c r="H125" s="23">
        <f>MAX(0,G125-F125)</f>
        <v/>
      </c>
      <c r="I125" s="6" t="inlineStr"/>
      <c r="J125" s="23">
        <f>IF(I125&lt;&gt;"",MAX(0,F125-G125),0)</f>
        <v/>
      </c>
      <c r="K125" s="24">
        <f>IF(F125=0,0,J125/F125)</f>
        <v/>
      </c>
      <c r="L125" s="25">
        <f>IF(I125&lt;&gt;"","Absence",IF(G125&gt;F125,"Présent + HS","Présent"))</f>
        <v/>
      </c>
      <c r="M125" s="6" t="inlineStr"/>
    </row>
    <row r="126">
      <c r="A126" s="20" t="n">
        <v>46041</v>
      </c>
      <c r="B126" s="21">
        <f>DATE(YEAR(A126),MONTH(A126),1)</f>
        <v/>
      </c>
      <c r="C126" s="6" t="inlineStr">
        <is>
          <t>E005</t>
        </is>
      </c>
      <c r="D126" s="22">
        <f>IFERROR(VLOOKUP(C126,Employes!$A$2:$H$11,2,FALSE),"")</f>
        <v/>
      </c>
      <c r="E126" s="22">
        <f>IFERROR(VLOOKUP(C126,Employes!$A$2:$H$11,3,FALSE),"")</f>
        <v/>
      </c>
      <c r="F126" s="22">
        <f>IF(WEEKDAY(A126,2)&lt;=5,IFERROR(VLOOKUP(C126,Employes!$A$2:$H$11,6,FALSE),0),0)</f>
        <v/>
      </c>
      <c r="G126" s="6" t="n">
        <v>8</v>
      </c>
      <c r="H126" s="23">
        <f>MAX(0,G126-F126)</f>
        <v/>
      </c>
      <c r="I126" s="6" t="inlineStr"/>
      <c r="J126" s="23">
        <f>IF(I126&lt;&gt;"",MAX(0,F126-G126),0)</f>
        <v/>
      </c>
      <c r="K126" s="24">
        <f>IF(F126=0,0,J126/F126)</f>
        <v/>
      </c>
      <c r="L126" s="25">
        <f>IF(I126&lt;&gt;"","Absence",IF(G126&gt;F126,"Présent + HS","Présent"))</f>
        <v/>
      </c>
      <c r="M126" s="6" t="inlineStr"/>
    </row>
    <row r="127">
      <c r="A127" s="20" t="n">
        <v>46041</v>
      </c>
      <c r="B127" s="21">
        <f>DATE(YEAR(A127),MONTH(A127),1)</f>
        <v/>
      </c>
      <c r="C127" s="6" t="inlineStr">
        <is>
          <t>E006</t>
        </is>
      </c>
      <c r="D127" s="22">
        <f>IFERROR(VLOOKUP(C127,Employes!$A$2:$H$11,2,FALSE),"")</f>
        <v/>
      </c>
      <c r="E127" s="22">
        <f>IFERROR(VLOOKUP(C127,Employes!$A$2:$H$11,3,FALSE),"")</f>
        <v/>
      </c>
      <c r="F127" s="22">
        <f>IF(WEEKDAY(A127,2)&lt;=5,IFERROR(VLOOKUP(C127,Employes!$A$2:$H$11,6,FALSE),0),0)</f>
        <v/>
      </c>
      <c r="G127" s="6" t="n">
        <v>8</v>
      </c>
      <c r="H127" s="23">
        <f>MAX(0,G127-F127)</f>
        <v/>
      </c>
      <c r="I127" s="6" t="inlineStr"/>
      <c r="J127" s="23">
        <f>IF(I127&lt;&gt;"",MAX(0,F127-G127),0)</f>
        <v/>
      </c>
      <c r="K127" s="24">
        <f>IF(F127=0,0,J127/F127)</f>
        <v/>
      </c>
      <c r="L127" s="25">
        <f>IF(I127&lt;&gt;"","Absence",IF(G127&gt;F127,"Présent + HS","Présent"))</f>
        <v/>
      </c>
      <c r="M127" s="6" t="inlineStr"/>
    </row>
    <row r="128">
      <c r="A128" s="20" t="n">
        <v>46041</v>
      </c>
      <c r="B128" s="21">
        <f>DATE(YEAR(A128),MONTH(A128),1)</f>
        <v/>
      </c>
      <c r="C128" s="6" t="inlineStr">
        <is>
          <t>E007</t>
        </is>
      </c>
      <c r="D128" s="22">
        <f>IFERROR(VLOOKUP(C128,Employes!$A$2:$H$11,2,FALSE),"")</f>
        <v/>
      </c>
      <c r="E128" s="22">
        <f>IFERROR(VLOOKUP(C128,Employes!$A$2:$H$11,3,FALSE),"")</f>
        <v/>
      </c>
      <c r="F128" s="22">
        <f>IF(WEEKDAY(A128,2)&lt;=5,IFERROR(VLOOKUP(C128,Employes!$A$2:$H$11,6,FALSE),0),0)</f>
        <v/>
      </c>
      <c r="G128" s="6" t="n">
        <v>9</v>
      </c>
      <c r="H128" s="23">
        <f>MAX(0,G128-F128)</f>
        <v/>
      </c>
      <c r="I128" s="6" t="inlineStr"/>
      <c r="J128" s="23">
        <f>IF(I128&lt;&gt;"",MAX(0,F128-G128),0)</f>
        <v/>
      </c>
      <c r="K128" s="24">
        <f>IF(F128=0,0,J128/F128)</f>
        <v/>
      </c>
      <c r="L128" s="25">
        <f>IF(I128&lt;&gt;"","Absence",IF(G128&gt;F128,"Présent + HS","Présent"))</f>
        <v/>
      </c>
      <c r="M128" s="6" t="inlineStr"/>
    </row>
    <row r="129">
      <c r="A129" s="20" t="n">
        <v>46041</v>
      </c>
      <c r="B129" s="21">
        <f>DATE(YEAR(A129),MONTH(A129),1)</f>
        <v/>
      </c>
      <c r="C129" s="6" t="inlineStr">
        <is>
          <t>E008</t>
        </is>
      </c>
      <c r="D129" s="22">
        <f>IFERROR(VLOOKUP(C129,Employes!$A$2:$H$11,2,FALSE),"")</f>
        <v/>
      </c>
      <c r="E129" s="22">
        <f>IFERROR(VLOOKUP(C129,Employes!$A$2:$H$11,3,FALSE),"")</f>
        <v/>
      </c>
      <c r="F129" s="22">
        <f>IF(WEEKDAY(A129,2)&lt;=5,IFERROR(VLOOKUP(C129,Employes!$A$2:$H$11,6,FALSE),0),0)</f>
        <v/>
      </c>
      <c r="G129" s="6" t="n">
        <v>8</v>
      </c>
      <c r="H129" s="23">
        <f>MAX(0,G129-F129)</f>
        <v/>
      </c>
      <c r="I129" s="6" t="inlineStr"/>
      <c r="J129" s="23">
        <f>IF(I129&lt;&gt;"",MAX(0,F129-G129),0)</f>
        <v/>
      </c>
      <c r="K129" s="24">
        <f>IF(F129=0,0,J129/F129)</f>
        <v/>
      </c>
      <c r="L129" s="25">
        <f>IF(I129&lt;&gt;"","Absence",IF(G129&gt;F129,"Présent + HS","Présent"))</f>
        <v/>
      </c>
      <c r="M129" s="6" t="inlineStr"/>
    </row>
    <row r="130">
      <c r="A130" s="20" t="n">
        <v>46041</v>
      </c>
      <c r="B130" s="21">
        <f>DATE(YEAR(A130),MONTH(A130),1)</f>
        <v/>
      </c>
      <c r="C130" s="6" t="inlineStr">
        <is>
          <t>E009</t>
        </is>
      </c>
      <c r="D130" s="22">
        <f>IFERROR(VLOOKUP(C130,Employes!$A$2:$H$11,2,FALSE),"")</f>
        <v/>
      </c>
      <c r="E130" s="22">
        <f>IFERROR(VLOOKUP(C130,Employes!$A$2:$H$11,3,FALSE),"")</f>
        <v/>
      </c>
      <c r="F130" s="22">
        <f>IF(WEEKDAY(A130,2)&lt;=5,IFERROR(VLOOKUP(C130,Employes!$A$2:$H$11,6,FALSE),0),0)</f>
        <v/>
      </c>
      <c r="G130" s="6" t="n">
        <v>8</v>
      </c>
      <c r="H130" s="23">
        <f>MAX(0,G130-F130)</f>
        <v/>
      </c>
      <c r="I130" s="6" t="inlineStr"/>
      <c r="J130" s="23">
        <f>IF(I130&lt;&gt;"",MAX(0,F130-G130),0)</f>
        <v/>
      </c>
      <c r="K130" s="24">
        <f>IF(F130=0,0,J130/F130)</f>
        <v/>
      </c>
      <c r="L130" s="25">
        <f>IF(I130&lt;&gt;"","Absence",IF(G130&gt;F130,"Présent + HS","Présent"))</f>
        <v/>
      </c>
      <c r="M130" s="6" t="inlineStr"/>
    </row>
    <row r="131">
      <c r="A131" s="20" t="n">
        <v>46041</v>
      </c>
      <c r="B131" s="21">
        <f>DATE(YEAR(A131),MONTH(A131),1)</f>
        <v/>
      </c>
      <c r="C131" s="6" t="inlineStr">
        <is>
          <t>E010</t>
        </is>
      </c>
      <c r="D131" s="22">
        <f>IFERROR(VLOOKUP(C131,Employes!$A$2:$H$11,2,FALSE),"")</f>
        <v/>
      </c>
      <c r="E131" s="22">
        <f>IFERROR(VLOOKUP(C131,Employes!$A$2:$H$11,3,FALSE),"")</f>
        <v/>
      </c>
      <c r="F131" s="22">
        <f>IF(WEEKDAY(A131,2)&lt;=5,IFERROR(VLOOKUP(C131,Employes!$A$2:$H$11,6,FALSE),0),0)</f>
        <v/>
      </c>
      <c r="G131" s="6" t="n">
        <v>8</v>
      </c>
      <c r="H131" s="23">
        <f>MAX(0,G131-F131)</f>
        <v/>
      </c>
      <c r="I131" s="6" t="inlineStr"/>
      <c r="J131" s="23">
        <f>IF(I131&lt;&gt;"",MAX(0,F131-G131),0)</f>
        <v/>
      </c>
      <c r="K131" s="24">
        <f>IF(F131=0,0,J131/F131)</f>
        <v/>
      </c>
      <c r="L131" s="25">
        <f>IF(I131&lt;&gt;"","Absence",IF(G131&gt;F131,"Présent + HS","Présent"))</f>
        <v/>
      </c>
      <c r="M131" s="6" t="inlineStr"/>
    </row>
    <row r="132">
      <c r="A132" s="20" t="n">
        <v>46042</v>
      </c>
      <c r="B132" s="21">
        <f>DATE(YEAR(A132),MONTH(A132),1)</f>
        <v/>
      </c>
      <c r="C132" s="6" t="inlineStr">
        <is>
          <t>E001</t>
        </is>
      </c>
      <c r="D132" s="22">
        <f>IFERROR(VLOOKUP(C132,Employes!$A$2:$H$11,2,FALSE),"")</f>
        <v/>
      </c>
      <c r="E132" s="22">
        <f>IFERROR(VLOOKUP(C132,Employes!$A$2:$H$11,3,FALSE),"")</f>
        <v/>
      </c>
      <c r="F132" s="22">
        <f>IF(WEEKDAY(A132,2)&lt;=5,IFERROR(VLOOKUP(C132,Employes!$A$2:$H$11,6,FALSE),0),0)</f>
        <v/>
      </c>
      <c r="G132" s="6" t="n">
        <v>8</v>
      </c>
      <c r="H132" s="23">
        <f>MAX(0,G132-F132)</f>
        <v/>
      </c>
      <c r="I132" s="6" t="inlineStr"/>
      <c r="J132" s="23">
        <f>IF(I132&lt;&gt;"",MAX(0,F132-G132),0)</f>
        <v/>
      </c>
      <c r="K132" s="24">
        <f>IF(F132=0,0,J132/F132)</f>
        <v/>
      </c>
      <c r="L132" s="25">
        <f>IF(I132&lt;&gt;"","Absence",IF(G132&gt;F132,"Présent + HS","Présent"))</f>
        <v/>
      </c>
      <c r="M132" s="6" t="inlineStr"/>
    </row>
    <row r="133">
      <c r="A133" s="20" t="n">
        <v>46042</v>
      </c>
      <c r="B133" s="21">
        <f>DATE(YEAR(A133),MONTH(A133),1)</f>
        <v/>
      </c>
      <c r="C133" s="6" t="inlineStr">
        <is>
          <t>E002</t>
        </is>
      </c>
      <c r="D133" s="22">
        <f>IFERROR(VLOOKUP(C133,Employes!$A$2:$H$11,2,FALSE),"")</f>
        <v/>
      </c>
      <c r="E133" s="22">
        <f>IFERROR(VLOOKUP(C133,Employes!$A$2:$H$11,3,FALSE),"")</f>
        <v/>
      </c>
      <c r="F133" s="22">
        <f>IF(WEEKDAY(A133,2)&lt;=5,IFERROR(VLOOKUP(C133,Employes!$A$2:$H$11,6,FALSE),0),0)</f>
        <v/>
      </c>
      <c r="G133" s="6" t="n">
        <v>8</v>
      </c>
      <c r="H133" s="23">
        <f>MAX(0,G133-F133)</f>
        <v/>
      </c>
      <c r="I133" s="6" t="inlineStr"/>
      <c r="J133" s="23">
        <f>IF(I133&lt;&gt;"",MAX(0,F133-G133),0)</f>
        <v/>
      </c>
      <c r="K133" s="24">
        <f>IF(F133=0,0,J133/F133)</f>
        <v/>
      </c>
      <c r="L133" s="25">
        <f>IF(I133&lt;&gt;"","Absence",IF(G133&gt;F133,"Présent + HS","Présent"))</f>
        <v/>
      </c>
      <c r="M133" s="6" t="inlineStr"/>
    </row>
    <row r="134">
      <c r="A134" s="20" t="n">
        <v>46042</v>
      </c>
      <c r="B134" s="21">
        <f>DATE(YEAR(A134),MONTH(A134),1)</f>
        <v/>
      </c>
      <c r="C134" s="6" t="inlineStr">
        <is>
          <t>E003</t>
        </is>
      </c>
      <c r="D134" s="22">
        <f>IFERROR(VLOOKUP(C134,Employes!$A$2:$H$11,2,FALSE),"")</f>
        <v/>
      </c>
      <c r="E134" s="22">
        <f>IFERROR(VLOOKUP(C134,Employes!$A$2:$H$11,3,FALSE),"")</f>
        <v/>
      </c>
      <c r="F134" s="22">
        <f>IF(WEEKDAY(A134,2)&lt;=5,IFERROR(VLOOKUP(C134,Employes!$A$2:$H$11,6,FALSE),0),0)</f>
        <v/>
      </c>
      <c r="G134" s="6" t="n">
        <v>8</v>
      </c>
      <c r="H134" s="23">
        <f>MAX(0,G134-F134)</f>
        <v/>
      </c>
      <c r="I134" s="6" t="inlineStr"/>
      <c r="J134" s="23">
        <f>IF(I134&lt;&gt;"",MAX(0,F134-G134),0)</f>
        <v/>
      </c>
      <c r="K134" s="24">
        <f>IF(F134=0,0,J134/F134)</f>
        <v/>
      </c>
      <c r="L134" s="25">
        <f>IF(I134&lt;&gt;"","Absence",IF(G134&gt;F134,"Présent + HS","Présent"))</f>
        <v/>
      </c>
      <c r="M134" s="6" t="inlineStr"/>
    </row>
    <row r="135">
      <c r="A135" s="20" t="n">
        <v>46042</v>
      </c>
      <c r="B135" s="21">
        <f>DATE(YEAR(A135),MONTH(A135),1)</f>
        <v/>
      </c>
      <c r="C135" s="6" t="inlineStr">
        <is>
          <t>E004</t>
        </is>
      </c>
      <c r="D135" s="22">
        <f>IFERROR(VLOOKUP(C135,Employes!$A$2:$H$11,2,FALSE),"")</f>
        <v/>
      </c>
      <c r="E135" s="22">
        <f>IFERROR(VLOOKUP(C135,Employes!$A$2:$H$11,3,FALSE),"")</f>
        <v/>
      </c>
      <c r="F135" s="22">
        <f>IF(WEEKDAY(A135,2)&lt;=5,IFERROR(VLOOKUP(C135,Employes!$A$2:$H$11,6,FALSE),0),0)</f>
        <v/>
      </c>
      <c r="G135" s="6" t="n">
        <v>10</v>
      </c>
      <c r="H135" s="23">
        <f>MAX(0,G135-F135)</f>
        <v/>
      </c>
      <c r="I135" s="6" t="inlineStr"/>
      <c r="J135" s="23">
        <f>IF(I135&lt;&gt;"",MAX(0,F135-G135),0)</f>
        <v/>
      </c>
      <c r="K135" s="24">
        <f>IF(F135=0,0,J135/F135)</f>
        <v/>
      </c>
      <c r="L135" s="25">
        <f>IF(I135&lt;&gt;"","Absence",IF(G135&gt;F135,"Présent + HS","Présent"))</f>
        <v/>
      </c>
      <c r="M135" s="6" t="inlineStr"/>
    </row>
    <row r="136">
      <c r="A136" s="20" t="n">
        <v>46042</v>
      </c>
      <c r="B136" s="21">
        <f>DATE(YEAR(A136),MONTH(A136),1)</f>
        <v/>
      </c>
      <c r="C136" s="6" t="inlineStr">
        <is>
          <t>E005</t>
        </is>
      </c>
      <c r="D136" s="22">
        <f>IFERROR(VLOOKUP(C136,Employes!$A$2:$H$11,2,FALSE),"")</f>
        <v/>
      </c>
      <c r="E136" s="22">
        <f>IFERROR(VLOOKUP(C136,Employes!$A$2:$H$11,3,FALSE),"")</f>
        <v/>
      </c>
      <c r="F136" s="22">
        <f>IF(WEEKDAY(A136,2)&lt;=5,IFERROR(VLOOKUP(C136,Employes!$A$2:$H$11,6,FALSE),0),0)</f>
        <v/>
      </c>
      <c r="G136" s="6" t="n">
        <v>8</v>
      </c>
      <c r="H136" s="23">
        <f>MAX(0,G136-F136)</f>
        <v/>
      </c>
      <c r="I136" s="6" t="inlineStr"/>
      <c r="J136" s="23">
        <f>IF(I136&lt;&gt;"",MAX(0,F136-G136),0)</f>
        <v/>
      </c>
      <c r="K136" s="24">
        <f>IF(F136=0,0,J136/F136)</f>
        <v/>
      </c>
      <c r="L136" s="25">
        <f>IF(I136&lt;&gt;"","Absence",IF(G136&gt;F136,"Présent + HS","Présent"))</f>
        <v/>
      </c>
      <c r="M136" s="6" t="inlineStr"/>
    </row>
    <row r="137">
      <c r="A137" s="20" t="n">
        <v>46042</v>
      </c>
      <c r="B137" s="21">
        <f>DATE(YEAR(A137),MONTH(A137),1)</f>
        <v/>
      </c>
      <c r="C137" s="6" t="inlineStr">
        <is>
          <t>E006</t>
        </is>
      </c>
      <c r="D137" s="22">
        <f>IFERROR(VLOOKUP(C137,Employes!$A$2:$H$11,2,FALSE),"")</f>
        <v/>
      </c>
      <c r="E137" s="22">
        <f>IFERROR(VLOOKUP(C137,Employes!$A$2:$H$11,3,FALSE),"")</f>
        <v/>
      </c>
      <c r="F137" s="22">
        <f>IF(WEEKDAY(A137,2)&lt;=5,IFERROR(VLOOKUP(C137,Employes!$A$2:$H$11,6,FALSE),0),0)</f>
        <v/>
      </c>
      <c r="G137" s="6" t="n">
        <v>9</v>
      </c>
      <c r="H137" s="23">
        <f>MAX(0,G137-F137)</f>
        <v/>
      </c>
      <c r="I137" s="6" t="inlineStr"/>
      <c r="J137" s="23">
        <f>IF(I137&lt;&gt;"",MAX(0,F137-G137),0)</f>
        <v/>
      </c>
      <c r="K137" s="24">
        <f>IF(F137=0,0,J137/F137)</f>
        <v/>
      </c>
      <c r="L137" s="25">
        <f>IF(I137&lt;&gt;"","Absence",IF(G137&gt;F137,"Présent + HS","Présent"))</f>
        <v/>
      </c>
      <c r="M137" s="6" t="inlineStr"/>
    </row>
    <row r="138">
      <c r="A138" s="20" t="n">
        <v>46042</v>
      </c>
      <c r="B138" s="21">
        <f>DATE(YEAR(A138),MONTH(A138),1)</f>
        <v/>
      </c>
      <c r="C138" s="6" t="inlineStr">
        <is>
          <t>E007</t>
        </is>
      </c>
      <c r="D138" s="22">
        <f>IFERROR(VLOOKUP(C138,Employes!$A$2:$H$11,2,FALSE),"")</f>
        <v/>
      </c>
      <c r="E138" s="22">
        <f>IFERROR(VLOOKUP(C138,Employes!$A$2:$H$11,3,FALSE),"")</f>
        <v/>
      </c>
      <c r="F138" s="22">
        <f>IF(WEEKDAY(A138,2)&lt;=5,IFERROR(VLOOKUP(C138,Employes!$A$2:$H$11,6,FALSE),0),0)</f>
        <v/>
      </c>
      <c r="G138" s="6" t="n">
        <v>8</v>
      </c>
      <c r="H138" s="23">
        <f>MAX(0,G138-F138)</f>
        <v/>
      </c>
      <c r="I138" s="6" t="inlineStr"/>
      <c r="J138" s="23">
        <f>IF(I138&lt;&gt;"",MAX(0,F138-G138),0)</f>
        <v/>
      </c>
      <c r="K138" s="24">
        <f>IF(F138=0,0,J138/F138)</f>
        <v/>
      </c>
      <c r="L138" s="25">
        <f>IF(I138&lt;&gt;"","Absence",IF(G138&gt;F138,"Présent + HS","Présent"))</f>
        <v/>
      </c>
      <c r="M138" s="6" t="inlineStr"/>
    </row>
    <row r="139">
      <c r="A139" s="20" t="n">
        <v>46042</v>
      </c>
      <c r="B139" s="21">
        <f>DATE(YEAR(A139),MONTH(A139),1)</f>
        <v/>
      </c>
      <c r="C139" s="6" t="inlineStr">
        <is>
          <t>E008</t>
        </is>
      </c>
      <c r="D139" s="22">
        <f>IFERROR(VLOOKUP(C139,Employes!$A$2:$H$11,2,FALSE),"")</f>
        <v/>
      </c>
      <c r="E139" s="22">
        <f>IFERROR(VLOOKUP(C139,Employes!$A$2:$H$11,3,FALSE),"")</f>
        <v/>
      </c>
      <c r="F139" s="22">
        <f>IF(WEEKDAY(A139,2)&lt;=5,IFERROR(VLOOKUP(C139,Employes!$A$2:$H$11,6,FALSE),0),0)</f>
        <v/>
      </c>
      <c r="G139" s="6" t="n">
        <v>9</v>
      </c>
      <c r="H139" s="23">
        <f>MAX(0,G139-F139)</f>
        <v/>
      </c>
      <c r="I139" s="6" t="inlineStr"/>
      <c r="J139" s="23">
        <f>IF(I139&lt;&gt;"",MAX(0,F139-G139),0)</f>
        <v/>
      </c>
      <c r="K139" s="24">
        <f>IF(F139=0,0,J139/F139)</f>
        <v/>
      </c>
      <c r="L139" s="25">
        <f>IF(I139&lt;&gt;"","Absence",IF(G139&gt;F139,"Présent + HS","Présent"))</f>
        <v/>
      </c>
      <c r="M139" s="6" t="inlineStr"/>
    </row>
    <row r="140">
      <c r="A140" s="20" t="n">
        <v>46042</v>
      </c>
      <c r="B140" s="21">
        <f>DATE(YEAR(A140),MONTH(A140),1)</f>
        <v/>
      </c>
      <c r="C140" s="6" t="inlineStr">
        <is>
          <t>E009</t>
        </is>
      </c>
      <c r="D140" s="22">
        <f>IFERROR(VLOOKUP(C140,Employes!$A$2:$H$11,2,FALSE),"")</f>
        <v/>
      </c>
      <c r="E140" s="22">
        <f>IFERROR(VLOOKUP(C140,Employes!$A$2:$H$11,3,FALSE),"")</f>
        <v/>
      </c>
      <c r="F140" s="22">
        <f>IF(WEEKDAY(A140,2)&lt;=5,IFERROR(VLOOKUP(C140,Employes!$A$2:$H$11,6,FALSE),0),0)</f>
        <v/>
      </c>
      <c r="G140" s="6" t="n">
        <v>8</v>
      </c>
      <c r="H140" s="23">
        <f>MAX(0,G140-F140)</f>
        <v/>
      </c>
      <c r="I140" s="6" t="inlineStr"/>
      <c r="J140" s="23">
        <f>IF(I140&lt;&gt;"",MAX(0,F140-G140),0)</f>
        <v/>
      </c>
      <c r="K140" s="24">
        <f>IF(F140=0,0,J140/F140)</f>
        <v/>
      </c>
      <c r="L140" s="25">
        <f>IF(I140&lt;&gt;"","Absence",IF(G140&gt;F140,"Présent + HS","Présent"))</f>
        <v/>
      </c>
      <c r="M140" s="6" t="inlineStr"/>
    </row>
    <row r="141">
      <c r="A141" s="20" t="n">
        <v>46042</v>
      </c>
      <c r="B141" s="21">
        <f>DATE(YEAR(A141),MONTH(A141),1)</f>
        <v/>
      </c>
      <c r="C141" s="6" t="inlineStr">
        <is>
          <t>E010</t>
        </is>
      </c>
      <c r="D141" s="22">
        <f>IFERROR(VLOOKUP(C141,Employes!$A$2:$H$11,2,FALSE),"")</f>
        <v/>
      </c>
      <c r="E141" s="22">
        <f>IFERROR(VLOOKUP(C141,Employes!$A$2:$H$11,3,FALSE),"")</f>
        <v/>
      </c>
      <c r="F141" s="22">
        <f>IF(WEEKDAY(A141,2)&lt;=5,IFERROR(VLOOKUP(C141,Employes!$A$2:$H$11,6,FALSE),0),0)</f>
        <v/>
      </c>
      <c r="G141" s="6" t="n">
        <v>8</v>
      </c>
      <c r="H141" s="23">
        <f>MAX(0,G141-F141)</f>
        <v/>
      </c>
      <c r="I141" s="6" t="inlineStr"/>
      <c r="J141" s="23">
        <f>IF(I141&lt;&gt;"",MAX(0,F141-G141),0)</f>
        <v/>
      </c>
      <c r="K141" s="24">
        <f>IF(F141=0,0,J141/F141)</f>
        <v/>
      </c>
      <c r="L141" s="25">
        <f>IF(I141&lt;&gt;"","Absence",IF(G141&gt;F141,"Présent + HS","Présent"))</f>
        <v/>
      </c>
      <c r="M141" s="6" t="inlineStr"/>
    </row>
    <row r="142">
      <c r="A142" s="20" t="n">
        <v>46043</v>
      </c>
      <c r="B142" s="21">
        <f>DATE(YEAR(A142),MONTH(A142),1)</f>
        <v/>
      </c>
      <c r="C142" s="6" t="inlineStr">
        <is>
          <t>E001</t>
        </is>
      </c>
      <c r="D142" s="22">
        <f>IFERROR(VLOOKUP(C142,Employes!$A$2:$H$11,2,FALSE),"")</f>
        <v/>
      </c>
      <c r="E142" s="22">
        <f>IFERROR(VLOOKUP(C142,Employes!$A$2:$H$11,3,FALSE),"")</f>
        <v/>
      </c>
      <c r="F142" s="22">
        <f>IF(WEEKDAY(A142,2)&lt;=5,IFERROR(VLOOKUP(C142,Employes!$A$2:$H$11,6,FALSE),0),0)</f>
        <v/>
      </c>
      <c r="G142" s="6" t="n">
        <v>8</v>
      </c>
      <c r="H142" s="23">
        <f>MAX(0,G142-F142)</f>
        <v/>
      </c>
      <c r="I142" s="6" t="inlineStr"/>
      <c r="J142" s="23">
        <f>IF(I142&lt;&gt;"",MAX(0,F142-G142),0)</f>
        <v/>
      </c>
      <c r="K142" s="24">
        <f>IF(F142=0,0,J142/F142)</f>
        <v/>
      </c>
      <c r="L142" s="25">
        <f>IF(I142&lt;&gt;"","Absence",IF(G142&gt;F142,"Présent + HS","Présent"))</f>
        <v/>
      </c>
      <c r="M142" s="6" t="inlineStr"/>
    </row>
    <row r="143">
      <c r="A143" s="20" t="n">
        <v>46043</v>
      </c>
      <c r="B143" s="21">
        <f>DATE(YEAR(A143),MONTH(A143),1)</f>
        <v/>
      </c>
      <c r="C143" s="6" t="inlineStr">
        <is>
          <t>E002</t>
        </is>
      </c>
      <c r="D143" s="22">
        <f>IFERROR(VLOOKUP(C143,Employes!$A$2:$H$11,2,FALSE),"")</f>
        <v/>
      </c>
      <c r="E143" s="22">
        <f>IFERROR(VLOOKUP(C143,Employes!$A$2:$H$11,3,FALSE),"")</f>
        <v/>
      </c>
      <c r="F143" s="22">
        <f>IF(WEEKDAY(A143,2)&lt;=5,IFERROR(VLOOKUP(C143,Employes!$A$2:$H$11,6,FALSE),0),0)</f>
        <v/>
      </c>
      <c r="G143" s="6" t="n">
        <v>9</v>
      </c>
      <c r="H143" s="23">
        <f>MAX(0,G143-F143)</f>
        <v/>
      </c>
      <c r="I143" s="6" t="inlineStr"/>
      <c r="J143" s="23">
        <f>IF(I143&lt;&gt;"",MAX(0,F143-G143),0)</f>
        <v/>
      </c>
      <c r="K143" s="24">
        <f>IF(F143=0,0,J143/F143)</f>
        <v/>
      </c>
      <c r="L143" s="25">
        <f>IF(I143&lt;&gt;"","Absence",IF(G143&gt;F143,"Présent + HS","Présent"))</f>
        <v/>
      </c>
      <c r="M143" s="6" t="inlineStr"/>
    </row>
    <row r="144">
      <c r="A144" s="20" t="n">
        <v>46043</v>
      </c>
      <c r="B144" s="21">
        <f>DATE(YEAR(A144),MONTH(A144),1)</f>
        <v/>
      </c>
      <c r="C144" s="6" t="inlineStr">
        <is>
          <t>E003</t>
        </is>
      </c>
      <c r="D144" s="22">
        <f>IFERROR(VLOOKUP(C144,Employes!$A$2:$H$11,2,FALSE),"")</f>
        <v/>
      </c>
      <c r="E144" s="22">
        <f>IFERROR(VLOOKUP(C144,Employes!$A$2:$H$11,3,FALSE),"")</f>
        <v/>
      </c>
      <c r="F144" s="22">
        <f>IF(WEEKDAY(A144,2)&lt;=5,IFERROR(VLOOKUP(C144,Employes!$A$2:$H$11,6,FALSE),0),0)</f>
        <v/>
      </c>
      <c r="G144" s="6" t="n">
        <v>8</v>
      </c>
      <c r="H144" s="23">
        <f>MAX(0,G144-F144)</f>
        <v/>
      </c>
      <c r="I144" s="6" t="inlineStr"/>
      <c r="J144" s="23">
        <f>IF(I144&lt;&gt;"",MAX(0,F144-G144),0)</f>
        <v/>
      </c>
      <c r="K144" s="24">
        <f>IF(F144=0,0,J144/F144)</f>
        <v/>
      </c>
      <c r="L144" s="25">
        <f>IF(I144&lt;&gt;"","Absence",IF(G144&gt;F144,"Présent + HS","Présent"))</f>
        <v/>
      </c>
      <c r="M144" s="6" t="inlineStr"/>
    </row>
    <row r="145">
      <c r="A145" s="20" t="n">
        <v>46043</v>
      </c>
      <c r="B145" s="21">
        <f>DATE(YEAR(A145),MONTH(A145),1)</f>
        <v/>
      </c>
      <c r="C145" s="6" t="inlineStr">
        <is>
          <t>E004</t>
        </is>
      </c>
      <c r="D145" s="22">
        <f>IFERROR(VLOOKUP(C145,Employes!$A$2:$H$11,2,FALSE),"")</f>
        <v/>
      </c>
      <c r="E145" s="22">
        <f>IFERROR(VLOOKUP(C145,Employes!$A$2:$H$11,3,FALSE),"")</f>
        <v/>
      </c>
      <c r="F145" s="22">
        <f>IF(WEEKDAY(A145,2)&lt;=5,IFERROR(VLOOKUP(C145,Employes!$A$2:$H$11,6,FALSE),0),0)</f>
        <v/>
      </c>
      <c r="G145" s="6" t="n">
        <v>8</v>
      </c>
      <c r="H145" s="23">
        <f>MAX(0,G145-F145)</f>
        <v/>
      </c>
      <c r="I145" s="6" t="inlineStr"/>
      <c r="J145" s="23">
        <f>IF(I145&lt;&gt;"",MAX(0,F145-G145),0)</f>
        <v/>
      </c>
      <c r="K145" s="24">
        <f>IF(F145=0,0,J145/F145)</f>
        <v/>
      </c>
      <c r="L145" s="25">
        <f>IF(I145&lt;&gt;"","Absence",IF(G145&gt;F145,"Présent + HS","Présent"))</f>
        <v/>
      </c>
      <c r="M145" s="6" t="inlineStr"/>
    </row>
    <row r="146">
      <c r="A146" s="20" t="n">
        <v>46043</v>
      </c>
      <c r="B146" s="21">
        <f>DATE(YEAR(A146),MONTH(A146),1)</f>
        <v/>
      </c>
      <c r="C146" s="6" t="inlineStr">
        <is>
          <t>E005</t>
        </is>
      </c>
      <c r="D146" s="22">
        <f>IFERROR(VLOOKUP(C146,Employes!$A$2:$H$11,2,FALSE),"")</f>
        <v/>
      </c>
      <c r="E146" s="22">
        <f>IFERROR(VLOOKUP(C146,Employes!$A$2:$H$11,3,FALSE),"")</f>
        <v/>
      </c>
      <c r="F146" s="22">
        <f>IF(WEEKDAY(A146,2)&lt;=5,IFERROR(VLOOKUP(C146,Employes!$A$2:$H$11,6,FALSE),0),0)</f>
        <v/>
      </c>
      <c r="G146" s="6" t="n">
        <v>8</v>
      </c>
      <c r="H146" s="23">
        <f>MAX(0,G146-F146)</f>
        <v/>
      </c>
      <c r="I146" s="6" t="inlineStr"/>
      <c r="J146" s="23">
        <f>IF(I146&lt;&gt;"",MAX(0,F146-G146),0)</f>
        <v/>
      </c>
      <c r="K146" s="24">
        <f>IF(F146=0,0,J146/F146)</f>
        <v/>
      </c>
      <c r="L146" s="25">
        <f>IF(I146&lt;&gt;"","Absence",IF(G146&gt;F146,"Présent + HS","Présent"))</f>
        <v/>
      </c>
      <c r="M146" s="6" t="inlineStr"/>
    </row>
    <row r="147">
      <c r="A147" s="20" t="n">
        <v>46043</v>
      </c>
      <c r="B147" s="21">
        <f>DATE(YEAR(A147),MONTH(A147),1)</f>
        <v/>
      </c>
      <c r="C147" s="6" t="inlineStr">
        <is>
          <t>E006</t>
        </is>
      </c>
      <c r="D147" s="22">
        <f>IFERROR(VLOOKUP(C147,Employes!$A$2:$H$11,2,FALSE),"")</f>
        <v/>
      </c>
      <c r="E147" s="22">
        <f>IFERROR(VLOOKUP(C147,Employes!$A$2:$H$11,3,FALSE),"")</f>
        <v/>
      </c>
      <c r="F147" s="22">
        <f>IF(WEEKDAY(A147,2)&lt;=5,IFERROR(VLOOKUP(C147,Employes!$A$2:$H$11,6,FALSE),0),0)</f>
        <v/>
      </c>
      <c r="G147" s="6" t="n">
        <v>0</v>
      </c>
      <c r="H147" s="23">
        <f>MAX(0,G147-F147)</f>
        <v/>
      </c>
      <c r="I147" s="6" t="inlineStr">
        <is>
          <t>MAL</t>
        </is>
      </c>
      <c r="J147" s="23">
        <f>IF(I147&lt;&gt;"",MAX(0,F147-G147),0)</f>
        <v/>
      </c>
      <c r="K147" s="24">
        <f>IF(F147=0,0,J147/F147)</f>
        <v/>
      </c>
      <c r="L147" s="25">
        <f>IF(I147&lt;&gt;"","Absence",IF(G147&gt;F147,"Présent + HS","Présent"))</f>
        <v/>
      </c>
      <c r="M147" s="6" t="inlineStr"/>
    </row>
    <row r="148">
      <c r="A148" s="20" t="n">
        <v>46043</v>
      </c>
      <c r="B148" s="21">
        <f>DATE(YEAR(A148),MONTH(A148),1)</f>
        <v/>
      </c>
      <c r="C148" s="6" t="inlineStr">
        <is>
          <t>E007</t>
        </is>
      </c>
      <c r="D148" s="22">
        <f>IFERROR(VLOOKUP(C148,Employes!$A$2:$H$11,2,FALSE),"")</f>
        <v/>
      </c>
      <c r="E148" s="22">
        <f>IFERROR(VLOOKUP(C148,Employes!$A$2:$H$11,3,FALSE),"")</f>
        <v/>
      </c>
      <c r="F148" s="22">
        <f>IF(WEEKDAY(A148,2)&lt;=5,IFERROR(VLOOKUP(C148,Employes!$A$2:$H$11,6,FALSE),0),0)</f>
        <v/>
      </c>
      <c r="G148" s="6" t="n">
        <v>8</v>
      </c>
      <c r="H148" s="23">
        <f>MAX(0,G148-F148)</f>
        <v/>
      </c>
      <c r="I148" s="6" t="inlineStr"/>
      <c r="J148" s="23">
        <f>IF(I148&lt;&gt;"",MAX(0,F148-G148),0)</f>
        <v/>
      </c>
      <c r="K148" s="24">
        <f>IF(F148=0,0,J148/F148)</f>
        <v/>
      </c>
      <c r="L148" s="25">
        <f>IF(I148&lt;&gt;"","Absence",IF(G148&gt;F148,"Présent + HS","Présent"))</f>
        <v/>
      </c>
      <c r="M148" s="6" t="inlineStr"/>
    </row>
    <row r="149">
      <c r="A149" s="20" t="n">
        <v>46043</v>
      </c>
      <c r="B149" s="21">
        <f>DATE(YEAR(A149),MONTH(A149),1)</f>
        <v/>
      </c>
      <c r="C149" s="6" t="inlineStr">
        <is>
          <t>E008</t>
        </is>
      </c>
      <c r="D149" s="22">
        <f>IFERROR(VLOOKUP(C149,Employes!$A$2:$H$11,2,FALSE),"")</f>
        <v/>
      </c>
      <c r="E149" s="22">
        <f>IFERROR(VLOOKUP(C149,Employes!$A$2:$H$11,3,FALSE),"")</f>
        <v/>
      </c>
      <c r="F149" s="22">
        <f>IF(WEEKDAY(A149,2)&lt;=5,IFERROR(VLOOKUP(C149,Employes!$A$2:$H$11,6,FALSE),0),0)</f>
        <v/>
      </c>
      <c r="G149" s="6" t="n">
        <v>8</v>
      </c>
      <c r="H149" s="23">
        <f>MAX(0,G149-F149)</f>
        <v/>
      </c>
      <c r="I149" s="6" t="inlineStr"/>
      <c r="J149" s="23">
        <f>IF(I149&lt;&gt;"",MAX(0,F149-G149),0)</f>
        <v/>
      </c>
      <c r="K149" s="24">
        <f>IF(F149=0,0,J149/F149)</f>
        <v/>
      </c>
      <c r="L149" s="25">
        <f>IF(I149&lt;&gt;"","Absence",IF(G149&gt;F149,"Présent + HS","Présent"))</f>
        <v/>
      </c>
      <c r="M149" s="6" t="inlineStr"/>
    </row>
    <row r="150">
      <c r="A150" s="20" t="n">
        <v>46043</v>
      </c>
      <c r="B150" s="21">
        <f>DATE(YEAR(A150),MONTH(A150),1)</f>
        <v/>
      </c>
      <c r="C150" s="6" t="inlineStr">
        <is>
          <t>E009</t>
        </is>
      </c>
      <c r="D150" s="22">
        <f>IFERROR(VLOOKUP(C150,Employes!$A$2:$H$11,2,FALSE),"")</f>
        <v/>
      </c>
      <c r="E150" s="22">
        <f>IFERROR(VLOOKUP(C150,Employes!$A$2:$H$11,3,FALSE),"")</f>
        <v/>
      </c>
      <c r="F150" s="22">
        <f>IF(WEEKDAY(A150,2)&lt;=5,IFERROR(VLOOKUP(C150,Employes!$A$2:$H$11,6,FALSE),0),0)</f>
        <v/>
      </c>
      <c r="G150" s="6" t="n">
        <v>8</v>
      </c>
      <c r="H150" s="23">
        <f>MAX(0,G150-F150)</f>
        <v/>
      </c>
      <c r="I150" s="6" t="inlineStr"/>
      <c r="J150" s="23">
        <f>IF(I150&lt;&gt;"",MAX(0,F150-G150),0)</f>
        <v/>
      </c>
      <c r="K150" s="24">
        <f>IF(F150=0,0,J150/F150)</f>
        <v/>
      </c>
      <c r="L150" s="25">
        <f>IF(I150&lt;&gt;"","Absence",IF(G150&gt;F150,"Présent + HS","Présent"))</f>
        <v/>
      </c>
      <c r="M150" s="6" t="inlineStr"/>
    </row>
    <row r="151">
      <c r="A151" s="20" t="n">
        <v>46043</v>
      </c>
      <c r="B151" s="21">
        <f>DATE(YEAR(A151),MONTH(A151),1)</f>
        <v/>
      </c>
      <c r="C151" s="6" t="inlineStr">
        <is>
          <t>E010</t>
        </is>
      </c>
      <c r="D151" s="22">
        <f>IFERROR(VLOOKUP(C151,Employes!$A$2:$H$11,2,FALSE),"")</f>
        <v/>
      </c>
      <c r="E151" s="22">
        <f>IFERROR(VLOOKUP(C151,Employes!$A$2:$H$11,3,FALSE),"")</f>
        <v/>
      </c>
      <c r="F151" s="22">
        <f>IF(WEEKDAY(A151,2)&lt;=5,IFERROR(VLOOKUP(C151,Employes!$A$2:$H$11,6,FALSE),0),0)</f>
        <v/>
      </c>
      <c r="G151" s="6" t="n">
        <v>8</v>
      </c>
      <c r="H151" s="23">
        <f>MAX(0,G151-F151)</f>
        <v/>
      </c>
      <c r="I151" s="6" t="inlineStr"/>
      <c r="J151" s="23">
        <f>IF(I151&lt;&gt;"",MAX(0,F151-G151),0)</f>
        <v/>
      </c>
      <c r="K151" s="24">
        <f>IF(F151=0,0,J151/F151)</f>
        <v/>
      </c>
      <c r="L151" s="25">
        <f>IF(I151&lt;&gt;"","Absence",IF(G151&gt;F151,"Présent + HS","Présent"))</f>
        <v/>
      </c>
      <c r="M151" s="6" t="inlineStr"/>
    </row>
    <row r="152">
      <c r="A152" s="20" t="n">
        <v>46044</v>
      </c>
      <c r="B152" s="21">
        <f>DATE(YEAR(A152),MONTH(A152),1)</f>
        <v/>
      </c>
      <c r="C152" s="6" t="inlineStr">
        <is>
          <t>E001</t>
        </is>
      </c>
      <c r="D152" s="22">
        <f>IFERROR(VLOOKUP(C152,Employes!$A$2:$H$11,2,FALSE),"")</f>
        <v/>
      </c>
      <c r="E152" s="22">
        <f>IFERROR(VLOOKUP(C152,Employes!$A$2:$H$11,3,FALSE),"")</f>
        <v/>
      </c>
      <c r="F152" s="22">
        <f>IF(WEEKDAY(A152,2)&lt;=5,IFERROR(VLOOKUP(C152,Employes!$A$2:$H$11,6,FALSE),0),0)</f>
        <v/>
      </c>
      <c r="G152" s="6" t="n">
        <v>9</v>
      </c>
      <c r="H152" s="23">
        <f>MAX(0,G152-F152)</f>
        <v/>
      </c>
      <c r="I152" s="6" t="inlineStr"/>
      <c r="J152" s="23">
        <f>IF(I152&lt;&gt;"",MAX(0,F152-G152),0)</f>
        <v/>
      </c>
      <c r="K152" s="24">
        <f>IF(F152=0,0,J152/F152)</f>
        <v/>
      </c>
      <c r="L152" s="25">
        <f>IF(I152&lt;&gt;"","Absence",IF(G152&gt;F152,"Présent + HS","Présent"))</f>
        <v/>
      </c>
      <c r="M152" s="6" t="inlineStr"/>
    </row>
    <row r="153">
      <c r="A153" s="20" t="n">
        <v>46044</v>
      </c>
      <c r="B153" s="21">
        <f>DATE(YEAR(A153),MONTH(A153),1)</f>
        <v/>
      </c>
      <c r="C153" s="6" t="inlineStr">
        <is>
          <t>E002</t>
        </is>
      </c>
      <c r="D153" s="22">
        <f>IFERROR(VLOOKUP(C153,Employes!$A$2:$H$11,2,FALSE),"")</f>
        <v/>
      </c>
      <c r="E153" s="22">
        <f>IFERROR(VLOOKUP(C153,Employes!$A$2:$H$11,3,FALSE),"")</f>
        <v/>
      </c>
      <c r="F153" s="22">
        <f>IF(WEEKDAY(A153,2)&lt;=5,IFERROR(VLOOKUP(C153,Employes!$A$2:$H$11,6,FALSE),0),0)</f>
        <v/>
      </c>
      <c r="G153" s="6" t="n">
        <v>8</v>
      </c>
      <c r="H153" s="23">
        <f>MAX(0,G153-F153)</f>
        <v/>
      </c>
      <c r="I153" s="6" t="inlineStr"/>
      <c r="J153" s="23">
        <f>IF(I153&lt;&gt;"",MAX(0,F153-G153),0)</f>
        <v/>
      </c>
      <c r="K153" s="24">
        <f>IF(F153=0,0,J153/F153)</f>
        <v/>
      </c>
      <c r="L153" s="25">
        <f>IF(I153&lt;&gt;"","Absence",IF(G153&gt;F153,"Présent + HS","Présent"))</f>
        <v/>
      </c>
      <c r="M153" s="6" t="inlineStr"/>
    </row>
    <row r="154">
      <c r="A154" s="20" t="n">
        <v>46044</v>
      </c>
      <c r="B154" s="21">
        <f>DATE(YEAR(A154),MONTH(A154),1)</f>
        <v/>
      </c>
      <c r="C154" s="6" t="inlineStr">
        <is>
          <t>E003</t>
        </is>
      </c>
      <c r="D154" s="22">
        <f>IFERROR(VLOOKUP(C154,Employes!$A$2:$H$11,2,FALSE),"")</f>
        <v/>
      </c>
      <c r="E154" s="22">
        <f>IFERROR(VLOOKUP(C154,Employes!$A$2:$H$11,3,FALSE),"")</f>
        <v/>
      </c>
      <c r="F154" s="22">
        <f>IF(WEEKDAY(A154,2)&lt;=5,IFERROR(VLOOKUP(C154,Employes!$A$2:$H$11,6,FALSE),0),0)</f>
        <v/>
      </c>
      <c r="G154" s="6" t="n">
        <v>9</v>
      </c>
      <c r="H154" s="23">
        <f>MAX(0,G154-F154)</f>
        <v/>
      </c>
      <c r="I154" s="6" t="inlineStr"/>
      <c r="J154" s="23">
        <f>IF(I154&lt;&gt;"",MAX(0,F154-G154),0)</f>
        <v/>
      </c>
      <c r="K154" s="24">
        <f>IF(F154=0,0,J154/F154)</f>
        <v/>
      </c>
      <c r="L154" s="25">
        <f>IF(I154&lt;&gt;"","Absence",IF(G154&gt;F154,"Présent + HS","Présent"))</f>
        <v/>
      </c>
      <c r="M154" s="6" t="inlineStr"/>
    </row>
    <row r="155">
      <c r="A155" s="20" t="n">
        <v>46044</v>
      </c>
      <c r="B155" s="21">
        <f>DATE(YEAR(A155),MONTH(A155),1)</f>
        <v/>
      </c>
      <c r="C155" s="6" t="inlineStr">
        <is>
          <t>E004</t>
        </is>
      </c>
      <c r="D155" s="22">
        <f>IFERROR(VLOOKUP(C155,Employes!$A$2:$H$11,2,FALSE),"")</f>
        <v/>
      </c>
      <c r="E155" s="22">
        <f>IFERROR(VLOOKUP(C155,Employes!$A$2:$H$11,3,FALSE),"")</f>
        <v/>
      </c>
      <c r="F155" s="22">
        <f>IF(WEEKDAY(A155,2)&lt;=5,IFERROR(VLOOKUP(C155,Employes!$A$2:$H$11,6,FALSE),0),0)</f>
        <v/>
      </c>
      <c r="G155" s="6" t="n">
        <v>8</v>
      </c>
      <c r="H155" s="23">
        <f>MAX(0,G155-F155)</f>
        <v/>
      </c>
      <c r="I155" s="6" t="inlineStr"/>
      <c r="J155" s="23">
        <f>IF(I155&lt;&gt;"",MAX(0,F155-G155),0)</f>
        <v/>
      </c>
      <c r="K155" s="24">
        <f>IF(F155=0,0,J155/F155)</f>
        <v/>
      </c>
      <c r="L155" s="25">
        <f>IF(I155&lt;&gt;"","Absence",IF(G155&gt;F155,"Présent + HS","Présent"))</f>
        <v/>
      </c>
      <c r="M155" s="6" t="inlineStr"/>
    </row>
    <row r="156">
      <c r="A156" s="20" t="n">
        <v>46044</v>
      </c>
      <c r="B156" s="21">
        <f>DATE(YEAR(A156),MONTH(A156),1)</f>
        <v/>
      </c>
      <c r="C156" s="6" t="inlineStr">
        <is>
          <t>E005</t>
        </is>
      </c>
      <c r="D156" s="22">
        <f>IFERROR(VLOOKUP(C156,Employes!$A$2:$H$11,2,FALSE),"")</f>
        <v/>
      </c>
      <c r="E156" s="22">
        <f>IFERROR(VLOOKUP(C156,Employes!$A$2:$H$11,3,FALSE),"")</f>
        <v/>
      </c>
      <c r="F156" s="22">
        <f>IF(WEEKDAY(A156,2)&lt;=5,IFERROR(VLOOKUP(C156,Employes!$A$2:$H$11,6,FALSE),0),0)</f>
        <v/>
      </c>
      <c r="G156" s="6" t="n">
        <v>8</v>
      </c>
      <c r="H156" s="23">
        <f>MAX(0,G156-F156)</f>
        <v/>
      </c>
      <c r="I156" s="6" t="inlineStr"/>
      <c r="J156" s="23">
        <f>IF(I156&lt;&gt;"",MAX(0,F156-G156),0)</f>
        <v/>
      </c>
      <c r="K156" s="24">
        <f>IF(F156=0,0,J156/F156)</f>
        <v/>
      </c>
      <c r="L156" s="25">
        <f>IF(I156&lt;&gt;"","Absence",IF(G156&gt;F156,"Présent + HS","Présent"))</f>
        <v/>
      </c>
      <c r="M156" s="6" t="inlineStr"/>
    </row>
    <row r="157">
      <c r="A157" s="20" t="n">
        <v>46044</v>
      </c>
      <c r="B157" s="21">
        <f>DATE(YEAR(A157),MONTH(A157),1)</f>
        <v/>
      </c>
      <c r="C157" s="6" t="inlineStr">
        <is>
          <t>E006</t>
        </is>
      </c>
      <c r="D157" s="22">
        <f>IFERROR(VLOOKUP(C157,Employes!$A$2:$H$11,2,FALSE),"")</f>
        <v/>
      </c>
      <c r="E157" s="22">
        <f>IFERROR(VLOOKUP(C157,Employes!$A$2:$H$11,3,FALSE),"")</f>
        <v/>
      </c>
      <c r="F157" s="22">
        <f>IF(WEEKDAY(A157,2)&lt;=5,IFERROR(VLOOKUP(C157,Employes!$A$2:$H$11,6,FALSE),0),0)</f>
        <v/>
      </c>
      <c r="G157" s="6" t="n">
        <v>8</v>
      </c>
      <c r="H157" s="23">
        <f>MAX(0,G157-F157)</f>
        <v/>
      </c>
      <c r="I157" s="6" t="inlineStr"/>
      <c r="J157" s="23">
        <f>IF(I157&lt;&gt;"",MAX(0,F157-G157),0)</f>
        <v/>
      </c>
      <c r="K157" s="24">
        <f>IF(F157=0,0,J157/F157)</f>
        <v/>
      </c>
      <c r="L157" s="25">
        <f>IF(I157&lt;&gt;"","Absence",IF(G157&gt;F157,"Présent + HS","Présent"))</f>
        <v/>
      </c>
      <c r="M157" s="6" t="inlineStr"/>
    </row>
    <row r="158">
      <c r="A158" s="20" t="n">
        <v>46044</v>
      </c>
      <c r="B158" s="21">
        <f>DATE(YEAR(A158),MONTH(A158),1)</f>
        <v/>
      </c>
      <c r="C158" s="6" t="inlineStr">
        <is>
          <t>E007</t>
        </is>
      </c>
      <c r="D158" s="22">
        <f>IFERROR(VLOOKUP(C158,Employes!$A$2:$H$11,2,FALSE),"")</f>
        <v/>
      </c>
      <c r="E158" s="22">
        <f>IFERROR(VLOOKUP(C158,Employes!$A$2:$H$11,3,FALSE),"")</f>
        <v/>
      </c>
      <c r="F158" s="22">
        <f>IF(WEEKDAY(A158,2)&lt;=5,IFERROR(VLOOKUP(C158,Employes!$A$2:$H$11,6,FALSE),0),0)</f>
        <v/>
      </c>
      <c r="G158" s="6" t="n">
        <v>9</v>
      </c>
      <c r="H158" s="23">
        <f>MAX(0,G158-F158)</f>
        <v/>
      </c>
      <c r="I158" s="6" t="inlineStr"/>
      <c r="J158" s="23">
        <f>IF(I158&lt;&gt;"",MAX(0,F158-G158),0)</f>
        <v/>
      </c>
      <c r="K158" s="24">
        <f>IF(F158=0,0,J158/F158)</f>
        <v/>
      </c>
      <c r="L158" s="25">
        <f>IF(I158&lt;&gt;"","Absence",IF(G158&gt;F158,"Présent + HS","Présent"))</f>
        <v/>
      </c>
      <c r="M158" s="6" t="inlineStr"/>
    </row>
    <row r="159">
      <c r="A159" s="20" t="n">
        <v>46044</v>
      </c>
      <c r="B159" s="21">
        <f>DATE(YEAR(A159),MONTH(A159),1)</f>
        <v/>
      </c>
      <c r="C159" s="6" t="inlineStr">
        <is>
          <t>E008</t>
        </is>
      </c>
      <c r="D159" s="22">
        <f>IFERROR(VLOOKUP(C159,Employes!$A$2:$H$11,2,FALSE),"")</f>
        <v/>
      </c>
      <c r="E159" s="22">
        <f>IFERROR(VLOOKUP(C159,Employes!$A$2:$H$11,3,FALSE),"")</f>
        <v/>
      </c>
      <c r="F159" s="22">
        <f>IF(WEEKDAY(A159,2)&lt;=5,IFERROR(VLOOKUP(C159,Employes!$A$2:$H$11,6,FALSE),0),0)</f>
        <v/>
      </c>
      <c r="G159" s="6" t="n">
        <v>8</v>
      </c>
      <c r="H159" s="23">
        <f>MAX(0,G159-F159)</f>
        <v/>
      </c>
      <c r="I159" s="6" t="inlineStr"/>
      <c r="J159" s="23">
        <f>IF(I159&lt;&gt;"",MAX(0,F159-G159),0)</f>
        <v/>
      </c>
      <c r="K159" s="24">
        <f>IF(F159=0,0,J159/F159)</f>
        <v/>
      </c>
      <c r="L159" s="25">
        <f>IF(I159&lt;&gt;"","Absence",IF(G159&gt;F159,"Présent + HS","Présent"))</f>
        <v/>
      </c>
      <c r="M159" s="6" t="inlineStr"/>
    </row>
    <row r="160">
      <c r="A160" s="20" t="n">
        <v>46044</v>
      </c>
      <c r="B160" s="21">
        <f>DATE(YEAR(A160),MONTH(A160),1)</f>
        <v/>
      </c>
      <c r="C160" s="6" t="inlineStr">
        <is>
          <t>E009</t>
        </is>
      </c>
      <c r="D160" s="22">
        <f>IFERROR(VLOOKUP(C160,Employes!$A$2:$H$11,2,FALSE),"")</f>
        <v/>
      </c>
      <c r="E160" s="22">
        <f>IFERROR(VLOOKUP(C160,Employes!$A$2:$H$11,3,FALSE),"")</f>
        <v/>
      </c>
      <c r="F160" s="22">
        <f>IF(WEEKDAY(A160,2)&lt;=5,IFERROR(VLOOKUP(C160,Employes!$A$2:$H$11,6,FALSE),0),0)</f>
        <v/>
      </c>
      <c r="G160" s="6" t="n">
        <v>8</v>
      </c>
      <c r="H160" s="23">
        <f>MAX(0,G160-F160)</f>
        <v/>
      </c>
      <c r="I160" s="6" t="inlineStr"/>
      <c r="J160" s="23">
        <f>IF(I160&lt;&gt;"",MAX(0,F160-G160),0)</f>
        <v/>
      </c>
      <c r="K160" s="24">
        <f>IF(F160=0,0,J160/F160)</f>
        <v/>
      </c>
      <c r="L160" s="25">
        <f>IF(I160&lt;&gt;"","Absence",IF(G160&gt;F160,"Présent + HS","Présent"))</f>
        <v/>
      </c>
      <c r="M160" s="6" t="inlineStr"/>
    </row>
    <row r="161">
      <c r="A161" s="20" t="n">
        <v>46044</v>
      </c>
      <c r="B161" s="21">
        <f>DATE(YEAR(A161),MONTH(A161),1)</f>
        <v/>
      </c>
      <c r="C161" s="6" t="inlineStr">
        <is>
          <t>E010</t>
        </is>
      </c>
      <c r="D161" s="22">
        <f>IFERROR(VLOOKUP(C161,Employes!$A$2:$H$11,2,FALSE),"")</f>
        <v/>
      </c>
      <c r="E161" s="22">
        <f>IFERROR(VLOOKUP(C161,Employes!$A$2:$H$11,3,FALSE),"")</f>
        <v/>
      </c>
      <c r="F161" s="22">
        <f>IF(WEEKDAY(A161,2)&lt;=5,IFERROR(VLOOKUP(C161,Employes!$A$2:$H$11,6,FALSE),0),0)</f>
        <v/>
      </c>
      <c r="G161" s="6" t="n">
        <v>9</v>
      </c>
      <c r="H161" s="23">
        <f>MAX(0,G161-F161)</f>
        <v/>
      </c>
      <c r="I161" s="6" t="inlineStr"/>
      <c r="J161" s="23">
        <f>IF(I161&lt;&gt;"",MAX(0,F161-G161),0)</f>
        <v/>
      </c>
      <c r="K161" s="24">
        <f>IF(F161=0,0,J161/F161)</f>
        <v/>
      </c>
      <c r="L161" s="25">
        <f>IF(I161&lt;&gt;"","Absence",IF(G161&gt;F161,"Présent + HS","Présent"))</f>
        <v/>
      </c>
      <c r="M161" s="6" t="inlineStr"/>
    </row>
    <row r="162">
      <c r="A162" s="20" t="n">
        <v>46045</v>
      </c>
      <c r="B162" s="21">
        <f>DATE(YEAR(A162),MONTH(A162),1)</f>
        <v/>
      </c>
      <c r="C162" s="6" t="inlineStr">
        <is>
          <t>E001</t>
        </is>
      </c>
      <c r="D162" s="22">
        <f>IFERROR(VLOOKUP(C162,Employes!$A$2:$H$11,2,FALSE),"")</f>
        <v/>
      </c>
      <c r="E162" s="22">
        <f>IFERROR(VLOOKUP(C162,Employes!$A$2:$H$11,3,FALSE),"")</f>
        <v/>
      </c>
      <c r="F162" s="22">
        <f>IF(WEEKDAY(A162,2)&lt;=5,IFERROR(VLOOKUP(C162,Employes!$A$2:$H$11,6,FALSE),0),0)</f>
        <v/>
      </c>
      <c r="G162" s="6" t="n">
        <v>8</v>
      </c>
      <c r="H162" s="23">
        <f>MAX(0,G162-F162)</f>
        <v/>
      </c>
      <c r="I162" s="6" t="inlineStr"/>
      <c r="J162" s="23">
        <f>IF(I162&lt;&gt;"",MAX(0,F162-G162),0)</f>
        <v/>
      </c>
      <c r="K162" s="24">
        <f>IF(F162=0,0,J162/F162)</f>
        <v/>
      </c>
      <c r="L162" s="25">
        <f>IF(I162&lt;&gt;"","Absence",IF(G162&gt;F162,"Présent + HS","Présent"))</f>
        <v/>
      </c>
      <c r="M162" s="6" t="inlineStr"/>
    </row>
    <row r="163">
      <c r="A163" s="20" t="n">
        <v>46045</v>
      </c>
      <c r="B163" s="21">
        <f>DATE(YEAR(A163),MONTH(A163),1)</f>
        <v/>
      </c>
      <c r="C163" s="6" t="inlineStr">
        <is>
          <t>E002</t>
        </is>
      </c>
      <c r="D163" s="22">
        <f>IFERROR(VLOOKUP(C163,Employes!$A$2:$H$11,2,FALSE),"")</f>
        <v/>
      </c>
      <c r="E163" s="22">
        <f>IFERROR(VLOOKUP(C163,Employes!$A$2:$H$11,3,FALSE),"")</f>
        <v/>
      </c>
      <c r="F163" s="22">
        <f>IF(WEEKDAY(A163,2)&lt;=5,IFERROR(VLOOKUP(C163,Employes!$A$2:$H$11,6,FALSE),0),0)</f>
        <v/>
      </c>
      <c r="G163" s="6" t="n">
        <v>8</v>
      </c>
      <c r="H163" s="23">
        <f>MAX(0,G163-F163)</f>
        <v/>
      </c>
      <c r="I163" s="6" t="inlineStr"/>
      <c r="J163" s="23">
        <f>IF(I163&lt;&gt;"",MAX(0,F163-G163),0)</f>
        <v/>
      </c>
      <c r="K163" s="24">
        <f>IF(F163=0,0,J163/F163)</f>
        <v/>
      </c>
      <c r="L163" s="25">
        <f>IF(I163&lt;&gt;"","Absence",IF(G163&gt;F163,"Présent + HS","Présent"))</f>
        <v/>
      </c>
      <c r="M163" s="6" t="inlineStr"/>
    </row>
    <row r="164">
      <c r="A164" s="20" t="n">
        <v>46045</v>
      </c>
      <c r="B164" s="21">
        <f>DATE(YEAR(A164),MONTH(A164),1)</f>
        <v/>
      </c>
      <c r="C164" s="6" t="inlineStr">
        <is>
          <t>E003</t>
        </is>
      </c>
      <c r="D164" s="22">
        <f>IFERROR(VLOOKUP(C164,Employes!$A$2:$H$11,2,FALSE),"")</f>
        <v/>
      </c>
      <c r="E164" s="22">
        <f>IFERROR(VLOOKUP(C164,Employes!$A$2:$H$11,3,FALSE),"")</f>
        <v/>
      </c>
      <c r="F164" s="22">
        <f>IF(WEEKDAY(A164,2)&lt;=5,IFERROR(VLOOKUP(C164,Employes!$A$2:$H$11,6,FALSE),0),0)</f>
        <v/>
      </c>
      <c r="G164" s="6" t="n">
        <v>8</v>
      </c>
      <c r="H164" s="23">
        <f>MAX(0,G164-F164)</f>
        <v/>
      </c>
      <c r="I164" s="6" t="inlineStr"/>
      <c r="J164" s="23">
        <f>IF(I164&lt;&gt;"",MAX(0,F164-G164),0)</f>
        <v/>
      </c>
      <c r="K164" s="24">
        <f>IF(F164=0,0,J164/F164)</f>
        <v/>
      </c>
      <c r="L164" s="25">
        <f>IF(I164&lt;&gt;"","Absence",IF(G164&gt;F164,"Présent + HS","Présent"))</f>
        <v/>
      </c>
      <c r="M164" s="6" t="inlineStr"/>
    </row>
    <row r="165">
      <c r="A165" s="20" t="n">
        <v>46045</v>
      </c>
      <c r="B165" s="21">
        <f>DATE(YEAR(A165),MONTH(A165),1)</f>
        <v/>
      </c>
      <c r="C165" s="6" t="inlineStr">
        <is>
          <t>E004</t>
        </is>
      </c>
      <c r="D165" s="22">
        <f>IFERROR(VLOOKUP(C165,Employes!$A$2:$H$11,2,FALSE),"")</f>
        <v/>
      </c>
      <c r="E165" s="22">
        <f>IFERROR(VLOOKUP(C165,Employes!$A$2:$H$11,3,FALSE),"")</f>
        <v/>
      </c>
      <c r="F165" s="22">
        <f>IF(WEEKDAY(A165,2)&lt;=5,IFERROR(VLOOKUP(C165,Employes!$A$2:$H$11,6,FALSE),0),0)</f>
        <v/>
      </c>
      <c r="G165" s="6" t="n">
        <v>8</v>
      </c>
      <c r="H165" s="23">
        <f>MAX(0,G165-F165)</f>
        <v/>
      </c>
      <c r="I165" s="6" t="inlineStr"/>
      <c r="J165" s="23">
        <f>IF(I165&lt;&gt;"",MAX(0,F165-G165),0)</f>
        <v/>
      </c>
      <c r="K165" s="24">
        <f>IF(F165=0,0,J165/F165)</f>
        <v/>
      </c>
      <c r="L165" s="25">
        <f>IF(I165&lt;&gt;"","Absence",IF(G165&gt;F165,"Présent + HS","Présent"))</f>
        <v/>
      </c>
      <c r="M165" s="6" t="inlineStr"/>
    </row>
    <row r="166">
      <c r="A166" s="20" t="n">
        <v>46045</v>
      </c>
      <c r="B166" s="21">
        <f>DATE(YEAR(A166),MONTH(A166),1)</f>
        <v/>
      </c>
      <c r="C166" s="6" t="inlineStr">
        <is>
          <t>E005</t>
        </is>
      </c>
      <c r="D166" s="22">
        <f>IFERROR(VLOOKUP(C166,Employes!$A$2:$H$11,2,FALSE),"")</f>
        <v/>
      </c>
      <c r="E166" s="22">
        <f>IFERROR(VLOOKUP(C166,Employes!$A$2:$H$11,3,FALSE),"")</f>
        <v/>
      </c>
      <c r="F166" s="22">
        <f>IF(WEEKDAY(A166,2)&lt;=5,IFERROR(VLOOKUP(C166,Employes!$A$2:$H$11,6,FALSE),0),0)</f>
        <v/>
      </c>
      <c r="G166" s="6" t="n">
        <v>8</v>
      </c>
      <c r="H166" s="23">
        <f>MAX(0,G166-F166)</f>
        <v/>
      </c>
      <c r="I166" s="6" t="inlineStr"/>
      <c r="J166" s="23">
        <f>IF(I166&lt;&gt;"",MAX(0,F166-G166),0)</f>
        <v/>
      </c>
      <c r="K166" s="24">
        <f>IF(F166=0,0,J166/F166)</f>
        <v/>
      </c>
      <c r="L166" s="25">
        <f>IF(I166&lt;&gt;"","Absence",IF(G166&gt;F166,"Présent + HS","Présent"))</f>
        <v/>
      </c>
      <c r="M166" s="6" t="inlineStr"/>
    </row>
    <row r="167">
      <c r="A167" s="20" t="n">
        <v>46045</v>
      </c>
      <c r="B167" s="21">
        <f>DATE(YEAR(A167),MONTH(A167),1)</f>
        <v/>
      </c>
      <c r="C167" s="6" t="inlineStr">
        <is>
          <t>E006</t>
        </is>
      </c>
      <c r="D167" s="22">
        <f>IFERROR(VLOOKUP(C167,Employes!$A$2:$H$11,2,FALSE),"")</f>
        <v/>
      </c>
      <c r="E167" s="22">
        <f>IFERROR(VLOOKUP(C167,Employes!$A$2:$H$11,3,FALSE),"")</f>
        <v/>
      </c>
      <c r="F167" s="22">
        <f>IF(WEEKDAY(A167,2)&lt;=5,IFERROR(VLOOKUP(C167,Employes!$A$2:$H$11,6,FALSE),0),0)</f>
        <v/>
      </c>
      <c r="G167" s="6" t="n">
        <v>8</v>
      </c>
      <c r="H167" s="23">
        <f>MAX(0,G167-F167)</f>
        <v/>
      </c>
      <c r="I167" s="6" t="inlineStr"/>
      <c r="J167" s="23">
        <f>IF(I167&lt;&gt;"",MAX(0,F167-G167),0)</f>
        <v/>
      </c>
      <c r="K167" s="24">
        <f>IF(F167=0,0,J167/F167)</f>
        <v/>
      </c>
      <c r="L167" s="25">
        <f>IF(I167&lt;&gt;"","Absence",IF(G167&gt;F167,"Présent + HS","Présent"))</f>
        <v/>
      </c>
      <c r="M167" s="6" t="inlineStr"/>
    </row>
    <row r="168">
      <c r="A168" s="20" t="n">
        <v>46045</v>
      </c>
      <c r="B168" s="21">
        <f>DATE(YEAR(A168),MONTH(A168),1)</f>
        <v/>
      </c>
      <c r="C168" s="6" t="inlineStr">
        <is>
          <t>E007</t>
        </is>
      </c>
      <c r="D168" s="22">
        <f>IFERROR(VLOOKUP(C168,Employes!$A$2:$H$11,2,FALSE),"")</f>
        <v/>
      </c>
      <c r="E168" s="22">
        <f>IFERROR(VLOOKUP(C168,Employes!$A$2:$H$11,3,FALSE),"")</f>
        <v/>
      </c>
      <c r="F168" s="22">
        <f>IF(WEEKDAY(A168,2)&lt;=5,IFERROR(VLOOKUP(C168,Employes!$A$2:$H$11,6,FALSE),0),0)</f>
        <v/>
      </c>
      <c r="G168" s="6" t="n">
        <v>8</v>
      </c>
      <c r="H168" s="23">
        <f>MAX(0,G168-F168)</f>
        <v/>
      </c>
      <c r="I168" s="6" t="inlineStr"/>
      <c r="J168" s="23">
        <f>IF(I168&lt;&gt;"",MAX(0,F168-G168),0)</f>
        <v/>
      </c>
      <c r="K168" s="24">
        <f>IF(F168=0,0,J168/F168)</f>
        <v/>
      </c>
      <c r="L168" s="25">
        <f>IF(I168&lt;&gt;"","Absence",IF(G168&gt;F168,"Présent + HS","Présent"))</f>
        <v/>
      </c>
      <c r="M168" s="6" t="inlineStr"/>
    </row>
    <row r="169">
      <c r="A169" s="20" t="n">
        <v>46045</v>
      </c>
      <c r="B169" s="21">
        <f>DATE(YEAR(A169),MONTH(A169),1)</f>
        <v/>
      </c>
      <c r="C169" s="6" t="inlineStr">
        <is>
          <t>E008</t>
        </is>
      </c>
      <c r="D169" s="22">
        <f>IFERROR(VLOOKUP(C169,Employes!$A$2:$H$11,2,FALSE),"")</f>
        <v/>
      </c>
      <c r="E169" s="22">
        <f>IFERROR(VLOOKUP(C169,Employes!$A$2:$H$11,3,FALSE),"")</f>
        <v/>
      </c>
      <c r="F169" s="22">
        <f>IF(WEEKDAY(A169,2)&lt;=5,IFERROR(VLOOKUP(C169,Employes!$A$2:$H$11,6,FALSE),0),0)</f>
        <v/>
      </c>
      <c r="G169" s="6" t="n">
        <v>9</v>
      </c>
      <c r="H169" s="23">
        <f>MAX(0,G169-F169)</f>
        <v/>
      </c>
      <c r="I169" s="6" t="inlineStr"/>
      <c r="J169" s="23">
        <f>IF(I169&lt;&gt;"",MAX(0,F169-G169),0)</f>
        <v/>
      </c>
      <c r="K169" s="24">
        <f>IF(F169=0,0,J169/F169)</f>
        <v/>
      </c>
      <c r="L169" s="25">
        <f>IF(I169&lt;&gt;"","Absence",IF(G169&gt;F169,"Présent + HS","Présent"))</f>
        <v/>
      </c>
      <c r="M169" s="6" t="inlineStr"/>
    </row>
    <row r="170">
      <c r="A170" s="20" t="n">
        <v>46045</v>
      </c>
      <c r="B170" s="21">
        <f>DATE(YEAR(A170),MONTH(A170),1)</f>
        <v/>
      </c>
      <c r="C170" s="6" t="inlineStr">
        <is>
          <t>E009</t>
        </is>
      </c>
      <c r="D170" s="22">
        <f>IFERROR(VLOOKUP(C170,Employes!$A$2:$H$11,2,FALSE),"")</f>
        <v/>
      </c>
      <c r="E170" s="22">
        <f>IFERROR(VLOOKUP(C170,Employes!$A$2:$H$11,3,FALSE),"")</f>
        <v/>
      </c>
      <c r="F170" s="22">
        <f>IF(WEEKDAY(A170,2)&lt;=5,IFERROR(VLOOKUP(C170,Employes!$A$2:$H$11,6,FALSE),0),0)</f>
        <v/>
      </c>
      <c r="G170" s="6" t="n">
        <v>8</v>
      </c>
      <c r="H170" s="23">
        <f>MAX(0,G170-F170)</f>
        <v/>
      </c>
      <c r="I170" s="6" t="inlineStr"/>
      <c r="J170" s="23">
        <f>IF(I170&lt;&gt;"",MAX(0,F170-G170),0)</f>
        <v/>
      </c>
      <c r="K170" s="24">
        <f>IF(F170=0,0,J170/F170)</f>
        <v/>
      </c>
      <c r="L170" s="25">
        <f>IF(I170&lt;&gt;"","Absence",IF(G170&gt;F170,"Présent + HS","Présent"))</f>
        <v/>
      </c>
      <c r="M170" s="6" t="inlineStr"/>
    </row>
    <row r="171">
      <c r="A171" s="20" t="n">
        <v>46045</v>
      </c>
      <c r="B171" s="21">
        <f>DATE(YEAR(A171),MONTH(A171),1)</f>
        <v/>
      </c>
      <c r="C171" s="6" t="inlineStr">
        <is>
          <t>E010</t>
        </is>
      </c>
      <c r="D171" s="22">
        <f>IFERROR(VLOOKUP(C171,Employes!$A$2:$H$11,2,FALSE),"")</f>
        <v/>
      </c>
      <c r="E171" s="22">
        <f>IFERROR(VLOOKUP(C171,Employes!$A$2:$H$11,3,FALSE),"")</f>
        <v/>
      </c>
      <c r="F171" s="22">
        <f>IF(WEEKDAY(A171,2)&lt;=5,IFERROR(VLOOKUP(C171,Employes!$A$2:$H$11,6,FALSE),0),0)</f>
        <v/>
      </c>
      <c r="G171" s="6" t="n">
        <v>8</v>
      </c>
      <c r="H171" s="23">
        <f>MAX(0,G171-F171)</f>
        <v/>
      </c>
      <c r="I171" s="6" t="inlineStr"/>
      <c r="J171" s="23">
        <f>IF(I171&lt;&gt;"",MAX(0,F171-G171),0)</f>
        <v/>
      </c>
      <c r="K171" s="24">
        <f>IF(F171=0,0,J171/F171)</f>
        <v/>
      </c>
      <c r="L171" s="25">
        <f>IF(I171&lt;&gt;"","Absence",IF(G171&gt;F171,"Présent + HS","Présent"))</f>
        <v/>
      </c>
      <c r="M171" s="6" t="inlineStr"/>
    </row>
    <row r="172">
      <c r="A172" s="20" t="n">
        <v>46048</v>
      </c>
      <c r="B172" s="21">
        <f>DATE(YEAR(A172),MONTH(A172),1)</f>
        <v/>
      </c>
      <c r="C172" s="6" t="inlineStr">
        <is>
          <t>E001</t>
        </is>
      </c>
      <c r="D172" s="22">
        <f>IFERROR(VLOOKUP(C172,Employes!$A$2:$H$11,2,FALSE),"")</f>
        <v/>
      </c>
      <c r="E172" s="22">
        <f>IFERROR(VLOOKUP(C172,Employes!$A$2:$H$11,3,FALSE),"")</f>
        <v/>
      </c>
      <c r="F172" s="22">
        <f>IF(WEEKDAY(A172,2)&lt;=5,IFERROR(VLOOKUP(C172,Employes!$A$2:$H$11,6,FALSE),0),0)</f>
        <v/>
      </c>
      <c r="G172" s="6" t="n">
        <v>8</v>
      </c>
      <c r="H172" s="23">
        <f>MAX(0,G172-F172)</f>
        <v/>
      </c>
      <c r="I172" s="6" t="inlineStr"/>
      <c r="J172" s="23">
        <f>IF(I172&lt;&gt;"",MAX(0,F172-G172),0)</f>
        <v/>
      </c>
      <c r="K172" s="24">
        <f>IF(F172=0,0,J172/F172)</f>
        <v/>
      </c>
      <c r="L172" s="25">
        <f>IF(I172&lt;&gt;"","Absence",IF(G172&gt;F172,"Présent + HS","Présent"))</f>
        <v/>
      </c>
      <c r="M172" s="6" t="inlineStr"/>
    </row>
    <row r="173">
      <c r="A173" s="20" t="n">
        <v>46048</v>
      </c>
      <c r="B173" s="21">
        <f>DATE(YEAR(A173),MONTH(A173),1)</f>
        <v/>
      </c>
      <c r="C173" s="6" t="inlineStr">
        <is>
          <t>E002</t>
        </is>
      </c>
      <c r="D173" s="22">
        <f>IFERROR(VLOOKUP(C173,Employes!$A$2:$H$11,2,FALSE),"")</f>
        <v/>
      </c>
      <c r="E173" s="22">
        <f>IFERROR(VLOOKUP(C173,Employes!$A$2:$H$11,3,FALSE),"")</f>
        <v/>
      </c>
      <c r="F173" s="22">
        <f>IF(WEEKDAY(A173,2)&lt;=5,IFERROR(VLOOKUP(C173,Employes!$A$2:$H$11,6,FALSE),0),0)</f>
        <v/>
      </c>
      <c r="G173" s="6" t="n">
        <v>8</v>
      </c>
      <c r="H173" s="23">
        <f>MAX(0,G173-F173)</f>
        <v/>
      </c>
      <c r="I173" s="6" t="inlineStr"/>
      <c r="J173" s="23">
        <f>IF(I173&lt;&gt;"",MAX(0,F173-G173),0)</f>
        <v/>
      </c>
      <c r="K173" s="24">
        <f>IF(F173=0,0,J173/F173)</f>
        <v/>
      </c>
      <c r="L173" s="25">
        <f>IF(I173&lt;&gt;"","Absence",IF(G173&gt;F173,"Présent + HS","Présent"))</f>
        <v/>
      </c>
      <c r="M173" s="6" t="inlineStr"/>
    </row>
    <row r="174">
      <c r="A174" s="20" t="n">
        <v>46048</v>
      </c>
      <c r="B174" s="21">
        <f>DATE(YEAR(A174),MONTH(A174),1)</f>
        <v/>
      </c>
      <c r="C174" s="6" t="inlineStr">
        <is>
          <t>E003</t>
        </is>
      </c>
      <c r="D174" s="22">
        <f>IFERROR(VLOOKUP(C174,Employes!$A$2:$H$11,2,FALSE),"")</f>
        <v/>
      </c>
      <c r="E174" s="22">
        <f>IFERROR(VLOOKUP(C174,Employes!$A$2:$H$11,3,FALSE),"")</f>
        <v/>
      </c>
      <c r="F174" s="22">
        <f>IF(WEEKDAY(A174,2)&lt;=5,IFERROR(VLOOKUP(C174,Employes!$A$2:$H$11,6,FALSE),0),0)</f>
        <v/>
      </c>
      <c r="G174" s="6" t="n">
        <v>9</v>
      </c>
      <c r="H174" s="23">
        <f>MAX(0,G174-F174)</f>
        <v/>
      </c>
      <c r="I174" s="6" t="inlineStr"/>
      <c r="J174" s="23">
        <f>IF(I174&lt;&gt;"",MAX(0,F174-G174),0)</f>
        <v/>
      </c>
      <c r="K174" s="24">
        <f>IF(F174=0,0,J174/F174)</f>
        <v/>
      </c>
      <c r="L174" s="25">
        <f>IF(I174&lt;&gt;"","Absence",IF(G174&gt;F174,"Présent + HS","Présent"))</f>
        <v/>
      </c>
      <c r="M174" s="6" t="inlineStr"/>
    </row>
    <row r="175">
      <c r="A175" s="20" t="n">
        <v>46048</v>
      </c>
      <c r="B175" s="21">
        <f>DATE(YEAR(A175),MONTH(A175),1)</f>
        <v/>
      </c>
      <c r="C175" s="6" t="inlineStr">
        <is>
          <t>E004</t>
        </is>
      </c>
      <c r="D175" s="22">
        <f>IFERROR(VLOOKUP(C175,Employes!$A$2:$H$11,2,FALSE),"")</f>
        <v/>
      </c>
      <c r="E175" s="22">
        <f>IFERROR(VLOOKUP(C175,Employes!$A$2:$H$11,3,FALSE),"")</f>
        <v/>
      </c>
      <c r="F175" s="22">
        <f>IF(WEEKDAY(A175,2)&lt;=5,IFERROR(VLOOKUP(C175,Employes!$A$2:$H$11,6,FALSE),0),0)</f>
        <v/>
      </c>
      <c r="G175" s="6" t="n">
        <v>8</v>
      </c>
      <c r="H175" s="23">
        <f>MAX(0,G175-F175)</f>
        <v/>
      </c>
      <c r="I175" s="6" t="inlineStr"/>
      <c r="J175" s="23">
        <f>IF(I175&lt;&gt;"",MAX(0,F175-G175),0)</f>
        <v/>
      </c>
      <c r="K175" s="24">
        <f>IF(F175=0,0,J175/F175)</f>
        <v/>
      </c>
      <c r="L175" s="25">
        <f>IF(I175&lt;&gt;"","Absence",IF(G175&gt;F175,"Présent + HS","Présent"))</f>
        <v/>
      </c>
      <c r="M175" s="6" t="inlineStr"/>
    </row>
    <row r="176">
      <c r="A176" s="20" t="n">
        <v>46048</v>
      </c>
      <c r="B176" s="21">
        <f>DATE(YEAR(A176),MONTH(A176),1)</f>
        <v/>
      </c>
      <c r="C176" s="6" t="inlineStr">
        <is>
          <t>E005</t>
        </is>
      </c>
      <c r="D176" s="22">
        <f>IFERROR(VLOOKUP(C176,Employes!$A$2:$H$11,2,FALSE),"")</f>
        <v/>
      </c>
      <c r="E176" s="22">
        <f>IFERROR(VLOOKUP(C176,Employes!$A$2:$H$11,3,FALSE),"")</f>
        <v/>
      </c>
      <c r="F176" s="22">
        <f>IF(WEEKDAY(A176,2)&lt;=5,IFERROR(VLOOKUP(C176,Employes!$A$2:$H$11,6,FALSE),0),0)</f>
        <v/>
      </c>
      <c r="G176" s="6" t="n">
        <v>8</v>
      </c>
      <c r="H176" s="23">
        <f>MAX(0,G176-F176)</f>
        <v/>
      </c>
      <c r="I176" s="6" t="inlineStr"/>
      <c r="J176" s="23">
        <f>IF(I176&lt;&gt;"",MAX(0,F176-G176),0)</f>
        <v/>
      </c>
      <c r="K176" s="24">
        <f>IF(F176=0,0,J176/F176)</f>
        <v/>
      </c>
      <c r="L176" s="25">
        <f>IF(I176&lt;&gt;"","Absence",IF(G176&gt;F176,"Présent + HS","Présent"))</f>
        <v/>
      </c>
      <c r="M176" s="6" t="inlineStr"/>
    </row>
    <row r="177">
      <c r="A177" s="20" t="n">
        <v>46048</v>
      </c>
      <c r="B177" s="21">
        <f>DATE(YEAR(A177),MONTH(A177),1)</f>
        <v/>
      </c>
      <c r="C177" s="6" t="inlineStr">
        <is>
          <t>E006</t>
        </is>
      </c>
      <c r="D177" s="22">
        <f>IFERROR(VLOOKUP(C177,Employes!$A$2:$H$11,2,FALSE),"")</f>
        <v/>
      </c>
      <c r="E177" s="22">
        <f>IFERROR(VLOOKUP(C177,Employes!$A$2:$H$11,3,FALSE),"")</f>
        <v/>
      </c>
      <c r="F177" s="22">
        <f>IF(WEEKDAY(A177,2)&lt;=5,IFERROR(VLOOKUP(C177,Employes!$A$2:$H$11,6,FALSE),0),0)</f>
        <v/>
      </c>
      <c r="G177" s="6" t="n">
        <v>8</v>
      </c>
      <c r="H177" s="23">
        <f>MAX(0,G177-F177)</f>
        <v/>
      </c>
      <c r="I177" s="6" t="inlineStr"/>
      <c r="J177" s="23">
        <f>IF(I177&lt;&gt;"",MAX(0,F177-G177),0)</f>
        <v/>
      </c>
      <c r="K177" s="24">
        <f>IF(F177=0,0,J177/F177)</f>
        <v/>
      </c>
      <c r="L177" s="25">
        <f>IF(I177&lt;&gt;"","Absence",IF(G177&gt;F177,"Présent + HS","Présent"))</f>
        <v/>
      </c>
      <c r="M177" s="6" t="inlineStr"/>
    </row>
    <row r="178">
      <c r="A178" s="20" t="n">
        <v>46048</v>
      </c>
      <c r="B178" s="21">
        <f>DATE(YEAR(A178),MONTH(A178),1)</f>
        <v/>
      </c>
      <c r="C178" s="6" t="inlineStr">
        <is>
          <t>E007</t>
        </is>
      </c>
      <c r="D178" s="22">
        <f>IFERROR(VLOOKUP(C178,Employes!$A$2:$H$11,2,FALSE),"")</f>
        <v/>
      </c>
      <c r="E178" s="22">
        <f>IFERROR(VLOOKUP(C178,Employes!$A$2:$H$11,3,FALSE),"")</f>
        <v/>
      </c>
      <c r="F178" s="22">
        <f>IF(WEEKDAY(A178,2)&lt;=5,IFERROR(VLOOKUP(C178,Employes!$A$2:$H$11,6,FALSE),0),0)</f>
        <v/>
      </c>
      <c r="G178" s="6" t="n">
        <v>9</v>
      </c>
      <c r="H178" s="23">
        <f>MAX(0,G178-F178)</f>
        <v/>
      </c>
      <c r="I178" s="6" t="inlineStr"/>
      <c r="J178" s="23">
        <f>IF(I178&lt;&gt;"",MAX(0,F178-G178),0)</f>
        <v/>
      </c>
      <c r="K178" s="24">
        <f>IF(F178=0,0,J178/F178)</f>
        <v/>
      </c>
      <c r="L178" s="25">
        <f>IF(I178&lt;&gt;"","Absence",IF(G178&gt;F178,"Présent + HS","Présent"))</f>
        <v/>
      </c>
      <c r="M178" s="6" t="inlineStr"/>
    </row>
    <row r="179">
      <c r="A179" s="20" t="n">
        <v>46048</v>
      </c>
      <c r="B179" s="21">
        <f>DATE(YEAR(A179),MONTH(A179),1)</f>
        <v/>
      </c>
      <c r="C179" s="6" t="inlineStr">
        <is>
          <t>E008</t>
        </is>
      </c>
      <c r="D179" s="22">
        <f>IFERROR(VLOOKUP(C179,Employes!$A$2:$H$11,2,FALSE),"")</f>
        <v/>
      </c>
      <c r="E179" s="22">
        <f>IFERROR(VLOOKUP(C179,Employes!$A$2:$H$11,3,FALSE),"")</f>
        <v/>
      </c>
      <c r="F179" s="22">
        <f>IF(WEEKDAY(A179,2)&lt;=5,IFERROR(VLOOKUP(C179,Employes!$A$2:$H$11,6,FALSE),0),0)</f>
        <v/>
      </c>
      <c r="G179" s="6" t="n">
        <v>8</v>
      </c>
      <c r="H179" s="23">
        <f>MAX(0,G179-F179)</f>
        <v/>
      </c>
      <c r="I179" s="6" t="inlineStr"/>
      <c r="J179" s="23">
        <f>IF(I179&lt;&gt;"",MAX(0,F179-G179),0)</f>
        <v/>
      </c>
      <c r="K179" s="24">
        <f>IF(F179=0,0,J179/F179)</f>
        <v/>
      </c>
      <c r="L179" s="25">
        <f>IF(I179&lt;&gt;"","Absence",IF(G179&gt;F179,"Présent + HS","Présent"))</f>
        <v/>
      </c>
      <c r="M179" s="6" t="inlineStr"/>
    </row>
    <row r="180">
      <c r="A180" s="20" t="n">
        <v>46048</v>
      </c>
      <c r="B180" s="21">
        <f>DATE(YEAR(A180),MONTH(A180),1)</f>
        <v/>
      </c>
      <c r="C180" s="6" t="inlineStr">
        <is>
          <t>E009</t>
        </is>
      </c>
      <c r="D180" s="22">
        <f>IFERROR(VLOOKUP(C180,Employes!$A$2:$H$11,2,FALSE),"")</f>
        <v/>
      </c>
      <c r="E180" s="22">
        <f>IFERROR(VLOOKUP(C180,Employes!$A$2:$H$11,3,FALSE),"")</f>
        <v/>
      </c>
      <c r="F180" s="22">
        <f>IF(WEEKDAY(A180,2)&lt;=5,IFERROR(VLOOKUP(C180,Employes!$A$2:$H$11,6,FALSE),0),0)</f>
        <v/>
      </c>
      <c r="G180" s="6" t="n">
        <v>8</v>
      </c>
      <c r="H180" s="23">
        <f>MAX(0,G180-F180)</f>
        <v/>
      </c>
      <c r="I180" s="6" t="inlineStr"/>
      <c r="J180" s="23">
        <f>IF(I180&lt;&gt;"",MAX(0,F180-G180),0)</f>
        <v/>
      </c>
      <c r="K180" s="24">
        <f>IF(F180=0,0,J180/F180)</f>
        <v/>
      </c>
      <c r="L180" s="25">
        <f>IF(I180&lt;&gt;"","Absence",IF(G180&gt;F180,"Présent + HS","Présent"))</f>
        <v/>
      </c>
      <c r="M180" s="6" t="inlineStr"/>
    </row>
    <row r="181">
      <c r="A181" s="20" t="n">
        <v>46048</v>
      </c>
      <c r="B181" s="21">
        <f>DATE(YEAR(A181),MONTH(A181),1)</f>
        <v/>
      </c>
      <c r="C181" s="6" t="inlineStr">
        <is>
          <t>E010</t>
        </is>
      </c>
      <c r="D181" s="22">
        <f>IFERROR(VLOOKUP(C181,Employes!$A$2:$H$11,2,FALSE),"")</f>
        <v/>
      </c>
      <c r="E181" s="22">
        <f>IFERROR(VLOOKUP(C181,Employes!$A$2:$H$11,3,FALSE),"")</f>
        <v/>
      </c>
      <c r="F181" s="22">
        <f>IF(WEEKDAY(A181,2)&lt;=5,IFERROR(VLOOKUP(C181,Employes!$A$2:$H$11,6,FALSE),0),0)</f>
        <v/>
      </c>
      <c r="G181" s="6" t="n">
        <v>8</v>
      </c>
      <c r="H181" s="23">
        <f>MAX(0,G181-F181)</f>
        <v/>
      </c>
      <c r="I181" s="6" t="inlineStr"/>
      <c r="J181" s="23">
        <f>IF(I181&lt;&gt;"",MAX(0,F181-G181),0)</f>
        <v/>
      </c>
      <c r="K181" s="24">
        <f>IF(F181=0,0,J181/F181)</f>
        <v/>
      </c>
      <c r="L181" s="25">
        <f>IF(I181&lt;&gt;"","Absence",IF(G181&gt;F181,"Présent + HS","Présent"))</f>
        <v/>
      </c>
      <c r="M181" s="6" t="inlineStr"/>
    </row>
    <row r="182">
      <c r="A182" s="20" t="n">
        <v>46049</v>
      </c>
      <c r="B182" s="21">
        <f>DATE(YEAR(A182),MONTH(A182),1)</f>
        <v/>
      </c>
      <c r="C182" s="6" t="inlineStr">
        <is>
          <t>E001</t>
        </is>
      </c>
      <c r="D182" s="22">
        <f>IFERROR(VLOOKUP(C182,Employes!$A$2:$H$11,2,FALSE),"")</f>
        <v/>
      </c>
      <c r="E182" s="22">
        <f>IFERROR(VLOOKUP(C182,Employes!$A$2:$H$11,3,FALSE),"")</f>
        <v/>
      </c>
      <c r="F182" s="22">
        <f>IF(WEEKDAY(A182,2)&lt;=5,IFERROR(VLOOKUP(C182,Employes!$A$2:$H$11,6,FALSE),0),0)</f>
        <v/>
      </c>
      <c r="G182" s="6" t="n">
        <v>8</v>
      </c>
      <c r="H182" s="23">
        <f>MAX(0,G182-F182)</f>
        <v/>
      </c>
      <c r="I182" s="6" t="inlineStr"/>
      <c r="J182" s="23">
        <f>IF(I182&lt;&gt;"",MAX(0,F182-G182),0)</f>
        <v/>
      </c>
      <c r="K182" s="24">
        <f>IF(F182=0,0,J182/F182)</f>
        <v/>
      </c>
      <c r="L182" s="25">
        <f>IF(I182&lt;&gt;"","Absence",IF(G182&gt;F182,"Présent + HS","Présent"))</f>
        <v/>
      </c>
      <c r="M182" s="6" t="inlineStr"/>
    </row>
    <row r="183">
      <c r="A183" s="20" t="n">
        <v>46049</v>
      </c>
      <c r="B183" s="21">
        <f>DATE(YEAR(A183),MONTH(A183),1)</f>
        <v/>
      </c>
      <c r="C183" s="6" t="inlineStr">
        <is>
          <t>E002</t>
        </is>
      </c>
      <c r="D183" s="22">
        <f>IFERROR(VLOOKUP(C183,Employes!$A$2:$H$11,2,FALSE),"")</f>
        <v/>
      </c>
      <c r="E183" s="22">
        <f>IFERROR(VLOOKUP(C183,Employes!$A$2:$H$11,3,FALSE),"")</f>
        <v/>
      </c>
      <c r="F183" s="22">
        <f>IF(WEEKDAY(A183,2)&lt;=5,IFERROR(VLOOKUP(C183,Employes!$A$2:$H$11,6,FALSE),0),0)</f>
        <v/>
      </c>
      <c r="G183" s="6" t="n">
        <v>8</v>
      </c>
      <c r="H183" s="23">
        <f>MAX(0,G183-F183)</f>
        <v/>
      </c>
      <c r="I183" s="6" t="inlineStr"/>
      <c r="J183" s="23">
        <f>IF(I183&lt;&gt;"",MAX(0,F183-G183),0)</f>
        <v/>
      </c>
      <c r="K183" s="24">
        <f>IF(F183=0,0,J183/F183)</f>
        <v/>
      </c>
      <c r="L183" s="25">
        <f>IF(I183&lt;&gt;"","Absence",IF(G183&gt;F183,"Présent + HS","Présent"))</f>
        <v/>
      </c>
      <c r="M183" s="6" t="inlineStr"/>
    </row>
    <row r="184">
      <c r="A184" s="20" t="n">
        <v>46049</v>
      </c>
      <c r="B184" s="21">
        <f>DATE(YEAR(A184),MONTH(A184),1)</f>
        <v/>
      </c>
      <c r="C184" s="6" t="inlineStr">
        <is>
          <t>E003</t>
        </is>
      </c>
      <c r="D184" s="22">
        <f>IFERROR(VLOOKUP(C184,Employes!$A$2:$H$11,2,FALSE),"")</f>
        <v/>
      </c>
      <c r="E184" s="22">
        <f>IFERROR(VLOOKUP(C184,Employes!$A$2:$H$11,3,FALSE),"")</f>
        <v/>
      </c>
      <c r="F184" s="22">
        <f>IF(WEEKDAY(A184,2)&lt;=5,IFERROR(VLOOKUP(C184,Employes!$A$2:$H$11,6,FALSE),0),0)</f>
        <v/>
      </c>
      <c r="G184" s="6" t="n">
        <v>8</v>
      </c>
      <c r="H184" s="23">
        <f>MAX(0,G184-F184)</f>
        <v/>
      </c>
      <c r="I184" s="6" t="inlineStr"/>
      <c r="J184" s="23">
        <f>IF(I184&lt;&gt;"",MAX(0,F184-G184),0)</f>
        <v/>
      </c>
      <c r="K184" s="24">
        <f>IF(F184=0,0,J184/F184)</f>
        <v/>
      </c>
      <c r="L184" s="25">
        <f>IF(I184&lt;&gt;"","Absence",IF(G184&gt;F184,"Présent + HS","Présent"))</f>
        <v/>
      </c>
      <c r="M184" s="6" t="inlineStr"/>
    </row>
    <row r="185">
      <c r="A185" s="20" t="n">
        <v>46049</v>
      </c>
      <c r="B185" s="21">
        <f>DATE(YEAR(A185),MONTH(A185),1)</f>
        <v/>
      </c>
      <c r="C185" s="6" t="inlineStr">
        <is>
          <t>E004</t>
        </is>
      </c>
      <c r="D185" s="22">
        <f>IFERROR(VLOOKUP(C185,Employes!$A$2:$H$11,2,FALSE),"")</f>
        <v/>
      </c>
      <c r="E185" s="22">
        <f>IFERROR(VLOOKUP(C185,Employes!$A$2:$H$11,3,FALSE),"")</f>
        <v/>
      </c>
      <c r="F185" s="22">
        <f>IF(WEEKDAY(A185,2)&lt;=5,IFERROR(VLOOKUP(C185,Employes!$A$2:$H$11,6,FALSE),0),0)</f>
        <v/>
      </c>
      <c r="G185" s="6" t="n">
        <v>10</v>
      </c>
      <c r="H185" s="23">
        <f>MAX(0,G185-F185)</f>
        <v/>
      </c>
      <c r="I185" s="6" t="inlineStr"/>
      <c r="J185" s="23">
        <f>IF(I185&lt;&gt;"",MAX(0,F185-G185),0)</f>
        <v/>
      </c>
      <c r="K185" s="24">
        <f>IF(F185=0,0,J185/F185)</f>
        <v/>
      </c>
      <c r="L185" s="25">
        <f>IF(I185&lt;&gt;"","Absence",IF(G185&gt;F185,"Présent + HS","Présent"))</f>
        <v/>
      </c>
      <c r="M185" s="6" t="inlineStr"/>
    </row>
    <row r="186">
      <c r="A186" s="20" t="n">
        <v>46049</v>
      </c>
      <c r="B186" s="21">
        <f>DATE(YEAR(A186),MONTH(A186),1)</f>
        <v/>
      </c>
      <c r="C186" s="6" t="inlineStr">
        <is>
          <t>E005</t>
        </is>
      </c>
      <c r="D186" s="22">
        <f>IFERROR(VLOOKUP(C186,Employes!$A$2:$H$11,2,FALSE),"")</f>
        <v/>
      </c>
      <c r="E186" s="22">
        <f>IFERROR(VLOOKUP(C186,Employes!$A$2:$H$11,3,FALSE),"")</f>
        <v/>
      </c>
      <c r="F186" s="22">
        <f>IF(WEEKDAY(A186,2)&lt;=5,IFERROR(VLOOKUP(C186,Employes!$A$2:$H$11,6,FALSE),0),0)</f>
        <v/>
      </c>
      <c r="G186" s="6" t="n">
        <v>8</v>
      </c>
      <c r="H186" s="23">
        <f>MAX(0,G186-F186)</f>
        <v/>
      </c>
      <c r="I186" s="6" t="inlineStr"/>
      <c r="J186" s="23">
        <f>IF(I186&lt;&gt;"",MAX(0,F186-G186),0)</f>
        <v/>
      </c>
      <c r="K186" s="24">
        <f>IF(F186=0,0,J186/F186)</f>
        <v/>
      </c>
      <c r="L186" s="25">
        <f>IF(I186&lt;&gt;"","Absence",IF(G186&gt;F186,"Présent + HS","Présent"))</f>
        <v/>
      </c>
      <c r="M186" s="6" t="inlineStr"/>
    </row>
    <row r="187">
      <c r="A187" s="20" t="n">
        <v>46049</v>
      </c>
      <c r="B187" s="21">
        <f>DATE(YEAR(A187),MONTH(A187),1)</f>
        <v/>
      </c>
      <c r="C187" s="6" t="inlineStr">
        <is>
          <t>E006</t>
        </is>
      </c>
      <c r="D187" s="22">
        <f>IFERROR(VLOOKUP(C187,Employes!$A$2:$H$11,2,FALSE),"")</f>
        <v/>
      </c>
      <c r="E187" s="22">
        <f>IFERROR(VLOOKUP(C187,Employes!$A$2:$H$11,3,FALSE),"")</f>
        <v/>
      </c>
      <c r="F187" s="22">
        <f>IF(WEEKDAY(A187,2)&lt;=5,IFERROR(VLOOKUP(C187,Employes!$A$2:$H$11,6,FALSE),0),0)</f>
        <v/>
      </c>
      <c r="G187" s="6" t="n">
        <v>8</v>
      </c>
      <c r="H187" s="23">
        <f>MAX(0,G187-F187)</f>
        <v/>
      </c>
      <c r="I187" s="6" t="inlineStr"/>
      <c r="J187" s="23">
        <f>IF(I187&lt;&gt;"",MAX(0,F187-G187),0)</f>
        <v/>
      </c>
      <c r="K187" s="24">
        <f>IF(F187=0,0,J187/F187)</f>
        <v/>
      </c>
      <c r="L187" s="25">
        <f>IF(I187&lt;&gt;"","Absence",IF(G187&gt;F187,"Présent + HS","Présent"))</f>
        <v/>
      </c>
      <c r="M187" s="6" t="inlineStr"/>
    </row>
    <row r="188">
      <c r="A188" s="20" t="n">
        <v>46049</v>
      </c>
      <c r="B188" s="21">
        <f>DATE(YEAR(A188),MONTH(A188),1)</f>
        <v/>
      </c>
      <c r="C188" s="6" t="inlineStr">
        <is>
          <t>E007</t>
        </is>
      </c>
      <c r="D188" s="22">
        <f>IFERROR(VLOOKUP(C188,Employes!$A$2:$H$11,2,FALSE),"")</f>
        <v/>
      </c>
      <c r="E188" s="22">
        <f>IFERROR(VLOOKUP(C188,Employes!$A$2:$H$11,3,FALSE),"")</f>
        <v/>
      </c>
      <c r="F188" s="22">
        <f>IF(WEEKDAY(A188,2)&lt;=5,IFERROR(VLOOKUP(C188,Employes!$A$2:$H$11,6,FALSE),0),0)</f>
        <v/>
      </c>
      <c r="G188" s="6" t="n">
        <v>8</v>
      </c>
      <c r="H188" s="23">
        <f>MAX(0,G188-F188)</f>
        <v/>
      </c>
      <c r="I188" s="6" t="inlineStr"/>
      <c r="J188" s="23">
        <f>IF(I188&lt;&gt;"",MAX(0,F188-G188),0)</f>
        <v/>
      </c>
      <c r="K188" s="24">
        <f>IF(F188=0,0,J188/F188)</f>
        <v/>
      </c>
      <c r="L188" s="25">
        <f>IF(I188&lt;&gt;"","Absence",IF(G188&gt;F188,"Présent + HS","Présent"))</f>
        <v/>
      </c>
      <c r="M188" s="6" t="inlineStr"/>
    </row>
    <row r="189">
      <c r="A189" s="20" t="n">
        <v>46049</v>
      </c>
      <c r="B189" s="21">
        <f>DATE(YEAR(A189),MONTH(A189),1)</f>
        <v/>
      </c>
      <c r="C189" s="6" t="inlineStr">
        <is>
          <t>E008</t>
        </is>
      </c>
      <c r="D189" s="22">
        <f>IFERROR(VLOOKUP(C189,Employes!$A$2:$H$11,2,FALSE),"")</f>
        <v/>
      </c>
      <c r="E189" s="22">
        <f>IFERROR(VLOOKUP(C189,Employes!$A$2:$H$11,3,FALSE),"")</f>
        <v/>
      </c>
      <c r="F189" s="22">
        <f>IF(WEEKDAY(A189,2)&lt;=5,IFERROR(VLOOKUP(C189,Employes!$A$2:$H$11,6,FALSE),0),0)</f>
        <v/>
      </c>
      <c r="G189" s="6" t="n">
        <v>8</v>
      </c>
      <c r="H189" s="23">
        <f>MAX(0,G189-F189)</f>
        <v/>
      </c>
      <c r="I189" s="6" t="inlineStr"/>
      <c r="J189" s="23">
        <f>IF(I189&lt;&gt;"",MAX(0,F189-G189),0)</f>
        <v/>
      </c>
      <c r="K189" s="24">
        <f>IF(F189=0,0,J189/F189)</f>
        <v/>
      </c>
      <c r="L189" s="25">
        <f>IF(I189&lt;&gt;"","Absence",IF(G189&gt;F189,"Présent + HS","Présent"))</f>
        <v/>
      </c>
      <c r="M189" s="6" t="inlineStr"/>
    </row>
    <row r="190">
      <c r="A190" s="20" t="n">
        <v>46049</v>
      </c>
      <c r="B190" s="21">
        <f>DATE(YEAR(A190),MONTH(A190),1)</f>
        <v/>
      </c>
      <c r="C190" s="6" t="inlineStr">
        <is>
          <t>E009</t>
        </is>
      </c>
      <c r="D190" s="22">
        <f>IFERROR(VLOOKUP(C190,Employes!$A$2:$H$11,2,FALSE),"")</f>
        <v/>
      </c>
      <c r="E190" s="22">
        <f>IFERROR(VLOOKUP(C190,Employes!$A$2:$H$11,3,FALSE),"")</f>
        <v/>
      </c>
      <c r="F190" s="22">
        <f>IF(WEEKDAY(A190,2)&lt;=5,IFERROR(VLOOKUP(C190,Employes!$A$2:$H$11,6,FALSE),0),0)</f>
        <v/>
      </c>
      <c r="G190" s="6" t="n">
        <v>8</v>
      </c>
      <c r="H190" s="23">
        <f>MAX(0,G190-F190)</f>
        <v/>
      </c>
      <c r="I190" s="6" t="inlineStr"/>
      <c r="J190" s="23">
        <f>IF(I190&lt;&gt;"",MAX(0,F190-G190),0)</f>
        <v/>
      </c>
      <c r="K190" s="24">
        <f>IF(F190=0,0,J190/F190)</f>
        <v/>
      </c>
      <c r="L190" s="25">
        <f>IF(I190&lt;&gt;"","Absence",IF(G190&gt;F190,"Présent + HS","Présent"))</f>
        <v/>
      </c>
      <c r="M190" s="6" t="inlineStr"/>
    </row>
    <row r="191">
      <c r="A191" s="20" t="n">
        <v>46049</v>
      </c>
      <c r="B191" s="21">
        <f>DATE(YEAR(A191),MONTH(A191),1)</f>
        <v/>
      </c>
      <c r="C191" s="6" t="inlineStr">
        <is>
          <t>E010</t>
        </is>
      </c>
      <c r="D191" s="22">
        <f>IFERROR(VLOOKUP(C191,Employes!$A$2:$H$11,2,FALSE),"")</f>
        <v/>
      </c>
      <c r="E191" s="22">
        <f>IFERROR(VLOOKUP(C191,Employes!$A$2:$H$11,3,FALSE),"")</f>
        <v/>
      </c>
      <c r="F191" s="22">
        <f>IF(WEEKDAY(A191,2)&lt;=5,IFERROR(VLOOKUP(C191,Employes!$A$2:$H$11,6,FALSE),0),0)</f>
        <v/>
      </c>
      <c r="G191" s="6" t="n">
        <v>8</v>
      </c>
      <c r="H191" s="23">
        <f>MAX(0,G191-F191)</f>
        <v/>
      </c>
      <c r="I191" s="6" t="inlineStr"/>
      <c r="J191" s="23">
        <f>IF(I191&lt;&gt;"",MAX(0,F191-G191),0)</f>
        <v/>
      </c>
      <c r="K191" s="24">
        <f>IF(F191=0,0,J191/F191)</f>
        <v/>
      </c>
      <c r="L191" s="25">
        <f>IF(I191&lt;&gt;"","Absence",IF(G191&gt;F191,"Présent + HS","Présent"))</f>
        <v/>
      </c>
      <c r="M191" s="6" t="inlineStr"/>
    </row>
    <row r="192">
      <c r="A192" s="20" t="n">
        <v>46050</v>
      </c>
      <c r="B192" s="21">
        <f>DATE(YEAR(A192),MONTH(A192),1)</f>
        <v/>
      </c>
      <c r="C192" s="6" t="inlineStr">
        <is>
          <t>E001</t>
        </is>
      </c>
      <c r="D192" s="22">
        <f>IFERROR(VLOOKUP(C192,Employes!$A$2:$H$11,2,FALSE),"")</f>
        <v/>
      </c>
      <c r="E192" s="22">
        <f>IFERROR(VLOOKUP(C192,Employes!$A$2:$H$11,3,FALSE),"")</f>
        <v/>
      </c>
      <c r="F192" s="22">
        <f>IF(WEEKDAY(A192,2)&lt;=5,IFERROR(VLOOKUP(C192,Employes!$A$2:$H$11,6,FALSE),0),0)</f>
        <v/>
      </c>
      <c r="G192" s="6" t="n">
        <v>8</v>
      </c>
      <c r="H192" s="23">
        <f>MAX(0,G192-F192)</f>
        <v/>
      </c>
      <c r="I192" s="6" t="inlineStr"/>
      <c r="J192" s="23">
        <f>IF(I192&lt;&gt;"",MAX(0,F192-G192),0)</f>
        <v/>
      </c>
      <c r="K192" s="24">
        <f>IF(F192=0,0,J192/F192)</f>
        <v/>
      </c>
      <c r="L192" s="25">
        <f>IF(I192&lt;&gt;"","Absence",IF(G192&gt;F192,"Présent + HS","Présent"))</f>
        <v/>
      </c>
      <c r="M192" s="6" t="inlineStr"/>
    </row>
    <row r="193">
      <c r="A193" s="20" t="n">
        <v>46050</v>
      </c>
      <c r="B193" s="21">
        <f>DATE(YEAR(A193),MONTH(A193),1)</f>
        <v/>
      </c>
      <c r="C193" s="6" t="inlineStr">
        <is>
          <t>E002</t>
        </is>
      </c>
      <c r="D193" s="22">
        <f>IFERROR(VLOOKUP(C193,Employes!$A$2:$H$11,2,FALSE),"")</f>
        <v/>
      </c>
      <c r="E193" s="22">
        <f>IFERROR(VLOOKUP(C193,Employes!$A$2:$H$11,3,FALSE),"")</f>
        <v/>
      </c>
      <c r="F193" s="22">
        <f>IF(WEEKDAY(A193,2)&lt;=5,IFERROR(VLOOKUP(C193,Employes!$A$2:$H$11,6,FALSE),0),0)</f>
        <v/>
      </c>
      <c r="G193" s="6" t="n">
        <v>8</v>
      </c>
      <c r="H193" s="23">
        <f>MAX(0,G193-F193)</f>
        <v/>
      </c>
      <c r="I193" s="6" t="inlineStr"/>
      <c r="J193" s="23">
        <f>IF(I193&lt;&gt;"",MAX(0,F193-G193),0)</f>
        <v/>
      </c>
      <c r="K193" s="24">
        <f>IF(F193=0,0,J193/F193)</f>
        <v/>
      </c>
      <c r="L193" s="25">
        <f>IF(I193&lt;&gt;"","Absence",IF(G193&gt;F193,"Présent + HS","Présent"))</f>
        <v/>
      </c>
      <c r="M193" s="6" t="inlineStr"/>
    </row>
    <row r="194">
      <c r="A194" s="20" t="n">
        <v>46050</v>
      </c>
      <c r="B194" s="21">
        <f>DATE(YEAR(A194),MONTH(A194),1)</f>
        <v/>
      </c>
      <c r="C194" s="6" t="inlineStr">
        <is>
          <t>E003</t>
        </is>
      </c>
      <c r="D194" s="22">
        <f>IFERROR(VLOOKUP(C194,Employes!$A$2:$H$11,2,FALSE),"")</f>
        <v/>
      </c>
      <c r="E194" s="22">
        <f>IFERROR(VLOOKUP(C194,Employes!$A$2:$H$11,3,FALSE),"")</f>
        <v/>
      </c>
      <c r="F194" s="22">
        <f>IF(WEEKDAY(A194,2)&lt;=5,IFERROR(VLOOKUP(C194,Employes!$A$2:$H$11,6,FALSE),0),0)</f>
        <v/>
      </c>
      <c r="G194" s="6" t="n">
        <v>10</v>
      </c>
      <c r="H194" s="23">
        <f>MAX(0,G194-F194)</f>
        <v/>
      </c>
      <c r="I194" s="6" t="inlineStr"/>
      <c r="J194" s="23">
        <f>IF(I194&lt;&gt;"",MAX(0,F194-G194),0)</f>
        <v/>
      </c>
      <c r="K194" s="24">
        <f>IF(F194=0,0,J194/F194)</f>
        <v/>
      </c>
      <c r="L194" s="25">
        <f>IF(I194&lt;&gt;"","Absence",IF(G194&gt;F194,"Présent + HS","Présent"))</f>
        <v/>
      </c>
      <c r="M194" s="6" t="inlineStr"/>
    </row>
    <row r="195">
      <c r="A195" s="20" t="n">
        <v>46050</v>
      </c>
      <c r="B195" s="21">
        <f>DATE(YEAR(A195),MONTH(A195),1)</f>
        <v/>
      </c>
      <c r="C195" s="6" t="inlineStr">
        <is>
          <t>E004</t>
        </is>
      </c>
      <c r="D195" s="22">
        <f>IFERROR(VLOOKUP(C195,Employes!$A$2:$H$11,2,FALSE),"")</f>
        <v/>
      </c>
      <c r="E195" s="22">
        <f>IFERROR(VLOOKUP(C195,Employes!$A$2:$H$11,3,FALSE),"")</f>
        <v/>
      </c>
      <c r="F195" s="22">
        <f>IF(WEEKDAY(A195,2)&lt;=5,IFERROR(VLOOKUP(C195,Employes!$A$2:$H$11,6,FALSE),0),0)</f>
        <v/>
      </c>
      <c r="G195" s="6" t="n">
        <v>8</v>
      </c>
      <c r="H195" s="23">
        <f>MAX(0,G195-F195)</f>
        <v/>
      </c>
      <c r="I195" s="6" t="inlineStr"/>
      <c r="J195" s="23">
        <f>IF(I195&lt;&gt;"",MAX(0,F195-G195),0)</f>
        <v/>
      </c>
      <c r="K195" s="24">
        <f>IF(F195=0,0,J195/F195)</f>
        <v/>
      </c>
      <c r="L195" s="25">
        <f>IF(I195&lt;&gt;"","Absence",IF(G195&gt;F195,"Présent + HS","Présent"))</f>
        <v/>
      </c>
      <c r="M195" s="6" t="inlineStr"/>
    </row>
    <row r="196">
      <c r="A196" s="20" t="n">
        <v>46050</v>
      </c>
      <c r="B196" s="21">
        <f>DATE(YEAR(A196),MONTH(A196),1)</f>
        <v/>
      </c>
      <c r="C196" s="6" t="inlineStr">
        <is>
          <t>E005</t>
        </is>
      </c>
      <c r="D196" s="22">
        <f>IFERROR(VLOOKUP(C196,Employes!$A$2:$H$11,2,FALSE),"")</f>
        <v/>
      </c>
      <c r="E196" s="22">
        <f>IFERROR(VLOOKUP(C196,Employes!$A$2:$H$11,3,FALSE),"")</f>
        <v/>
      </c>
      <c r="F196" s="22">
        <f>IF(WEEKDAY(A196,2)&lt;=5,IFERROR(VLOOKUP(C196,Employes!$A$2:$H$11,6,FALSE),0),0)</f>
        <v/>
      </c>
      <c r="G196" s="6" t="n">
        <v>9</v>
      </c>
      <c r="H196" s="23">
        <f>MAX(0,G196-F196)</f>
        <v/>
      </c>
      <c r="I196" s="6" t="inlineStr"/>
      <c r="J196" s="23">
        <f>IF(I196&lt;&gt;"",MAX(0,F196-G196),0)</f>
        <v/>
      </c>
      <c r="K196" s="24">
        <f>IF(F196=0,0,J196/F196)</f>
        <v/>
      </c>
      <c r="L196" s="25">
        <f>IF(I196&lt;&gt;"","Absence",IF(G196&gt;F196,"Présent + HS","Présent"))</f>
        <v/>
      </c>
      <c r="M196" s="6" t="inlineStr"/>
    </row>
    <row r="197">
      <c r="A197" s="20" t="n">
        <v>46050</v>
      </c>
      <c r="B197" s="21">
        <f>DATE(YEAR(A197),MONTH(A197),1)</f>
        <v/>
      </c>
      <c r="C197" s="6" t="inlineStr">
        <is>
          <t>E006</t>
        </is>
      </c>
      <c r="D197" s="22">
        <f>IFERROR(VLOOKUP(C197,Employes!$A$2:$H$11,2,FALSE),"")</f>
        <v/>
      </c>
      <c r="E197" s="22">
        <f>IFERROR(VLOOKUP(C197,Employes!$A$2:$H$11,3,FALSE),"")</f>
        <v/>
      </c>
      <c r="F197" s="22">
        <f>IF(WEEKDAY(A197,2)&lt;=5,IFERROR(VLOOKUP(C197,Employes!$A$2:$H$11,6,FALSE),0),0)</f>
        <v/>
      </c>
      <c r="G197" s="6" t="n">
        <v>8</v>
      </c>
      <c r="H197" s="23">
        <f>MAX(0,G197-F197)</f>
        <v/>
      </c>
      <c r="I197" s="6" t="inlineStr"/>
      <c r="J197" s="23">
        <f>IF(I197&lt;&gt;"",MAX(0,F197-G197),0)</f>
        <v/>
      </c>
      <c r="K197" s="24">
        <f>IF(F197=0,0,J197/F197)</f>
        <v/>
      </c>
      <c r="L197" s="25">
        <f>IF(I197&lt;&gt;"","Absence",IF(G197&gt;F197,"Présent + HS","Présent"))</f>
        <v/>
      </c>
      <c r="M197" s="6" t="inlineStr"/>
    </row>
    <row r="198">
      <c r="A198" s="20" t="n">
        <v>46050</v>
      </c>
      <c r="B198" s="21">
        <f>DATE(YEAR(A198),MONTH(A198),1)</f>
        <v/>
      </c>
      <c r="C198" s="6" t="inlineStr">
        <is>
          <t>E007</t>
        </is>
      </c>
      <c r="D198" s="22">
        <f>IFERROR(VLOOKUP(C198,Employes!$A$2:$H$11,2,FALSE),"")</f>
        <v/>
      </c>
      <c r="E198" s="22">
        <f>IFERROR(VLOOKUP(C198,Employes!$A$2:$H$11,3,FALSE),"")</f>
        <v/>
      </c>
      <c r="F198" s="22">
        <f>IF(WEEKDAY(A198,2)&lt;=5,IFERROR(VLOOKUP(C198,Employes!$A$2:$H$11,6,FALSE),0),0)</f>
        <v/>
      </c>
      <c r="G198" s="6" t="n">
        <v>8</v>
      </c>
      <c r="H198" s="23">
        <f>MAX(0,G198-F198)</f>
        <v/>
      </c>
      <c r="I198" s="6" t="inlineStr"/>
      <c r="J198" s="23">
        <f>IF(I198&lt;&gt;"",MAX(0,F198-G198),0)</f>
        <v/>
      </c>
      <c r="K198" s="24">
        <f>IF(F198=0,0,J198/F198)</f>
        <v/>
      </c>
      <c r="L198" s="25">
        <f>IF(I198&lt;&gt;"","Absence",IF(G198&gt;F198,"Présent + HS","Présent"))</f>
        <v/>
      </c>
      <c r="M198" s="6" t="inlineStr"/>
    </row>
    <row r="199">
      <c r="A199" s="20" t="n">
        <v>46050</v>
      </c>
      <c r="B199" s="21">
        <f>DATE(YEAR(A199),MONTH(A199),1)</f>
        <v/>
      </c>
      <c r="C199" s="6" t="inlineStr">
        <is>
          <t>E008</t>
        </is>
      </c>
      <c r="D199" s="22">
        <f>IFERROR(VLOOKUP(C199,Employes!$A$2:$H$11,2,FALSE),"")</f>
        <v/>
      </c>
      <c r="E199" s="22">
        <f>IFERROR(VLOOKUP(C199,Employes!$A$2:$H$11,3,FALSE),"")</f>
        <v/>
      </c>
      <c r="F199" s="22">
        <f>IF(WEEKDAY(A199,2)&lt;=5,IFERROR(VLOOKUP(C199,Employes!$A$2:$H$11,6,FALSE),0),0)</f>
        <v/>
      </c>
      <c r="G199" s="6" t="n">
        <v>8</v>
      </c>
      <c r="H199" s="23">
        <f>MAX(0,G199-F199)</f>
        <v/>
      </c>
      <c r="I199" s="6" t="inlineStr"/>
      <c r="J199" s="23">
        <f>IF(I199&lt;&gt;"",MAX(0,F199-G199),0)</f>
        <v/>
      </c>
      <c r="K199" s="24">
        <f>IF(F199=0,0,J199/F199)</f>
        <v/>
      </c>
      <c r="L199" s="25">
        <f>IF(I199&lt;&gt;"","Absence",IF(G199&gt;F199,"Présent + HS","Présent"))</f>
        <v/>
      </c>
      <c r="M199" s="6" t="inlineStr"/>
    </row>
    <row r="200">
      <c r="A200" s="20" t="n">
        <v>46050</v>
      </c>
      <c r="B200" s="21">
        <f>DATE(YEAR(A200),MONTH(A200),1)</f>
        <v/>
      </c>
      <c r="C200" s="6" t="inlineStr">
        <is>
          <t>E009</t>
        </is>
      </c>
      <c r="D200" s="22">
        <f>IFERROR(VLOOKUP(C200,Employes!$A$2:$H$11,2,FALSE),"")</f>
        <v/>
      </c>
      <c r="E200" s="22">
        <f>IFERROR(VLOOKUP(C200,Employes!$A$2:$H$11,3,FALSE),"")</f>
        <v/>
      </c>
      <c r="F200" s="22">
        <f>IF(WEEKDAY(A200,2)&lt;=5,IFERROR(VLOOKUP(C200,Employes!$A$2:$H$11,6,FALSE),0),0)</f>
        <v/>
      </c>
      <c r="G200" s="6" t="n">
        <v>10</v>
      </c>
      <c r="H200" s="23">
        <f>MAX(0,G200-F200)</f>
        <v/>
      </c>
      <c r="I200" s="6" t="inlineStr"/>
      <c r="J200" s="23">
        <f>IF(I200&lt;&gt;"",MAX(0,F200-G200),0)</f>
        <v/>
      </c>
      <c r="K200" s="24">
        <f>IF(F200=0,0,J200/F200)</f>
        <v/>
      </c>
      <c r="L200" s="25">
        <f>IF(I200&lt;&gt;"","Absence",IF(G200&gt;F200,"Présent + HS","Présent"))</f>
        <v/>
      </c>
      <c r="M200" s="6" t="inlineStr"/>
    </row>
    <row r="201">
      <c r="A201" s="20" t="n">
        <v>46050</v>
      </c>
      <c r="B201" s="21">
        <f>DATE(YEAR(A201),MONTH(A201),1)</f>
        <v/>
      </c>
      <c r="C201" s="6" t="inlineStr">
        <is>
          <t>E010</t>
        </is>
      </c>
      <c r="D201" s="22">
        <f>IFERROR(VLOOKUP(C201,Employes!$A$2:$H$11,2,FALSE),"")</f>
        <v/>
      </c>
      <c r="E201" s="22">
        <f>IFERROR(VLOOKUP(C201,Employes!$A$2:$H$11,3,FALSE),"")</f>
        <v/>
      </c>
      <c r="F201" s="22">
        <f>IF(WEEKDAY(A201,2)&lt;=5,IFERROR(VLOOKUP(C201,Employes!$A$2:$H$11,6,FALSE),0),0)</f>
        <v/>
      </c>
      <c r="G201" s="6" t="n">
        <v>8</v>
      </c>
      <c r="H201" s="23">
        <f>MAX(0,G201-F201)</f>
        <v/>
      </c>
      <c r="I201" s="6" t="inlineStr"/>
      <c r="J201" s="23">
        <f>IF(I201&lt;&gt;"",MAX(0,F201-G201),0)</f>
        <v/>
      </c>
      <c r="K201" s="24">
        <f>IF(F201=0,0,J201/F201)</f>
        <v/>
      </c>
      <c r="L201" s="25">
        <f>IF(I201&lt;&gt;"","Absence",IF(G201&gt;F201,"Présent + HS","Présent"))</f>
        <v/>
      </c>
      <c r="M201" s="6" t="inlineStr"/>
    </row>
    <row r="202">
      <c r="A202" s="20" t="n">
        <v>46051</v>
      </c>
      <c r="B202" s="21">
        <f>DATE(YEAR(A202),MONTH(A202),1)</f>
        <v/>
      </c>
      <c r="C202" s="6" t="inlineStr">
        <is>
          <t>E001</t>
        </is>
      </c>
      <c r="D202" s="22">
        <f>IFERROR(VLOOKUP(C202,Employes!$A$2:$H$11,2,FALSE),"")</f>
        <v/>
      </c>
      <c r="E202" s="22">
        <f>IFERROR(VLOOKUP(C202,Employes!$A$2:$H$11,3,FALSE),"")</f>
        <v/>
      </c>
      <c r="F202" s="22">
        <f>IF(WEEKDAY(A202,2)&lt;=5,IFERROR(VLOOKUP(C202,Employes!$A$2:$H$11,6,FALSE),0),0)</f>
        <v/>
      </c>
      <c r="G202" s="6" t="n">
        <v>8</v>
      </c>
      <c r="H202" s="23">
        <f>MAX(0,G202-F202)</f>
        <v/>
      </c>
      <c r="I202" s="6" t="inlineStr"/>
      <c r="J202" s="23">
        <f>IF(I202&lt;&gt;"",MAX(0,F202-G202),0)</f>
        <v/>
      </c>
      <c r="K202" s="24">
        <f>IF(F202=0,0,J202/F202)</f>
        <v/>
      </c>
      <c r="L202" s="25">
        <f>IF(I202&lt;&gt;"","Absence",IF(G202&gt;F202,"Présent + HS","Présent"))</f>
        <v/>
      </c>
      <c r="M202" s="6" t="inlineStr"/>
    </row>
    <row r="203">
      <c r="A203" s="20" t="n">
        <v>46051</v>
      </c>
      <c r="B203" s="21">
        <f>DATE(YEAR(A203),MONTH(A203),1)</f>
        <v/>
      </c>
      <c r="C203" s="6" t="inlineStr">
        <is>
          <t>E002</t>
        </is>
      </c>
      <c r="D203" s="22">
        <f>IFERROR(VLOOKUP(C203,Employes!$A$2:$H$11,2,FALSE),"")</f>
        <v/>
      </c>
      <c r="E203" s="22">
        <f>IFERROR(VLOOKUP(C203,Employes!$A$2:$H$11,3,FALSE),"")</f>
        <v/>
      </c>
      <c r="F203" s="22">
        <f>IF(WEEKDAY(A203,2)&lt;=5,IFERROR(VLOOKUP(C203,Employes!$A$2:$H$11,6,FALSE),0),0)</f>
        <v/>
      </c>
      <c r="G203" s="6" t="n">
        <v>8</v>
      </c>
      <c r="H203" s="23">
        <f>MAX(0,G203-F203)</f>
        <v/>
      </c>
      <c r="I203" s="6" t="inlineStr"/>
      <c r="J203" s="23">
        <f>IF(I203&lt;&gt;"",MAX(0,F203-G203),0)</f>
        <v/>
      </c>
      <c r="K203" s="24">
        <f>IF(F203=0,0,J203/F203)</f>
        <v/>
      </c>
      <c r="L203" s="25">
        <f>IF(I203&lt;&gt;"","Absence",IF(G203&gt;F203,"Présent + HS","Présent"))</f>
        <v/>
      </c>
      <c r="M203" s="6" t="inlineStr"/>
    </row>
    <row r="204">
      <c r="A204" s="20" t="n">
        <v>46051</v>
      </c>
      <c r="B204" s="21">
        <f>DATE(YEAR(A204),MONTH(A204),1)</f>
        <v/>
      </c>
      <c r="C204" s="6" t="inlineStr">
        <is>
          <t>E003</t>
        </is>
      </c>
      <c r="D204" s="22">
        <f>IFERROR(VLOOKUP(C204,Employes!$A$2:$H$11,2,FALSE),"")</f>
        <v/>
      </c>
      <c r="E204" s="22">
        <f>IFERROR(VLOOKUP(C204,Employes!$A$2:$H$11,3,FALSE),"")</f>
        <v/>
      </c>
      <c r="F204" s="22">
        <f>IF(WEEKDAY(A204,2)&lt;=5,IFERROR(VLOOKUP(C204,Employes!$A$2:$H$11,6,FALSE),0),0)</f>
        <v/>
      </c>
      <c r="G204" s="6" t="n">
        <v>10</v>
      </c>
      <c r="H204" s="23">
        <f>MAX(0,G204-F204)</f>
        <v/>
      </c>
      <c r="I204" s="6" t="inlineStr"/>
      <c r="J204" s="23">
        <f>IF(I204&lt;&gt;"",MAX(0,F204-G204),0)</f>
        <v/>
      </c>
      <c r="K204" s="24">
        <f>IF(F204=0,0,J204/F204)</f>
        <v/>
      </c>
      <c r="L204" s="25">
        <f>IF(I204&lt;&gt;"","Absence",IF(G204&gt;F204,"Présent + HS","Présent"))</f>
        <v/>
      </c>
      <c r="M204" s="6" t="inlineStr"/>
    </row>
    <row r="205">
      <c r="A205" s="20" t="n">
        <v>46051</v>
      </c>
      <c r="B205" s="21">
        <f>DATE(YEAR(A205),MONTH(A205),1)</f>
        <v/>
      </c>
      <c r="C205" s="6" t="inlineStr">
        <is>
          <t>E004</t>
        </is>
      </c>
      <c r="D205" s="22">
        <f>IFERROR(VLOOKUP(C205,Employes!$A$2:$H$11,2,FALSE),"")</f>
        <v/>
      </c>
      <c r="E205" s="22">
        <f>IFERROR(VLOOKUP(C205,Employes!$A$2:$H$11,3,FALSE),"")</f>
        <v/>
      </c>
      <c r="F205" s="22">
        <f>IF(WEEKDAY(A205,2)&lt;=5,IFERROR(VLOOKUP(C205,Employes!$A$2:$H$11,6,FALSE),0),0)</f>
        <v/>
      </c>
      <c r="G205" s="6" t="n">
        <v>8</v>
      </c>
      <c r="H205" s="23">
        <f>MAX(0,G205-F205)</f>
        <v/>
      </c>
      <c r="I205" s="6" t="inlineStr"/>
      <c r="J205" s="23">
        <f>IF(I205&lt;&gt;"",MAX(0,F205-G205),0)</f>
        <v/>
      </c>
      <c r="K205" s="24">
        <f>IF(F205=0,0,J205/F205)</f>
        <v/>
      </c>
      <c r="L205" s="25">
        <f>IF(I205&lt;&gt;"","Absence",IF(G205&gt;F205,"Présent + HS","Présent"))</f>
        <v/>
      </c>
      <c r="M205" s="6" t="inlineStr"/>
    </row>
    <row r="206">
      <c r="A206" s="20" t="n">
        <v>46051</v>
      </c>
      <c r="B206" s="21">
        <f>DATE(YEAR(A206),MONTH(A206),1)</f>
        <v/>
      </c>
      <c r="C206" s="6" t="inlineStr">
        <is>
          <t>E005</t>
        </is>
      </c>
      <c r="D206" s="22">
        <f>IFERROR(VLOOKUP(C206,Employes!$A$2:$H$11,2,FALSE),"")</f>
        <v/>
      </c>
      <c r="E206" s="22">
        <f>IFERROR(VLOOKUP(C206,Employes!$A$2:$H$11,3,FALSE),"")</f>
        <v/>
      </c>
      <c r="F206" s="22">
        <f>IF(WEEKDAY(A206,2)&lt;=5,IFERROR(VLOOKUP(C206,Employes!$A$2:$H$11,6,FALSE),0),0)</f>
        <v/>
      </c>
      <c r="G206" s="6" t="n">
        <v>8</v>
      </c>
      <c r="H206" s="23">
        <f>MAX(0,G206-F206)</f>
        <v/>
      </c>
      <c r="I206" s="6" t="inlineStr"/>
      <c r="J206" s="23">
        <f>IF(I206&lt;&gt;"",MAX(0,F206-G206),0)</f>
        <v/>
      </c>
      <c r="K206" s="24">
        <f>IF(F206=0,0,J206/F206)</f>
        <v/>
      </c>
      <c r="L206" s="25">
        <f>IF(I206&lt;&gt;"","Absence",IF(G206&gt;F206,"Présent + HS","Présent"))</f>
        <v/>
      </c>
      <c r="M206" s="6" t="inlineStr"/>
    </row>
    <row r="207">
      <c r="A207" s="20" t="n">
        <v>46051</v>
      </c>
      <c r="B207" s="21">
        <f>DATE(YEAR(A207),MONTH(A207),1)</f>
        <v/>
      </c>
      <c r="C207" s="6" t="inlineStr">
        <is>
          <t>E006</t>
        </is>
      </c>
      <c r="D207" s="22">
        <f>IFERROR(VLOOKUP(C207,Employes!$A$2:$H$11,2,FALSE),"")</f>
        <v/>
      </c>
      <c r="E207" s="22">
        <f>IFERROR(VLOOKUP(C207,Employes!$A$2:$H$11,3,FALSE),"")</f>
        <v/>
      </c>
      <c r="F207" s="22">
        <f>IF(WEEKDAY(A207,2)&lt;=5,IFERROR(VLOOKUP(C207,Employes!$A$2:$H$11,6,FALSE),0),0)</f>
        <v/>
      </c>
      <c r="G207" s="6" t="n">
        <v>8</v>
      </c>
      <c r="H207" s="23">
        <f>MAX(0,G207-F207)</f>
        <v/>
      </c>
      <c r="I207" s="6" t="inlineStr"/>
      <c r="J207" s="23">
        <f>IF(I207&lt;&gt;"",MAX(0,F207-G207),0)</f>
        <v/>
      </c>
      <c r="K207" s="24">
        <f>IF(F207=0,0,J207/F207)</f>
        <v/>
      </c>
      <c r="L207" s="25">
        <f>IF(I207&lt;&gt;"","Absence",IF(G207&gt;F207,"Présent + HS","Présent"))</f>
        <v/>
      </c>
      <c r="M207" s="6" t="inlineStr"/>
    </row>
    <row r="208">
      <c r="A208" s="20" t="n">
        <v>46051</v>
      </c>
      <c r="B208" s="21">
        <f>DATE(YEAR(A208),MONTH(A208),1)</f>
        <v/>
      </c>
      <c r="C208" s="6" t="inlineStr">
        <is>
          <t>E007</t>
        </is>
      </c>
      <c r="D208" s="22">
        <f>IFERROR(VLOOKUP(C208,Employes!$A$2:$H$11,2,FALSE),"")</f>
        <v/>
      </c>
      <c r="E208" s="22">
        <f>IFERROR(VLOOKUP(C208,Employes!$A$2:$H$11,3,FALSE),"")</f>
        <v/>
      </c>
      <c r="F208" s="22">
        <f>IF(WEEKDAY(A208,2)&lt;=5,IFERROR(VLOOKUP(C208,Employes!$A$2:$H$11,6,FALSE),0),0)</f>
        <v/>
      </c>
      <c r="G208" s="6" t="n">
        <v>8</v>
      </c>
      <c r="H208" s="23">
        <f>MAX(0,G208-F208)</f>
        <v/>
      </c>
      <c r="I208" s="6" t="inlineStr"/>
      <c r="J208" s="23">
        <f>IF(I208&lt;&gt;"",MAX(0,F208-G208),0)</f>
        <v/>
      </c>
      <c r="K208" s="24">
        <f>IF(F208=0,0,J208/F208)</f>
        <v/>
      </c>
      <c r="L208" s="25">
        <f>IF(I208&lt;&gt;"","Absence",IF(G208&gt;F208,"Présent + HS","Présent"))</f>
        <v/>
      </c>
      <c r="M208" s="6" t="inlineStr"/>
    </row>
    <row r="209">
      <c r="A209" s="20" t="n">
        <v>46051</v>
      </c>
      <c r="B209" s="21">
        <f>DATE(YEAR(A209),MONTH(A209),1)</f>
        <v/>
      </c>
      <c r="C209" s="6" t="inlineStr">
        <is>
          <t>E008</t>
        </is>
      </c>
      <c r="D209" s="22">
        <f>IFERROR(VLOOKUP(C209,Employes!$A$2:$H$11,2,FALSE),"")</f>
        <v/>
      </c>
      <c r="E209" s="22">
        <f>IFERROR(VLOOKUP(C209,Employes!$A$2:$H$11,3,FALSE),"")</f>
        <v/>
      </c>
      <c r="F209" s="22">
        <f>IF(WEEKDAY(A209,2)&lt;=5,IFERROR(VLOOKUP(C209,Employes!$A$2:$H$11,6,FALSE),0),0)</f>
        <v/>
      </c>
      <c r="G209" s="6" t="n">
        <v>8</v>
      </c>
      <c r="H209" s="23">
        <f>MAX(0,G209-F209)</f>
        <v/>
      </c>
      <c r="I209" s="6" t="inlineStr"/>
      <c r="J209" s="23">
        <f>IF(I209&lt;&gt;"",MAX(0,F209-G209),0)</f>
        <v/>
      </c>
      <c r="K209" s="24">
        <f>IF(F209=0,0,J209/F209)</f>
        <v/>
      </c>
      <c r="L209" s="25">
        <f>IF(I209&lt;&gt;"","Absence",IF(G209&gt;F209,"Présent + HS","Présent"))</f>
        <v/>
      </c>
      <c r="M209" s="6" t="inlineStr"/>
    </row>
    <row r="210">
      <c r="A210" s="20" t="n">
        <v>46051</v>
      </c>
      <c r="B210" s="21">
        <f>DATE(YEAR(A210),MONTH(A210),1)</f>
        <v/>
      </c>
      <c r="C210" s="6" t="inlineStr">
        <is>
          <t>E009</t>
        </is>
      </c>
      <c r="D210" s="22">
        <f>IFERROR(VLOOKUP(C210,Employes!$A$2:$H$11,2,FALSE),"")</f>
        <v/>
      </c>
      <c r="E210" s="22">
        <f>IFERROR(VLOOKUP(C210,Employes!$A$2:$H$11,3,FALSE),"")</f>
        <v/>
      </c>
      <c r="F210" s="22">
        <f>IF(WEEKDAY(A210,2)&lt;=5,IFERROR(VLOOKUP(C210,Employes!$A$2:$H$11,6,FALSE),0),0)</f>
        <v/>
      </c>
      <c r="G210" s="6" t="n">
        <v>8</v>
      </c>
      <c r="H210" s="23">
        <f>MAX(0,G210-F210)</f>
        <v/>
      </c>
      <c r="I210" s="6" t="inlineStr"/>
      <c r="J210" s="23">
        <f>IF(I210&lt;&gt;"",MAX(0,F210-G210),0)</f>
        <v/>
      </c>
      <c r="K210" s="24">
        <f>IF(F210=0,0,J210/F210)</f>
        <v/>
      </c>
      <c r="L210" s="25">
        <f>IF(I210&lt;&gt;"","Absence",IF(G210&gt;F210,"Présent + HS","Présent"))</f>
        <v/>
      </c>
      <c r="M210" s="6" t="inlineStr"/>
    </row>
    <row r="211">
      <c r="A211" s="20" t="n">
        <v>46051</v>
      </c>
      <c r="B211" s="21">
        <f>DATE(YEAR(A211),MONTH(A211),1)</f>
        <v/>
      </c>
      <c r="C211" s="6" t="inlineStr">
        <is>
          <t>E010</t>
        </is>
      </c>
      <c r="D211" s="22">
        <f>IFERROR(VLOOKUP(C211,Employes!$A$2:$H$11,2,FALSE),"")</f>
        <v/>
      </c>
      <c r="E211" s="22">
        <f>IFERROR(VLOOKUP(C211,Employes!$A$2:$H$11,3,FALSE),"")</f>
        <v/>
      </c>
      <c r="F211" s="22">
        <f>IF(WEEKDAY(A211,2)&lt;=5,IFERROR(VLOOKUP(C211,Employes!$A$2:$H$11,6,FALSE),0),0)</f>
        <v/>
      </c>
      <c r="G211" s="6" t="n">
        <v>8</v>
      </c>
      <c r="H211" s="23">
        <f>MAX(0,G211-F211)</f>
        <v/>
      </c>
      <c r="I211" s="6" t="inlineStr"/>
      <c r="J211" s="23">
        <f>IF(I211&lt;&gt;"",MAX(0,F211-G211),0)</f>
        <v/>
      </c>
      <c r="K211" s="24">
        <f>IF(F211=0,0,J211/F211)</f>
        <v/>
      </c>
      <c r="L211" s="25">
        <f>IF(I211&lt;&gt;"","Absence",IF(G211&gt;F211,"Présent + HS","Présent"))</f>
        <v/>
      </c>
      <c r="M211" s="6" t="inlineStr"/>
    </row>
    <row r="212">
      <c r="A212" s="20" t="n">
        <v>46052</v>
      </c>
      <c r="B212" s="21">
        <f>DATE(YEAR(A212),MONTH(A212),1)</f>
        <v/>
      </c>
      <c r="C212" s="6" t="inlineStr">
        <is>
          <t>E001</t>
        </is>
      </c>
      <c r="D212" s="22">
        <f>IFERROR(VLOOKUP(C212,Employes!$A$2:$H$11,2,FALSE),"")</f>
        <v/>
      </c>
      <c r="E212" s="22">
        <f>IFERROR(VLOOKUP(C212,Employes!$A$2:$H$11,3,FALSE),"")</f>
        <v/>
      </c>
      <c r="F212" s="22">
        <f>IF(WEEKDAY(A212,2)&lt;=5,IFERROR(VLOOKUP(C212,Employes!$A$2:$H$11,6,FALSE),0),0)</f>
        <v/>
      </c>
      <c r="G212" s="6" t="n">
        <v>8</v>
      </c>
      <c r="H212" s="23">
        <f>MAX(0,G212-F212)</f>
        <v/>
      </c>
      <c r="I212" s="6" t="inlineStr"/>
      <c r="J212" s="23">
        <f>IF(I212&lt;&gt;"",MAX(0,F212-G212),0)</f>
        <v/>
      </c>
      <c r="K212" s="24">
        <f>IF(F212=0,0,J212/F212)</f>
        <v/>
      </c>
      <c r="L212" s="25">
        <f>IF(I212&lt;&gt;"","Absence",IF(G212&gt;F212,"Présent + HS","Présent"))</f>
        <v/>
      </c>
      <c r="M212" s="6" t="inlineStr"/>
    </row>
    <row r="213">
      <c r="A213" s="20" t="n">
        <v>46052</v>
      </c>
      <c r="B213" s="21">
        <f>DATE(YEAR(A213),MONTH(A213),1)</f>
        <v/>
      </c>
      <c r="C213" s="6" t="inlineStr">
        <is>
          <t>E002</t>
        </is>
      </c>
      <c r="D213" s="22">
        <f>IFERROR(VLOOKUP(C213,Employes!$A$2:$H$11,2,FALSE),"")</f>
        <v/>
      </c>
      <c r="E213" s="22">
        <f>IFERROR(VLOOKUP(C213,Employes!$A$2:$H$11,3,FALSE),"")</f>
        <v/>
      </c>
      <c r="F213" s="22">
        <f>IF(WEEKDAY(A213,2)&lt;=5,IFERROR(VLOOKUP(C213,Employes!$A$2:$H$11,6,FALSE),0),0)</f>
        <v/>
      </c>
      <c r="G213" s="6" t="n">
        <v>8</v>
      </c>
      <c r="H213" s="23">
        <f>MAX(0,G213-F213)</f>
        <v/>
      </c>
      <c r="I213" s="6" t="inlineStr"/>
      <c r="J213" s="23">
        <f>IF(I213&lt;&gt;"",MAX(0,F213-G213),0)</f>
        <v/>
      </c>
      <c r="K213" s="24">
        <f>IF(F213=0,0,J213/F213)</f>
        <v/>
      </c>
      <c r="L213" s="25">
        <f>IF(I213&lt;&gt;"","Absence",IF(G213&gt;F213,"Présent + HS","Présent"))</f>
        <v/>
      </c>
      <c r="M213" s="6" t="inlineStr"/>
    </row>
    <row r="214">
      <c r="A214" s="20" t="n">
        <v>46052</v>
      </c>
      <c r="B214" s="21">
        <f>DATE(YEAR(A214),MONTH(A214),1)</f>
        <v/>
      </c>
      <c r="C214" s="6" t="inlineStr">
        <is>
          <t>E003</t>
        </is>
      </c>
      <c r="D214" s="22">
        <f>IFERROR(VLOOKUP(C214,Employes!$A$2:$H$11,2,FALSE),"")</f>
        <v/>
      </c>
      <c r="E214" s="22">
        <f>IFERROR(VLOOKUP(C214,Employes!$A$2:$H$11,3,FALSE),"")</f>
        <v/>
      </c>
      <c r="F214" s="22">
        <f>IF(WEEKDAY(A214,2)&lt;=5,IFERROR(VLOOKUP(C214,Employes!$A$2:$H$11,6,FALSE),0),0)</f>
        <v/>
      </c>
      <c r="G214" s="6" t="n">
        <v>8</v>
      </c>
      <c r="H214" s="23">
        <f>MAX(0,G214-F214)</f>
        <v/>
      </c>
      <c r="I214" s="6" t="inlineStr"/>
      <c r="J214" s="23">
        <f>IF(I214&lt;&gt;"",MAX(0,F214-G214),0)</f>
        <v/>
      </c>
      <c r="K214" s="24">
        <f>IF(F214=0,0,J214/F214)</f>
        <v/>
      </c>
      <c r="L214" s="25">
        <f>IF(I214&lt;&gt;"","Absence",IF(G214&gt;F214,"Présent + HS","Présent"))</f>
        <v/>
      </c>
      <c r="M214" s="6" t="inlineStr"/>
    </row>
    <row r="215">
      <c r="A215" s="20" t="n">
        <v>46052</v>
      </c>
      <c r="B215" s="21">
        <f>DATE(YEAR(A215),MONTH(A215),1)</f>
        <v/>
      </c>
      <c r="C215" s="6" t="inlineStr">
        <is>
          <t>E004</t>
        </is>
      </c>
      <c r="D215" s="22">
        <f>IFERROR(VLOOKUP(C215,Employes!$A$2:$H$11,2,FALSE),"")</f>
        <v/>
      </c>
      <c r="E215" s="22">
        <f>IFERROR(VLOOKUP(C215,Employes!$A$2:$H$11,3,FALSE),"")</f>
        <v/>
      </c>
      <c r="F215" s="22">
        <f>IF(WEEKDAY(A215,2)&lt;=5,IFERROR(VLOOKUP(C215,Employes!$A$2:$H$11,6,FALSE),0),0)</f>
        <v/>
      </c>
      <c r="G215" s="6" t="n">
        <v>8</v>
      </c>
      <c r="H215" s="23">
        <f>MAX(0,G215-F215)</f>
        <v/>
      </c>
      <c r="I215" s="6" t="inlineStr"/>
      <c r="J215" s="23">
        <f>IF(I215&lt;&gt;"",MAX(0,F215-G215),0)</f>
        <v/>
      </c>
      <c r="K215" s="24">
        <f>IF(F215=0,0,J215/F215)</f>
        <v/>
      </c>
      <c r="L215" s="25">
        <f>IF(I215&lt;&gt;"","Absence",IF(G215&gt;F215,"Présent + HS","Présent"))</f>
        <v/>
      </c>
      <c r="M215" s="6" t="inlineStr"/>
    </row>
    <row r="216">
      <c r="A216" s="20" t="n">
        <v>46052</v>
      </c>
      <c r="B216" s="21">
        <f>DATE(YEAR(A216),MONTH(A216),1)</f>
        <v/>
      </c>
      <c r="C216" s="6" t="inlineStr">
        <is>
          <t>E005</t>
        </is>
      </c>
      <c r="D216" s="22">
        <f>IFERROR(VLOOKUP(C216,Employes!$A$2:$H$11,2,FALSE),"")</f>
        <v/>
      </c>
      <c r="E216" s="22">
        <f>IFERROR(VLOOKUP(C216,Employes!$A$2:$H$11,3,FALSE),"")</f>
        <v/>
      </c>
      <c r="F216" s="22">
        <f>IF(WEEKDAY(A216,2)&lt;=5,IFERROR(VLOOKUP(C216,Employes!$A$2:$H$11,6,FALSE),0),0)</f>
        <v/>
      </c>
      <c r="G216" s="6" t="n">
        <v>8</v>
      </c>
      <c r="H216" s="23">
        <f>MAX(0,G216-F216)</f>
        <v/>
      </c>
      <c r="I216" s="6" t="inlineStr"/>
      <c r="J216" s="23">
        <f>IF(I216&lt;&gt;"",MAX(0,F216-G216),0)</f>
        <v/>
      </c>
      <c r="K216" s="24">
        <f>IF(F216=0,0,J216/F216)</f>
        <v/>
      </c>
      <c r="L216" s="25">
        <f>IF(I216&lt;&gt;"","Absence",IF(G216&gt;F216,"Présent + HS","Présent"))</f>
        <v/>
      </c>
      <c r="M216" s="6" t="inlineStr"/>
    </row>
    <row r="217">
      <c r="A217" s="20" t="n">
        <v>46052</v>
      </c>
      <c r="B217" s="21">
        <f>DATE(YEAR(A217),MONTH(A217),1)</f>
        <v/>
      </c>
      <c r="C217" s="6" t="inlineStr">
        <is>
          <t>E006</t>
        </is>
      </c>
      <c r="D217" s="22">
        <f>IFERROR(VLOOKUP(C217,Employes!$A$2:$H$11,2,FALSE),"")</f>
        <v/>
      </c>
      <c r="E217" s="22">
        <f>IFERROR(VLOOKUP(C217,Employes!$A$2:$H$11,3,FALSE),"")</f>
        <v/>
      </c>
      <c r="F217" s="22">
        <f>IF(WEEKDAY(A217,2)&lt;=5,IFERROR(VLOOKUP(C217,Employes!$A$2:$H$11,6,FALSE),0),0)</f>
        <v/>
      </c>
      <c r="G217" s="6" t="n">
        <v>8</v>
      </c>
      <c r="H217" s="23">
        <f>MAX(0,G217-F217)</f>
        <v/>
      </c>
      <c r="I217" s="6" t="inlineStr"/>
      <c r="J217" s="23">
        <f>IF(I217&lt;&gt;"",MAX(0,F217-G217),0)</f>
        <v/>
      </c>
      <c r="K217" s="24">
        <f>IF(F217=0,0,J217/F217)</f>
        <v/>
      </c>
      <c r="L217" s="25">
        <f>IF(I217&lt;&gt;"","Absence",IF(G217&gt;F217,"Présent + HS","Présent"))</f>
        <v/>
      </c>
      <c r="M217" s="6" t="inlineStr"/>
    </row>
    <row r="218">
      <c r="A218" s="20" t="n">
        <v>46052</v>
      </c>
      <c r="B218" s="21">
        <f>DATE(YEAR(A218),MONTH(A218),1)</f>
        <v/>
      </c>
      <c r="C218" s="6" t="inlineStr">
        <is>
          <t>E007</t>
        </is>
      </c>
      <c r="D218" s="22">
        <f>IFERROR(VLOOKUP(C218,Employes!$A$2:$H$11,2,FALSE),"")</f>
        <v/>
      </c>
      <c r="E218" s="22">
        <f>IFERROR(VLOOKUP(C218,Employes!$A$2:$H$11,3,FALSE),"")</f>
        <v/>
      </c>
      <c r="F218" s="22">
        <f>IF(WEEKDAY(A218,2)&lt;=5,IFERROR(VLOOKUP(C218,Employes!$A$2:$H$11,6,FALSE),0),0)</f>
        <v/>
      </c>
      <c r="G218" s="6" t="n">
        <v>8</v>
      </c>
      <c r="H218" s="23">
        <f>MAX(0,G218-F218)</f>
        <v/>
      </c>
      <c r="I218" s="6" t="inlineStr"/>
      <c r="J218" s="23">
        <f>IF(I218&lt;&gt;"",MAX(0,F218-G218),0)</f>
        <v/>
      </c>
      <c r="K218" s="24">
        <f>IF(F218=0,0,J218/F218)</f>
        <v/>
      </c>
      <c r="L218" s="25">
        <f>IF(I218&lt;&gt;"","Absence",IF(G218&gt;F218,"Présent + HS","Présent"))</f>
        <v/>
      </c>
      <c r="M218" s="6" t="inlineStr"/>
    </row>
    <row r="219">
      <c r="A219" s="20" t="n">
        <v>46052</v>
      </c>
      <c r="B219" s="21">
        <f>DATE(YEAR(A219),MONTH(A219),1)</f>
        <v/>
      </c>
      <c r="C219" s="6" t="inlineStr">
        <is>
          <t>E008</t>
        </is>
      </c>
      <c r="D219" s="22">
        <f>IFERROR(VLOOKUP(C219,Employes!$A$2:$H$11,2,FALSE),"")</f>
        <v/>
      </c>
      <c r="E219" s="22">
        <f>IFERROR(VLOOKUP(C219,Employes!$A$2:$H$11,3,FALSE),"")</f>
        <v/>
      </c>
      <c r="F219" s="22">
        <f>IF(WEEKDAY(A219,2)&lt;=5,IFERROR(VLOOKUP(C219,Employes!$A$2:$H$11,6,FALSE),0),0)</f>
        <v/>
      </c>
      <c r="G219" s="6" t="n">
        <v>8</v>
      </c>
      <c r="H219" s="23">
        <f>MAX(0,G219-F219)</f>
        <v/>
      </c>
      <c r="I219" s="6" t="inlineStr"/>
      <c r="J219" s="23">
        <f>IF(I219&lt;&gt;"",MAX(0,F219-G219),0)</f>
        <v/>
      </c>
      <c r="K219" s="24">
        <f>IF(F219=0,0,J219/F219)</f>
        <v/>
      </c>
      <c r="L219" s="25">
        <f>IF(I219&lt;&gt;"","Absence",IF(G219&gt;F219,"Présent + HS","Présent"))</f>
        <v/>
      </c>
      <c r="M219" s="6" t="inlineStr"/>
    </row>
    <row r="220">
      <c r="A220" s="20" t="n">
        <v>46052</v>
      </c>
      <c r="B220" s="21">
        <f>DATE(YEAR(A220),MONTH(A220),1)</f>
        <v/>
      </c>
      <c r="C220" s="6" t="inlineStr">
        <is>
          <t>E009</t>
        </is>
      </c>
      <c r="D220" s="22">
        <f>IFERROR(VLOOKUP(C220,Employes!$A$2:$H$11,2,FALSE),"")</f>
        <v/>
      </c>
      <c r="E220" s="22">
        <f>IFERROR(VLOOKUP(C220,Employes!$A$2:$H$11,3,FALSE),"")</f>
        <v/>
      </c>
      <c r="F220" s="22">
        <f>IF(WEEKDAY(A220,2)&lt;=5,IFERROR(VLOOKUP(C220,Employes!$A$2:$H$11,6,FALSE),0),0)</f>
        <v/>
      </c>
      <c r="G220" s="6" t="n">
        <v>8</v>
      </c>
      <c r="H220" s="23">
        <f>MAX(0,G220-F220)</f>
        <v/>
      </c>
      <c r="I220" s="6" t="inlineStr"/>
      <c r="J220" s="23">
        <f>IF(I220&lt;&gt;"",MAX(0,F220-G220),0)</f>
        <v/>
      </c>
      <c r="K220" s="24">
        <f>IF(F220=0,0,J220/F220)</f>
        <v/>
      </c>
      <c r="L220" s="25">
        <f>IF(I220&lt;&gt;"","Absence",IF(G220&gt;F220,"Présent + HS","Présent"))</f>
        <v/>
      </c>
      <c r="M220" s="6" t="inlineStr"/>
    </row>
    <row r="221">
      <c r="A221" s="20" t="n">
        <v>46052</v>
      </c>
      <c r="B221" s="21">
        <f>DATE(YEAR(A221),MONTH(A221),1)</f>
        <v/>
      </c>
      <c r="C221" s="6" t="inlineStr">
        <is>
          <t>E010</t>
        </is>
      </c>
      <c r="D221" s="22">
        <f>IFERROR(VLOOKUP(C221,Employes!$A$2:$H$11,2,FALSE),"")</f>
        <v/>
      </c>
      <c r="E221" s="22">
        <f>IFERROR(VLOOKUP(C221,Employes!$A$2:$H$11,3,FALSE),"")</f>
        <v/>
      </c>
      <c r="F221" s="22">
        <f>IF(WEEKDAY(A221,2)&lt;=5,IFERROR(VLOOKUP(C221,Employes!$A$2:$H$11,6,FALSE),0),0)</f>
        <v/>
      </c>
      <c r="G221" s="6" t="n">
        <v>8</v>
      </c>
      <c r="H221" s="23">
        <f>MAX(0,G221-F221)</f>
        <v/>
      </c>
      <c r="I221" s="6" t="inlineStr"/>
      <c r="J221" s="23">
        <f>IF(I221&lt;&gt;"",MAX(0,F221-G221),0)</f>
        <v/>
      </c>
      <c r="K221" s="24">
        <f>IF(F221=0,0,J221/F221)</f>
        <v/>
      </c>
      <c r="L221" s="25">
        <f>IF(I221&lt;&gt;"","Absence",IF(G221&gt;F221,"Présent + HS","Présent"))</f>
        <v/>
      </c>
      <c r="M221" s="6" t="inlineStr"/>
    </row>
    <row r="222">
      <c r="A222" s="20" t="n">
        <v>46055</v>
      </c>
      <c r="B222" s="21">
        <f>DATE(YEAR(A222),MONTH(A222),1)</f>
        <v/>
      </c>
      <c r="C222" s="6" t="inlineStr">
        <is>
          <t>E001</t>
        </is>
      </c>
      <c r="D222" s="22">
        <f>IFERROR(VLOOKUP(C222,Employes!$A$2:$H$11,2,FALSE),"")</f>
        <v/>
      </c>
      <c r="E222" s="22">
        <f>IFERROR(VLOOKUP(C222,Employes!$A$2:$H$11,3,FALSE),"")</f>
        <v/>
      </c>
      <c r="F222" s="22">
        <f>IF(WEEKDAY(A222,2)&lt;=5,IFERROR(VLOOKUP(C222,Employes!$A$2:$H$11,6,FALSE),0),0)</f>
        <v/>
      </c>
      <c r="G222" s="6" t="n">
        <v>9</v>
      </c>
      <c r="H222" s="23">
        <f>MAX(0,G222-F222)</f>
        <v/>
      </c>
      <c r="I222" s="6" t="inlineStr"/>
      <c r="J222" s="23">
        <f>IF(I222&lt;&gt;"",MAX(0,F222-G222),0)</f>
        <v/>
      </c>
      <c r="K222" s="24">
        <f>IF(F222=0,0,J222/F222)</f>
        <v/>
      </c>
      <c r="L222" s="25">
        <f>IF(I222&lt;&gt;"","Absence",IF(G222&gt;F222,"Présent + HS","Présent"))</f>
        <v/>
      </c>
      <c r="M222" s="6" t="inlineStr"/>
    </row>
    <row r="223">
      <c r="A223" s="20" t="n">
        <v>46055</v>
      </c>
      <c r="B223" s="21">
        <f>DATE(YEAR(A223),MONTH(A223),1)</f>
        <v/>
      </c>
      <c r="C223" s="6" t="inlineStr">
        <is>
          <t>E002</t>
        </is>
      </c>
      <c r="D223" s="22">
        <f>IFERROR(VLOOKUP(C223,Employes!$A$2:$H$11,2,FALSE),"")</f>
        <v/>
      </c>
      <c r="E223" s="22">
        <f>IFERROR(VLOOKUP(C223,Employes!$A$2:$H$11,3,FALSE),"")</f>
        <v/>
      </c>
      <c r="F223" s="22">
        <f>IF(WEEKDAY(A223,2)&lt;=5,IFERROR(VLOOKUP(C223,Employes!$A$2:$H$11,6,FALSE),0),0)</f>
        <v/>
      </c>
      <c r="G223" s="6" t="n">
        <v>9</v>
      </c>
      <c r="H223" s="23">
        <f>MAX(0,G223-F223)</f>
        <v/>
      </c>
      <c r="I223" s="6" t="inlineStr"/>
      <c r="J223" s="23">
        <f>IF(I223&lt;&gt;"",MAX(0,F223-G223),0)</f>
        <v/>
      </c>
      <c r="K223" s="24">
        <f>IF(F223=0,0,J223/F223)</f>
        <v/>
      </c>
      <c r="L223" s="25">
        <f>IF(I223&lt;&gt;"","Absence",IF(G223&gt;F223,"Présent + HS","Présent"))</f>
        <v/>
      </c>
      <c r="M223" s="6" t="inlineStr"/>
    </row>
    <row r="224">
      <c r="A224" s="20" t="n">
        <v>46055</v>
      </c>
      <c r="B224" s="21">
        <f>DATE(YEAR(A224),MONTH(A224),1)</f>
        <v/>
      </c>
      <c r="C224" s="6" t="inlineStr">
        <is>
          <t>E003</t>
        </is>
      </c>
      <c r="D224" s="22">
        <f>IFERROR(VLOOKUP(C224,Employes!$A$2:$H$11,2,FALSE),"")</f>
        <v/>
      </c>
      <c r="E224" s="22">
        <f>IFERROR(VLOOKUP(C224,Employes!$A$2:$H$11,3,FALSE),"")</f>
        <v/>
      </c>
      <c r="F224" s="22">
        <f>IF(WEEKDAY(A224,2)&lt;=5,IFERROR(VLOOKUP(C224,Employes!$A$2:$H$11,6,FALSE),0),0)</f>
        <v/>
      </c>
      <c r="G224" s="6" t="n">
        <v>0</v>
      </c>
      <c r="H224" s="23">
        <f>MAX(0,G224-F224)</f>
        <v/>
      </c>
      <c r="I224" s="6" t="inlineStr">
        <is>
          <t>RTT</t>
        </is>
      </c>
      <c r="J224" s="23">
        <f>IF(I224&lt;&gt;"",MAX(0,F224-G224),0)</f>
        <v/>
      </c>
      <c r="K224" s="24">
        <f>IF(F224=0,0,J224/F224)</f>
        <v/>
      </c>
      <c r="L224" s="25">
        <f>IF(I224&lt;&gt;"","Absence",IF(G224&gt;F224,"Présent + HS","Présent"))</f>
        <v/>
      </c>
      <c r="M224" s="6" t="inlineStr"/>
    </row>
    <row r="225">
      <c r="A225" s="20" t="n">
        <v>46055</v>
      </c>
      <c r="B225" s="21">
        <f>DATE(YEAR(A225),MONTH(A225),1)</f>
        <v/>
      </c>
      <c r="C225" s="6" t="inlineStr">
        <is>
          <t>E004</t>
        </is>
      </c>
      <c r="D225" s="22">
        <f>IFERROR(VLOOKUP(C225,Employes!$A$2:$H$11,2,FALSE),"")</f>
        <v/>
      </c>
      <c r="E225" s="22">
        <f>IFERROR(VLOOKUP(C225,Employes!$A$2:$H$11,3,FALSE),"")</f>
        <v/>
      </c>
      <c r="F225" s="22">
        <f>IF(WEEKDAY(A225,2)&lt;=5,IFERROR(VLOOKUP(C225,Employes!$A$2:$H$11,6,FALSE),0),0)</f>
        <v/>
      </c>
      <c r="G225" s="6" t="n">
        <v>8</v>
      </c>
      <c r="H225" s="23">
        <f>MAX(0,G225-F225)</f>
        <v/>
      </c>
      <c r="I225" s="6" t="inlineStr"/>
      <c r="J225" s="23">
        <f>IF(I225&lt;&gt;"",MAX(0,F225-G225),0)</f>
        <v/>
      </c>
      <c r="K225" s="24">
        <f>IF(F225=0,0,J225/F225)</f>
        <v/>
      </c>
      <c r="L225" s="25">
        <f>IF(I225&lt;&gt;"","Absence",IF(G225&gt;F225,"Présent + HS","Présent"))</f>
        <v/>
      </c>
      <c r="M225" s="6" t="inlineStr"/>
    </row>
    <row r="226">
      <c r="A226" s="20" t="n">
        <v>46055</v>
      </c>
      <c r="B226" s="21">
        <f>DATE(YEAR(A226),MONTH(A226),1)</f>
        <v/>
      </c>
      <c r="C226" s="6" t="inlineStr">
        <is>
          <t>E005</t>
        </is>
      </c>
      <c r="D226" s="22">
        <f>IFERROR(VLOOKUP(C226,Employes!$A$2:$H$11,2,FALSE),"")</f>
        <v/>
      </c>
      <c r="E226" s="22">
        <f>IFERROR(VLOOKUP(C226,Employes!$A$2:$H$11,3,FALSE),"")</f>
        <v/>
      </c>
      <c r="F226" s="22">
        <f>IF(WEEKDAY(A226,2)&lt;=5,IFERROR(VLOOKUP(C226,Employes!$A$2:$H$11,6,FALSE),0),0)</f>
        <v/>
      </c>
      <c r="G226" s="6" t="n">
        <v>8</v>
      </c>
      <c r="H226" s="23">
        <f>MAX(0,G226-F226)</f>
        <v/>
      </c>
      <c r="I226" s="6" t="inlineStr"/>
      <c r="J226" s="23">
        <f>IF(I226&lt;&gt;"",MAX(0,F226-G226),0)</f>
        <v/>
      </c>
      <c r="K226" s="24">
        <f>IF(F226=0,0,J226/F226)</f>
        <v/>
      </c>
      <c r="L226" s="25">
        <f>IF(I226&lt;&gt;"","Absence",IF(G226&gt;F226,"Présent + HS","Présent"))</f>
        <v/>
      </c>
      <c r="M226" s="6" t="inlineStr"/>
    </row>
    <row r="227">
      <c r="A227" s="20" t="n">
        <v>46055</v>
      </c>
      <c r="B227" s="21">
        <f>DATE(YEAR(A227),MONTH(A227),1)</f>
        <v/>
      </c>
      <c r="C227" s="6" t="inlineStr">
        <is>
          <t>E006</t>
        </is>
      </c>
      <c r="D227" s="22">
        <f>IFERROR(VLOOKUP(C227,Employes!$A$2:$H$11,2,FALSE),"")</f>
        <v/>
      </c>
      <c r="E227" s="22">
        <f>IFERROR(VLOOKUP(C227,Employes!$A$2:$H$11,3,FALSE),"")</f>
        <v/>
      </c>
      <c r="F227" s="22">
        <f>IF(WEEKDAY(A227,2)&lt;=5,IFERROR(VLOOKUP(C227,Employes!$A$2:$H$11,6,FALSE),0),0)</f>
        <v/>
      </c>
      <c r="G227" s="6" t="n">
        <v>8</v>
      </c>
      <c r="H227" s="23">
        <f>MAX(0,G227-F227)</f>
        <v/>
      </c>
      <c r="I227" s="6" t="inlineStr"/>
      <c r="J227" s="23">
        <f>IF(I227&lt;&gt;"",MAX(0,F227-G227),0)</f>
        <v/>
      </c>
      <c r="K227" s="24">
        <f>IF(F227=0,0,J227/F227)</f>
        <v/>
      </c>
      <c r="L227" s="25">
        <f>IF(I227&lt;&gt;"","Absence",IF(G227&gt;F227,"Présent + HS","Présent"))</f>
        <v/>
      </c>
      <c r="M227" s="6" t="inlineStr"/>
    </row>
    <row r="228">
      <c r="A228" s="20" t="n">
        <v>46055</v>
      </c>
      <c r="B228" s="21">
        <f>DATE(YEAR(A228),MONTH(A228),1)</f>
        <v/>
      </c>
      <c r="C228" s="6" t="inlineStr">
        <is>
          <t>E007</t>
        </is>
      </c>
      <c r="D228" s="22">
        <f>IFERROR(VLOOKUP(C228,Employes!$A$2:$H$11,2,FALSE),"")</f>
        <v/>
      </c>
      <c r="E228" s="22">
        <f>IFERROR(VLOOKUP(C228,Employes!$A$2:$H$11,3,FALSE),"")</f>
        <v/>
      </c>
      <c r="F228" s="22">
        <f>IF(WEEKDAY(A228,2)&lt;=5,IFERROR(VLOOKUP(C228,Employes!$A$2:$H$11,6,FALSE),0),0)</f>
        <v/>
      </c>
      <c r="G228" s="6" t="n">
        <v>8</v>
      </c>
      <c r="H228" s="23">
        <f>MAX(0,G228-F228)</f>
        <v/>
      </c>
      <c r="I228" s="6" t="inlineStr"/>
      <c r="J228" s="23">
        <f>IF(I228&lt;&gt;"",MAX(0,F228-G228),0)</f>
        <v/>
      </c>
      <c r="K228" s="24">
        <f>IF(F228=0,0,J228/F228)</f>
        <v/>
      </c>
      <c r="L228" s="25">
        <f>IF(I228&lt;&gt;"","Absence",IF(G228&gt;F228,"Présent + HS","Présent"))</f>
        <v/>
      </c>
      <c r="M228" s="6" t="inlineStr"/>
    </row>
    <row r="229">
      <c r="A229" s="20" t="n">
        <v>46055</v>
      </c>
      <c r="B229" s="21">
        <f>DATE(YEAR(A229),MONTH(A229),1)</f>
        <v/>
      </c>
      <c r="C229" s="6" t="inlineStr">
        <is>
          <t>E008</t>
        </is>
      </c>
      <c r="D229" s="22">
        <f>IFERROR(VLOOKUP(C229,Employes!$A$2:$H$11,2,FALSE),"")</f>
        <v/>
      </c>
      <c r="E229" s="22">
        <f>IFERROR(VLOOKUP(C229,Employes!$A$2:$H$11,3,FALSE),"")</f>
        <v/>
      </c>
      <c r="F229" s="22">
        <f>IF(WEEKDAY(A229,2)&lt;=5,IFERROR(VLOOKUP(C229,Employes!$A$2:$H$11,6,FALSE),0),0)</f>
        <v/>
      </c>
      <c r="G229" s="6" t="n">
        <v>8</v>
      </c>
      <c r="H229" s="23">
        <f>MAX(0,G229-F229)</f>
        <v/>
      </c>
      <c r="I229" s="6" t="inlineStr"/>
      <c r="J229" s="23">
        <f>IF(I229&lt;&gt;"",MAX(0,F229-G229),0)</f>
        <v/>
      </c>
      <c r="K229" s="24">
        <f>IF(F229=0,0,J229/F229)</f>
        <v/>
      </c>
      <c r="L229" s="25">
        <f>IF(I229&lt;&gt;"","Absence",IF(G229&gt;F229,"Présent + HS","Présent"))</f>
        <v/>
      </c>
      <c r="M229" s="6" t="inlineStr"/>
    </row>
    <row r="230">
      <c r="A230" s="20" t="n">
        <v>46055</v>
      </c>
      <c r="B230" s="21">
        <f>DATE(YEAR(A230),MONTH(A230),1)</f>
        <v/>
      </c>
      <c r="C230" s="6" t="inlineStr">
        <is>
          <t>E009</t>
        </is>
      </c>
      <c r="D230" s="22">
        <f>IFERROR(VLOOKUP(C230,Employes!$A$2:$H$11,2,FALSE),"")</f>
        <v/>
      </c>
      <c r="E230" s="22">
        <f>IFERROR(VLOOKUP(C230,Employes!$A$2:$H$11,3,FALSE),"")</f>
        <v/>
      </c>
      <c r="F230" s="22">
        <f>IF(WEEKDAY(A230,2)&lt;=5,IFERROR(VLOOKUP(C230,Employes!$A$2:$H$11,6,FALSE),0),0)</f>
        <v/>
      </c>
      <c r="G230" s="6" t="n">
        <v>8</v>
      </c>
      <c r="H230" s="23">
        <f>MAX(0,G230-F230)</f>
        <v/>
      </c>
      <c r="I230" s="6" t="inlineStr"/>
      <c r="J230" s="23">
        <f>IF(I230&lt;&gt;"",MAX(0,F230-G230),0)</f>
        <v/>
      </c>
      <c r="K230" s="24">
        <f>IF(F230=0,0,J230/F230)</f>
        <v/>
      </c>
      <c r="L230" s="25">
        <f>IF(I230&lt;&gt;"","Absence",IF(G230&gt;F230,"Présent + HS","Présent"))</f>
        <v/>
      </c>
      <c r="M230" s="6" t="inlineStr"/>
    </row>
    <row r="231">
      <c r="A231" s="20" t="n">
        <v>46055</v>
      </c>
      <c r="B231" s="21">
        <f>DATE(YEAR(A231),MONTH(A231),1)</f>
        <v/>
      </c>
      <c r="C231" s="6" t="inlineStr">
        <is>
          <t>E010</t>
        </is>
      </c>
      <c r="D231" s="22">
        <f>IFERROR(VLOOKUP(C231,Employes!$A$2:$H$11,2,FALSE),"")</f>
        <v/>
      </c>
      <c r="E231" s="22">
        <f>IFERROR(VLOOKUP(C231,Employes!$A$2:$H$11,3,FALSE),"")</f>
        <v/>
      </c>
      <c r="F231" s="22">
        <f>IF(WEEKDAY(A231,2)&lt;=5,IFERROR(VLOOKUP(C231,Employes!$A$2:$H$11,6,FALSE),0),0)</f>
        <v/>
      </c>
      <c r="G231" s="6" t="n">
        <v>8</v>
      </c>
      <c r="H231" s="23">
        <f>MAX(0,G231-F231)</f>
        <v/>
      </c>
      <c r="I231" s="6" t="inlineStr"/>
      <c r="J231" s="23">
        <f>IF(I231&lt;&gt;"",MAX(0,F231-G231),0)</f>
        <v/>
      </c>
      <c r="K231" s="24">
        <f>IF(F231=0,0,J231/F231)</f>
        <v/>
      </c>
      <c r="L231" s="25">
        <f>IF(I231&lt;&gt;"","Absence",IF(G231&gt;F231,"Présent + HS","Présent"))</f>
        <v/>
      </c>
      <c r="M231" s="6" t="inlineStr"/>
    </row>
    <row r="232">
      <c r="A232" s="20" t="n">
        <v>46056</v>
      </c>
      <c r="B232" s="21">
        <f>DATE(YEAR(A232),MONTH(A232),1)</f>
        <v/>
      </c>
      <c r="C232" s="6" t="inlineStr">
        <is>
          <t>E001</t>
        </is>
      </c>
      <c r="D232" s="22">
        <f>IFERROR(VLOOKUP(C232,Employes!$A$2:$H$11,2,FALSE),"")</f>
        <v/>
      </c>
      <c r="E232" s="22">
        <f>IFERROR(VLOOKUP(C232,Employes!$A$2:$H$11,3,FALSE),"")</f>
        <v/>
      </c>
      <c r="F232" s="22">
        <f>IF(WEEKDAY(A232,2)&lt;=5,IFERROR(VLOOKUP(C232,Employes!$A$2:$H$11,6,FALSE),0),0)</f>
        <v/>
      </c>
      <c r="G232" s="6" t="n">
        <v>8</v>
      </c>
      <c r="H232" s="23">
        <f>MAX(0,G232-F232)</f>
        <v/>
      </c>
      <c r="I232" s="6" t="inlineStr"/>
      <c r="J232" s="23">
        <f>IF(I232&lt;&gt;"",MAX(0,F232-G232),0)</f>
        <v/>
      </c>
      <c r="K232" s="24">
        <f>IF(F232=0,0,J232/F232)</f>
        <v/>
      </c>
      <c r="L232" s="25">
        <f>IF(I232&lt;&gt;"","Absence",IF(G232&gt;F232,"Présent + HS","Présent"))</f>
        <v/>
      </c>
      <c r="M232" s="6" t="inlineStr"/>
    </row>
    <row r="233">
      <c r="A233" s="20" t="n">
        <v>46056</v>
      </c>
      <c r="B233" s="21">
        <f>DATE(YEAR(A233),MONTH(A233),1)</f>
        <v/>
      </c>
      <c r="C233" s="6" t="inlineStr">
        <is>
          <t>E002</t>
        </is>
      </c>
      <c r="D233" s="22">
        <f>IFERROR(VLOOKUP(C233,Employes!$A$2:$H$11,2,FALSE),"")</f>
        <v/>
      </c>
      <c r="E233" s="22">
        <f>IFERROR(VLOOKUP(C233,Employes!$A$2:$H$11,3,FALSE),"")</f>
        <v/>
      </c>
      <c r="F233" s="22">
        <f>IF(WEEKDAY(A233,2)&lt;=5,IFERROR(VLOOKUP(C233,Employes!$A$2:$H$11,6,FALSE),0),0)</f>
        <v/>
      </c>
      <c r="G233" s="6" t="n">
        <v>8</v>
      </c>
      <c r="H233" s="23">
        <f>MAX(0,G233-F233)</f>
        <v/>
      </c>
      <c r="I233" s="6" t="inlineStr"/>
      <c r="J233" s="23">
        <f>IF(I233&lt;&gt;"",MAX(0,F233-G233),0)</f>
        <v/>
      </c>
      <c r="K233" s="24">
        <f>IF(F233=0,0,J233/F233)</f>
        <v/>
      </c>
      <c r="L233" s="25">
        <f>IF(I233&lt;&gt;"","Absence",IF(G233&gt;F233,"Présent + HS","Présent"))</f>
        <v/>
      </c>
      <c r="M233" s="6" t="inlineStr"/>
    </row>
    <row r="234">
      <c r="A234" s="20" t="n">
        <v>46056</v>
      </c>
      <c r="B234" s="21">
        <f>DATE(YEAR(A234),MONTH(A234),1)</f>
        <v/>
      </c>
      <c r="C234" s="6" t="inlineStr">
        <is>
          <t>E003</t>
        </is>
      </c>
      <c r="D234" s="22">
        <f>IFERROR(VLOOKUP(C234,Employes!$A$2:$H$11,2,FALSE),"")</f>
        <v/>
      </c>
      <c r="E234" s="22">
        <f>IFERROR(VLOOKUP(C234,Employes!$A$2:$H$11,3,FALSE),"")</f>
        <v/>
      </c>
      <c r="F234" s="22">
        <f>IF(WEEKDAY(A234,2)&lt;=5,IFERROR(VLOOKUP(C234,Employes!$A$2:$H$11,6,FALSE),0),0)</f>
        <v/>
      </c>
      <c r="G234" s="6" t="n">
        <v>9</v>
      </c>
      <c r="H234" s="23">
        <f>MAX(0,G234-F234)</f>
        <v/>
      </c>
      <c r="I234" s="6" t="inlineStr"/>
      <c r="J234" s="23">
        <f>IF(I234&lt;&gt;"",MAX(0,F234-G234),0)</f>
        <v/>
      </c>
      <c r="K234" s="24">
        <f>IF(F234=0,0,J234/F234)</f>
        <v/>
      </c>
      <c r="L234" s="25">
        <f>IF(I234&lt;&gt;"","Absence",IF(G234&gt;F234,"Présent + HS","Présent"))</f>
        <v/>
      </c>
      <c r="M234" s="6" t="inlineStr"/>
    </row>
    <row r="235">
      <c r="A235" s="20" t="n">
        <v>46056</v>
      </c>
      <c r="B235" s="21">
        <f>DATE(YEAR(A235),MONTH(A235),1)</f>
        <v/>
      </c>
      <c r="C235" s="6" t="inlineStr">
        <is>
          <t>E004</t>
        </is>
      </c>
      <c r="D235" s="22">
        <f>IFERROR(VLOOKUP(C235,Employes!$A$2:$H$11,2,FALSE),"")</f>
        <v/>
      </c>
      <c r="E235" s="22">
        <f>IFERROR(VLOOKUP(C235,Employes!$A$2:$H$11,3,FALSE),"")</f>
        <v/>
      </c>
      <c r="F235" s="22">
        <f>IF(WEEKDAY(A235,2)&lt;=5,IFERROR(VLOOKUP(C235,Employes!$A$2:$H$11,6,FALSE),0),0)</f>
        <v/>
      </c>
      <c r="G235" s="6" t="n">
        <v>8</v>
      </c>
      <c r="H235" s="23">
        <f>MAX(0,G235-F235)</f>
        <v/>
      </c>
      <c r="I235" s="6" t="inlineStr"/>
      <c r="J235" s="23">
        <f>IF(I235&lt;&gt;"",MAX(0,F235-G235),0)</f>
        <v/>
      </c>
      <c r="K235" s="24">
        <f>IF(F235=0,0,J235/F235)</f>
        <v/>
      </c>
      <c r="L235" s="25">
        <f>IF(I235&lt;&gt;"","Absence",IF(G235&gt;F235,"Présent + HS","Présent"))</f>
        <v/>
      </c>
      <c r="M235" s="6" t="inlineStr"/>
    </row>
    <row r="236">
      <c r="A236" s="20" t="n">
        <v>46056</v>
      </c>
      <c r="B236" s="21">
        <f>DATE(YEAR(A236),MONTH(A236),1)</f>
        <v/>
      </c>
      <c r="C236" s="6" t="inlineStr">
        <is>
          <t>E005</t>
        </is>
      </c>
      <c r="D236" s="22">
        <f>IFERROR(VLOOKUP(C236,Employes!$A$2:$H$11,2,FALSE),"")</f>
        <v/>
      </c>
      <c r="E236" s="22">
        <f>IFERROR(VLOOKUP(C236,Employes!$A$2:$H$11,3,FALSE),"")</f>
        <v/>
      </c>
      <c r="F236" s="22">
        <f>IF(WEEKDAY(A236,2)&lt;=5,IFERROR(VLOOKUP(C236,Employes!$A$2:$H$11,6,FALSE),0),0)</f>
        <v/>
      </c>
      <c r="G236" s="6" t="n">
        <v>8</v>
      </c>
      <c r="H236" s="23">
        <f>MAX(0,G236-F236)</f>
        <v/>
      </c>
      <c r="I236" s="6" t="inlineStr"/>
      <c r="J236" s="23">
        <f>IF(I236&lt;&gt;"",MAX(0,F236-G236),0)</f>
        <v/>
      </c>
      <c r="K236" s="24">
        <f>IF(F236=0,0,J236/F236)</f>
        <v/>
      </c>
      <c r="L236" s="25">
        <f>IF(I236&lt;&gt;"","Absence",IF(G236&gt;F236,"Présent + HS","Présent"))</f>
        <v/>
      </c>
      <c r="M236" s="6" t="inlineStr"/>
    </row>
    <row r="237">
      <c r="A237" s="20" t="n">
        <v>46056</v>
      </c>
      <c r="B237" s="21">
        <f>DATE(YEAR(A237),MONTH(A237),1)</f>
        <v/>
      </c>
      <c r="C237" s="6" t="inlineStr">
        <is>
          <t>E006</t>
        </is>
      </c>
      <c r="D237" s="22">
        <f>IFERROR(VLOOKUP(C237,Employes!$A$2:$H$11,2,FALSE),"")</f>
        <v/>
      </c>
      <c r="E237" s="22">
        <f>IFERROR(VLOOKUP(C237,Employes!$A$2:$H$11,3,FALSE),"")</f>
        <v/>
      </c>
      <c r="F237" s="22">
        <f>IF(WEEKDAY(A237,2)&lt;=5,IFERROR(VLOOKUP(C237,Employes!$A$2:$H$11,6,FALSE),0),0)</f>
        <v/>
      </c>
      <c r="G237" s="6" t="n">
        <v>8</v>
      </c>
      <c r="H237" s="23">
        <f>MAX(0,G237-F237)</f>
        <v/>
      </c>
      <c r="I237" s="6" t="inlineStr"/>
      <c r="J237" s="23">
        <f>IF(I237&lt;&gt;"",MAX(0,F237-G237),0)</f>
        <v/>
      </c>
      <c r="K237" s="24">
        <f>IF(F237=0,0,J237/F237)</f>
        <v/>
      </c>
      <c r="L237" s="25">
        <f>IF(I237&lt;&gt;"","Absence",IF(G237&gt;F237,"Présent + HS","Présent"))</f>
        <v/>
      </c>
      <c r="M237" s="6" t="inlineStr"/>
    </row>
    <row r="238">
      <c r="A238" s="20" t="n">
        <v>46056</v>
      </c>
      <c r="B238" s="21">
        <f>DATE(YEAR(A238),MONTH(A238),1)</f>
        <v/>
      </c>
      <c r="C238" s="6" t="inlineStr">
        <is>
          <t>E007</t>
        </is>
      </c>
      <c r="D238" s="22">
        <f>IFERROR(VLOOKUP(C238,Employes!$A$2:$H$11,2,FALSE),"")</f>
        <v/>
      </c>
      <c r="E238" s="22">
        <f>IFERROR(VLOOKUP(C238,Employes!$A$2:$H$11,3,FALSE),"")</f>
        <v/>
      </c>
      <c r="F238" s="22">
        <f>IF(WEEKDAY(A238,2)&lt;=5,IFERROR(VLOOKUP(C238,Employes!$A$2:$H$11,6,FALSE),0),0)</f>
        <v/>
      </c>
      <c r="G238" s="6" t="n">
        <v>8</v>
      </c>
      <c r="H238" s="23">
        <f>MAX(0,G238-F238)</f>
        <v/>
      </c>
      <c r="I238" s="6" t="inlineStr"/>
      <c r="J238" s="23">
        <f>IF(I238&lt;&gt;"",MAX(0,F238-G238),0)</f>
        <v/>
      </c>
      <c r="K238" s="24">
        <f>IF(F238=0,0,J238/F238)</f>
        <v/>
      </c>
      <c r="L238" s="25">
        <f>IF(I238&lt;&gt;"","Absence",IF(G238&gt;F238,"Présent + HS","Présent"))</f>
        <v/>
      </c>
      <c r="M238" s="6" t="inlineStr"/>
    </row>
    <row r="239">
      <c r="A239" s="20" t="n">
        <v>46056</v>
      </c>
      <c r="B239" s="21">
        <f>DATE(YEAR(A239),MONTH(A239),1)</f>
        <v/>
      </c>
      <c r="C239" s="6" t="inlineStr">
        <is>
          <t>E008</t>
        </is>
      </c>
      <c r="D239" s="22">
        <f>IFERROR(VLOOKUP(C239,Employes!$A$2:$H$11,2,FALSE),"")</f>
        <v/>
      </c>
      <c r="E239" s="22">
        <f>IFERROR(VLOOKUP(C239,Employes!$A$2:$H$11,3,FALSE),"")</f>
        <v/>
      </c>
      <c r="F239" s="22">
        <f>IF(WEEKDAY(A239,2)&lt;=5,IFERROR(VLOOKUP(C239,Employes!$A$2:$H$11,6,FALSE),0),0)</f>
        <v/>
      </c>
      <c r="G239" s="6" t="n">
        <v>8</v>
      </c>
      <c r="H239" s="23">
        <f>MAX(0,G239-F239)</f>
        <v/>
      </c>
      <c r="I239" s="6" t="inlineStr"/>
      <c r="J239" s="23">
        <f>IF(I239&lt;&gt;"",MAX(0,F239-G239),0)</f>
        <v/>
      </c>
      <c r="K239" s="24">
        <f>IF(F239=0,0,J239/F239)</f>
        <v/>
      </c>
      <c r="L239" s="25">
        <f>IF(I239&lt;&gt;"","Absence",IF(G239&gt;F239,"Présent + HS","Présent"))</f>
        <v/>
      </c>
      <c r="M239" s="6" t="inlineStr"/>
    </row>
    <row r="240">
      <c r="A240" s="20" t="n">
        <v>46056</v>
      </c>
      <c r="B240" s="21">
        <f>DATE(YEAR(A240),MONTH(A240),1)</f>
        <v/>
      </c>
      <c r="C240" s="6" t="inlineStr">
        <is>
          <t>E009</t>
        </is>
      </c>
      <c r="D240" s="22">
        <f>IFERROR(VLOOKUP(C240,Employes!$A$2:$H$11,2,FALSE),"")</f>
        <v/>
      </c>
      <c r="E240" s="22">
        <f>IFERROR(VLOOKUP(C240,Employes!$A$2:$H$11,3,FALSE),"")</f>
        <v/>
      </c>
      <c r="F240" s="22">
        <f>IF(WEEKDAY(A240,2)&lt;=5,IFERROR(VLOOKUP(C240,Employes!$A$2:$H$11,6,FALSE),0),0)</f>
        <v/>
      </c>
      <c r="G240" s="6" t="n">
        <v>9</v>
      </c>
      <c r="H240" s="23">
        <f>MAX(0,G240-F240)</f>
        <v/>
      </c>
      <c r="I240" s="6" t="inlineStr"/>
      <c r="J240" s="23">
        <f>IF(I240&lt;&gt;"",MAX(0,F240-G240),0)</f>
        <v/>
      </c>
      <c r="K240" s="24">
        <f>IF(F240=0,0,J240/F240)</f>
        <v/>
      </c>
      <c r="L240" s="25">
        <f>IF(I240&lt;&gt;"","Absence",IF(G240&gt;F240,"Présent + HS","Présent"))</f>
        <v/>
      </c>
      <c r="M240" s="6" t="inlineStr"/>
    </row>
    <row r="241">
      <c r="A241" s="20" t="n">
        <v>46056</v>
      </c>
      <c r="B241" s="21">
        <f>DATE(YEAR(A241),MONTH(A241),1)</f>
        <v/>
      </c>
      <c r="C241" s="6" t="inlineStr">
        <is>
          <t>E010</t>
        </is>
      </c>
      <c r="D241" s="22">
        <f>IFERROR(VLOOKUP(C241,Employes!$A$2:$H$11,2,FALSE),"")</f>
        <v/>
      </c>
      <c r="E241" s="22">
        <f>IFERROR(VLOOKUP(C241,Employes!$A$2:$H$11,3,FALSE),"")</f>
        <v/>
      </c>
      <c r="F241" s="22">
        <f>IF(WEEKDAY(A241,2)&lt;=5,IFERROR(VLOOKUP(C241,Employes!$A$2:$H$11,6,FALSE),0),0)</f>
        <v/>
      </c>
      <c r="G241" s="6" t="n">
        <v>8</v>
      </c>
      <c r="H241" s="23">
        <f>MAX(0,G241-F241)</f>
        <v/>
      </c>
      <c r="I241" s="6" t="inlineStr"/>
      <c r="J241" s="23">
        <f>IF(I241&lt;&gt;"",MAX(0,F241-G241),0)</f>
        <v/>
      </c>
      <c r="K241" s="24">
        <f>IF(F241=0,0,J241/F241)</f>
        <v/>
      </c>
      <c r="L241" s="25">
        <f>IF(I241&lt;&gt;"","Absence",IF(G241&gt;F241,"Présent + HS","Présent"))</f>
        <v/>
      </c>
      <c r="M241" s="6" t="inlineStr"/>
    </row>
    <row r="242">
      <c r="A242" s="20" t="n">
        <v>46057</v>
      </c>
      <c r="B242" s="21">
        <f>DATE(YEAR(A242),MONTH(A242),1)</f>
        <v/>
      </c>
      <c r="C242" s="6" t="inlineStr">
        <is>
          <t>E001</t>
        </is>
      </c>
      <c r="D242" s="22">
        <f>IFERROR(VLOOKUP(C242,Employes!$A$2:$H$11,2,FALSE),"")</f>
        <v/>
      </c>
      <c r="E242" s="22">
        <f>IFERROR(VLOOKUP(C242,Employes!$A$2:$H$11,3,FALSE),"")</f>
        <v/>
      </c>
      <c r="F242" s="22">
        <f>IF(WEEKDAY(A242,2)&lt;=5,IFERROR(VLOOKUP(C242,Employes!$A$2:$H$11,6,FALSE),0),0)</f>
        <v/>
      </c>
      <c r="G242" s="6" t="n">
        <v>8</v>
      </c>
      <c r="H242" s="23">
        <f>MAX(0,G242-F242)</f>
        <v/>
      </c>
      <c r="I242" s="6" t="inlineStr"/>
      <c r="J242" s="23">
        <f>IF(I242&lt;&gt;"",MAX(0,F242-G242),0)</f>
        <v/>
      </c>
      <c r="K242" s="24">
        <f>IF(F242=0,0,J242/F242)</f>
        <v/>
      </c>
      <c r="L242" s="25">
        <f>IF(I242&lt;&gt;"","Absence",IF(G242&gt;F242,"Présent + HS","Présent"))</f>
        <v/>
      </c>
      <c r="M242" s="6" t="inlineStr"/>
    </row>
    <row r="243">
      <c r="A243" s="20" t="n">
        <v>46057</v>
      </c>
      <c r="B243" s="21">
        <f>DATE(YEAR(A243),MONTH(A243),1)</f>
        <v/>
      </c>
      <c r="C243" s="6" t="inlineStr">
        <is>
          <t>E002</t>
        </is>
      </c>
      <c r="D243" s="22">
        <f>IFERROR(VLOOKUP(C243,Employes!$A$2:$H$11,2,FALSE),"")</f>
        <v/>
      </c>
      <c r="E243" s="22">
        <f>IFERROR(VLOOKUP(C243,Employes!$A$2:$H$11,3,FALSE),"")</f>
        <v/>
      </c>
      <c r="F243" s="22">
        <f>IF(WEEKDAY(A243,2)&lt;=5,IFERROR(VLOOKUP(C243,Employes!$A$2:$H$11,6,FALSE),0),0)</f>
        <v/>
      </c>
      <c r="G243" s="6" t="n">
        <v>8</v>
      </c>
      <c r="H243" s="23">
        <f>MAX(0,G243-F243)</f>
        <v/>
      </c>
      <c r="I243" s="6" t="inlineStr"/>
      <c r="J243" s="23">
        <f>IF(I243&lt;&gt;"",MAX(0,F243-G243),0)</f>
        <v/>
      </c>
      <c r="K243" s="24">
        <f>IF(F243=0,0,J243/F243)</f>
        <v/>
      </c>
      <c r="L243" s="25">
        <f>IF(I243&lt;&gt;"","Absence",IF(G243&gt;F243,"Présent + HS","Présent"))</f>
        <v/>
      </c>
      <c r="M243" s="6" t="inlineStr"/>
    </row>
    <row r="244">
      <c r="A244" s="20" t="n">
        <v>46057</v>
      </c>
      <c r="B244" s="21">
        <f>DATE(YEAR(A244),MONTH(A244),1)</f>
        <v/>
      </c>
      <c r="C244" s="6" t="inlineStr">
        <is>
          <t>E003</t>
        </is>
      </c>
      <c r="D244" s="22">
        <f>IFERROR(VLOOKUP(C244,Employes!$A$2:$H$11,2,FALSE),"")</f>
        <v/>
      </c>
      <c r="E244" s="22">
        <f>IFERROR(VLOOKUP(C244,Employes!$A$2:$H$11,3,FALSE),"")</f>
        <v/>
      </c>
      <c r="F244" s="22">
        <f>IF(WEEKDAY(A244,2)&lt;=5,IFERROR(VLOOKUP(C244,Employes!$A$2:$H$11,6,FALSE),0),0)</f>
        <v/>
      </c>
      <c r="G244" s="6" t="n">
        <v>8</v>
      </c>
      <c r="H244" s="23">
        <f>MAX(0,G244-F244)</f>
        <v/>
      </c>
      <c r="I244" s="6" t="inlineStr"/>
      <c r="J244" s="23">
        <f>IF(I244&lt;&gt;"",MAX(0,F244-G244),0)</f>
        <v/>
      </c>
      <c r="K244" s="24">
        <f>IF(F244=0,0,J244/F244)</f>
        <v/>
      </c>
      <c r="L244" s="25">
        <f>IF(I244&lt;&gt;"","Absence",IF(G244&gt;F244,"Présent + HS","Présent"))</f>
        <v/>
      </c>
      <c r="M244" s="6" t="inlineStr"/>
    </row>
    <row r="245">
      <c r="A245" s="20" t="n">
        <v>46057</v>
      </c>
      <c r="B245" s="21">
        <f>DATE(YEAR(A245),MONTH(A245),1)</f>
        <v/>
      </c>
      <c r="C245" s="6" t="inlineStr">
        <is>
          <t>E004</t>
        </is>
      </c>
      <c r="D245" s="22">
        <f>IFERROR(VLOOKUP(C245,Employes!$A$2:$H$11,2,FALSE),"")</f>
        <v/>
      </c>
      <c r="E245" s="22">
        <f>IFERROR(VLOOKUP(C245,Employes!$A$2:$H$11,3,FALSE),"")</f>
        <v/>
      </c>
      <c r="F245" s="22">
        <f>IF(WEEKDAY(A245,2)&lt;=5,IFERROR(VLOOKUP(C245,Employes!$A$2:$H$11,6,FALSE),0),0)</f>
        <v/>
      </c>
      <c r="G245" s="6" t="n">
        <v>8</v>
      </c>
      <c r="H245" s="23">
        <f>MAX(0,G245-F245)</f>
        <v/>
      </c>
      <c r="I245" s="6" t="inlineStr"/>
      <c r="J245" s="23">
        <f>IF(I245&lt;&gt;"",MAX(0,F245-G245),0)</f>
        <v/>
      </c>
      <c r="K245" s="24">
        <f>IF(F245=0,0,J245/F245)</f>
        <v/>
      </c>
      <c r="L245" s="25">
        <f>IF(I245&lt;&gt;"","Absence",IF(G245&gt;F245,"Présent + HS","Présent"))</f>
        <v/>
      </c>
      <c r="M245" s="6" t="inlineStr"/>
    </row>
    <row r="246">
      <c r="A246" s="20" t="n">
        <v>46057</v>
      </c>
      <c r="B246" s="21">
        <f>DATE(YEAR(A246),MONTH(A246),1)</f>
        <v/>
      </c>
      <c r="C246" s="6" t="inlineStr">
        <is>
          <t>E005</t>
        </is>
      </c>
      <c r="D246" s="22">
        <f>IFERROR(VLOOKUP(C246,Employes!$A$2:$H$11,2,FALSE),"")</f>
        <v/>
      </c>
      <c r="E246" s="22">
        <f>IFERROR(VLOOKUP(C246,Employes!$A$2:$H$11,3,FALSE),"")</f>
        <v/>
      </c>
      <c r="F246" s="22">
        <f>IF(WEEKDAY(A246,2)&lt;=5,IFERROR(VLOOKUP(C246,Employes!$A$2:$H$11,6,FALSE),0),0)</f>
        <v/>
      </c>
      <c r="G246" s="6" t="n">
        <v>8</v>
      </c>
      <c r="H246" s="23">
        <f>MAX(0,G246-F246)</f>
        <v/>
      </c>
      <c r="I246" s="6" t="inlineStr"/>
      <c r="J246" s="23">
        <f>IF(I246&lt;&gt;"",MAX(0,F246-G246),0)</f>
        <v/>
      </c>
      <c r="K246" s="24">
        <f>IF(F246=0,0,J246/F246)</f>
        <v/>
      </c>
      <c r="L246" s="25">
        <f>IF(I246&lt;&gt;"","Absence",IF(G246&gt;F246,"Présent + HS","Présent"))</f>
        <v/>
      </c>
      <c r="M246" s="6" t="inlineStr"/>
    </row>
    <row r="247">
      <c r="A247" s="20" t="n">
        <v>46057</v>
      </c>
      <c r="B247" s="21">
        <f>DATE(YEAR(A247),MONTH(A247),1)</f>
        <v/>
      </c>
      <c r="C247" s="6" t="inlineStr">
        <is>
          <t>E006</t>
        </is>
      </c>
      <c r="D247" s="22">
        <f>IFERROR(VLOOKUP(C247,Employes!$A$2:$H$11,2,FALSE),"")</f>
        <v/>
      </c>
      <c r="E247" s="22">
        <f>IFERROR(VLOOKUP(C247,Employes!$A$2:$H$11,3,FALSE),"")</f>
        <v/>
      </c>
      <c r="F247" s="22">
        <f>IF(WEEKDAY(A247,2)&lt;=5,IFERROR(VLOOKUP(C247,Employes!$A$2:$H$11,6,FALSE),0),0)</f>
        <v/>
      </c>
      <c r="G247" s="6" t="n">
        <v>9</v>
      </c>
      <c r="H247" s="23">
        <f>MAX(0,G247-F247)</f>
        <v/>
      </c>
      <c r="I247" s="6" t="inlineStr"/>
      <c r="J247" s="23">
        <f>IF(I247&lt;&gt;"",MAX(0,F247-G247),0)</f>
        <v/>
      </c>
      <c r="K247" s="24">
        <f>IF(F247=0,0,J247/F247)</f>
        <v/>
      </c>
      <c r="L247" s="25">
        <f>IF(I247&lt;&gt;"","Absence",IF(G247&gt;F247,"Présent + HS","Présent"))</f>
        <v/>
      </c>
      <c r="M247" s="6" t="inlineStr"/>
    </row>
    <row r="248">
      <c r="A248" s="20" t="n">
        <v>46057</v>
      </c>
      <c r="B248" s="21">
        <f>DATE(YEAR(A248),MONTH(A248),1)</f>
        <v/>
      </c>
      <c r="C248" s="6" t="inlineStr">
        <is>
          <t>E007</t>
        </is>
      </c>
      <c r="D248" s="22">
        <f>IFERROR(VLOOKUP(C248,Employes!$A$2:$H$11,2,FALSE),"")</f>
        <v/>
      </c>
      <c r="E248" s="22">
        <f>IFERROR(VLOOKUP(C248,Employes!$A$2:$H$11,3,FALSE),"")</f>
        <v/>
      </c>
      <c r="F248" s="22">
        <f>IF(WEEKDAY(A248,2)&lt;=5,IFERROR(VLOOKUP(C248,Employes!$A$2:$H$11,6,FALSE),0),0)</f>
        <v/>
      </c>
      <c r="G248" s="6" t="n">
        <v>8</v>
      </c>
      <c r="H248" s="23">
        <f>MAX(0,G248-F248)</f>
        <v/>
      </c>
      <c r="I248" s="6" t="inlineStr"/>
      <c r="J248" s="23">
        <f>IF(I248&lt;&gt;"",MAX(0,F248-G248),0)</f>
        <v/>
      </c>
      <c r="K248" s="24">
        <f>IF(F248=0,0,J248/F248)</f>
        <v/>
      </c>
      <c r="L248" s="25">
        <f>IF(I248&lt;&gt;"","Absence",IF(G248&gt;F248,"Présent + HS","Présent"))</f>
        <v/>
      </c>
      <c r="M248" s="6" t="inlineStr"/>
    </row>
    <row r="249">
      <c r="A249" s="20" t="n">
        <v>46057</v>
      </c>
      <c r="B249" s="21">
        <f>DATE(YEAR(A249),MONTH(A249),1)</f>
        <v/>
      </c>
      <c r="C249" s="6" t="inlineStr">
        <is>
          <t>E008</t>
        </is>
      </c>
      <c r="D249" s="22">
        <f>IFERROR(VLOOKUP(C249,Employes!$A$2:$H$11,2,FALSE),"")</f>
        <v/>
      </c>
      <c r="E249" s="22">
        <f>IFERROR(VLOOKUP(C249,Employes!$A$2:$H$11,3,FALSE),"")</f>
        <v/>
      </c>
      <c r="F249" s="22">
        <f>IF(WEEKDAY(A249,2)&lt;=5,IFERROR(VLOOKUP(C249,Employes!$A$2:$H$11,6,FALSE),0),0)</f>
        <v/>
      </c>
      <c r="G249" s="6" t="n">
        <v>8</v>
      </c>
      <c r="H249" s="23">
        <f>MAX(0,G249-F249)</f>
        <v/>
      </c>
      <c r="I249" s="6" t="inlineStr"/>
      <c r="J249" s="23">
        <f>IF(I249&lt;&gt;"",MAX(0,F249-G249),0)</f>
        <v/>
      </c>
      <c r="K249" s="24">
        <f>IF(F249=0,0,J249/F249)</f>
        <v/>
      </c>
      <c r="L249" s="25">
        <f>IF(I249&lt;&gt;"","Absence",IF(G249&gt;F249,"Présent + HS","Présent"))</f>
        <v/>
      </c>
      <c r="M249" s="6" t="inlineStr"/>
    </row>
    <row r="250">
      <c r="A250" s="20" t="n">
        <v>46057</v>
      </c>
      <c r="B250" s="21">
        <f>DATE(YEAR(A250),MONTH(A250),1)</f>
        <v/>
      </c>
      <c r="C250" s="6" t="inlineStr">
        <is>
          <t>E009</t>
        </is>
      </c>
      <c r="D250" s="22">
        <f>IFERROR(VLOOKUP(C250,Employes!$A$2:$H$11,2,FALSE),"")</f>
        <v/>
      </c>
      <c r="E250" s="22">
        <f>IFERROR(VLOOKUP(C250,Employes!$A$2:$H$11,3,FALSE),"")</f>
        <v/>
      </c>
      <c r="F250" s="22">
        <f>IF(WEEKDAY(A250,2)&lt;=5,IFERROR(VLOOKUP(C250,Employes!$A$2:$H$11,6,FALSE),0),0)</f>
        <v/>
      </c>
      <c r="G250" s="6" t="n">
        <v>10</v>
      </c>
      <c r="H250" s="23">
        <f>MAX(0,G250-F250)</f>
        <v/>
      </c>
      <c r="I250" s="6" t="inlineStr"/>
      <c r="J250" s="23">
        <f>IF(I250&lt;&gt;"",MAX(0,F250-G250),0)</f>
        <v/>
      </c>
      <c r="K250" s="24">
        <f>IF(F250=0,0,J250/F250)</f>
        <v/>
      </c>
      <c r="L250" s="25">
        <f>IF(I250&lt;&gt;"","Absence",IF(G250&gt;F250,"Présent + HS","Présent"))</f>
        <v/>
      </c>
      <c r="M250" s="6" t="inlineStr"/>
    </row>
    <row r="251">
      <c r="A251" s="20" t="n">
        <v>46057</v>
      </c>
      <c r="B251" s="21">
        <f>DATE(YEAR(A251),MONTH(A251),1)</f>
        <v/>
      </c>
      <c r="C251" s="6" t="inlineStr">
        <is>
          <t>E010</t>
        </is>
      </c>
      <c r="D251" s="22">
        <f>IFERROR(VLOOKUP(C251,Employes!$A$2:$H$11,2,FALSE),"")</f>
        <v/>
      </c>
      <c r="E251" s="22">
        <f>IFERROR(VLOOKUP(C251,Employes!$A$2:$H$11,3,FALSE),"")</f>
        <v/>
      </c>
      <c r="F251" s="22">
        <f>IF(WEEKDAY(A251,2)&lt;=5,IFERROR(VLOOKUP(C251,Employes!$A$2:$H$11,6,FALSE),0),0)</f>
        <v/>
      </c>
      <c r="G251" s="6" t="n">
        <v>8</v>
      </c>
      <c r="H251" s="23">
        <f>MAX(0,G251-F251)</f>
        <v/>
      </c>
      <c r="I251" s="6" t="inlineStr"/>
      <c r="J251" s="23">
        <f>IF(I251&lt;&gt;"",MAX(0,F251-G251),0)</f>
        <v/>
      </c>
      <c r="K251" s="24">
        <f>IF(F251=0,0,J251/F251)</f>
        <v/>
      </c>
      <c r="L251" s="25">
        <f>IF(I251&lt;&gt;"","Absence",IF(G251&gt;F251,"Présent + HS","Présent"))</f>
        <v/>
      </c>
      <c r="M251" s="6" t="inlineStr"/>
    </row>
    <row r="252">
      <c r="A252" s="20" t="n">
        <v>46058</v>
      </c>
      <c r="B252" s="21">
        <f>DATE(YEAR(A252),MONTH(A252),1)</f>
        <v/>
      </c>
      <c r="C252" s="6" t="inlineStr">
        <is>
          <t>E001</t>
        </is>
      </c>
      <c r="D252" s="22">
        <f>IFERROR(VLOOKUP(C252,Employes!$A$2:$H$11,2,FALSE),"")</f>
        <v/>
      </c>
      <c r="E252" s="22">
        <f>IFERROR(VLOOKUP(C252,Employes!$A$2:$H$11,3,FALSE),"")</f>
        <v/>
      </c>
      <c r="F252" s="22">
        <f>IF(WEEKDAY(A252,2)&lt;=5,IFERROR(VLOOKUP(C252,Employes!$A$2:$H$11,6,FALSE),0),0)</f>
        <v/>
      </c>
      <c r="G252" s="6" t="n">
        <v>8</v>
      </c>
      <c r="H252" s="23">
        <f>MAX(0,G252-F252)</f>
        <v/>
      </c>
      <c r="I252" s="6" t="inlineStr"/>
      <c r="J252" s="23">
        <f>IF(I252&lt;&gt;"",MAX(0,F252-G252),0)</f>
        <v/>
      </c>
      <c r="K252" s="24">
        <f>IF(F252=0,0,J252/F252)</f>
        <v/>
      </c>
      <c r="L252" s="25">
        <f>IF(I252&lt;&gt;"","Absence",IF(G252&gt;F252,"Présent + HS","Présent"))</f>
        <v/>
      </c>
      <c r="M252" s="6" t="inlineStr"/>
    </row>
    <row r="253">
      <c r="A253" s="20" t="n">
        <v>46058</v>
      </c>
      <c r="B253" s="21">
        <f>DATE(YEAR(A253),MONTH(A253),1)</f>
        <v/>
      </c>
      <c r="C253" s="6" t="inlineStr">
        <is>
          <t>E002</t>
        </is>
      </c>
      <c r="D253" s="22">
        <f>IFERROR(VLOOKUP(C253,Employes!$A$2:$H$11,2,FALSE),"")</f>
        <v/>
      </c>
      <c r="E253" s="22">
        <f>IFERROR(VLOOKUP(C253,Employes!$A$2:$H$11,3,FALSE),"")</f>
        <v/>
      </c>
      <c r="F253" s="22">
        <f>IF(WEEKDAY(A253,2)&lt;=5,IFERROR(VLOOKUP(C253,Employes!$A$2:$H$11,6,FALSE),0),0)</f>
        <v/>
      </c>
      <c r="G253" s="6" t="n">
        <v>8</v>
      </c>
      <c r="H253" s="23">
        <f>MAX(0,G253-F253)</f>
        <v/>
      </c>
      <c r="I253" s="6" t="inlineStr"/>
      <c r="J253" s="23">
        <f>IF(I253&lt;&gt;"",MAX(0,F253-G253),0)</f>
        <v/>
      </c>
      <c r="K253" s="24">
        <f>IF(F253=0,0,J253/F253)</f>
        <v/>
      </c>
      <c r="L253" s="25">
        <f>IF(I253&lt;&gt;"","Absence",IF(G253&gt;F253,"Présent + HS","Présent"))</f>
        <v/>
      </c>
      <c r="M253" s="6" t="inlineStr"/>
    </row>
    <row r="254">
      <c r="A254" s="20" t="n">
        <v>46058</v>
      </c>
      <c r="B254" s="21">
        <f>DATE(YEAR(A254),MONTH(A254),1)</f>
        <v/>
      </c>
      <c r="C254" s="6" t="inlineStr">
        <is>
          <t>E003</t>
        </is>
      </c>
      <c r="D254" s="22">
        <f>IFERROR(VLOOKUP(C254,Employes!$A$2:$H$11,2,FALSE),"")</f>
        <v/>
      </c>
      <c r="E254" s="22">
        <f>IFERROR(VLOOKUP(C254,Employes!$A$2:$H$11,3,FALSE),"")</f>
        <v/>
      </c>
      <c r="F254" s="22">
        <f>IF(WEEKDAY(A254,2)&lt;=5,IFERROR(VLOOKUP(C254,Employes!$A$2:$H$11,6,FALSE),0),0)</f>
        <v/>
      </c>
      <c r="G254" s="6" t="n">
        <v>9</v>
      </c>
      <c r="H254" s="23">
        <f>MAX(0,G254-F254)</f>
        <v/>
      </c>
      <c r="I254" s="6" t="inlineStr"/>
      <c r="J254" s="23">
        <f>IF(I254&lt;&gt;"",MAX(0,F254-G254),0)</f>
        <v/>
      </c>
      <c r="K254" s="24">
        <f>IF(F254=0,0,J254/F254)</f>
        <v/>
      </c>
      <c r="L254" s="25">
        <f>IF(I254&lt;&gt;"","Absence",IF(G254&gt;F254,"Présent + HS","Présent"))</f>
        <v/>
      </c>
      <c r="M254" s="6" t="inlineStr"/>
    </row>
    <row r="255">
      <c r="A255" s="20" t="n">
        <v>46058</v>
      </c>
      <c r="B255" s="21">
        <f>DATE(YEAR(A255),MONTH(A255),1)</f>
        <v/>
      </c>
      <c r="C255" s="6" t="inlineStr">
        <is>
          <t>E004</t>
        </is>
      </c>
      <c r="D255" s="22">
        <f>IFERROR(VLOOKUP(C255,Employes!$A$2:$H$11,2,FALSE),"")</f>
        <v/>
      </c>
      <c r="E255" s="22">
        <f>IFERROR(VLOOKUP(C255,Employes!$A$2:$H$11,3,FALSE),"")</f>
        <v/>
      </c>
      <c r="F255" s="22">
        <f>IF(WEEKDAY(A255,2)&lt;=5,IFERROR(VLOOKUP(C255,Employes!$A$2:$H$11,6,FALSE),0),0)</f>
        <v/>
      </c>
      <c r="G255" s="6" t="n">
        <v>8</v>
      </c>
      <c r="H255" s="23">
        <f>MAX(0,G255-F255)</f>
        <v/>
      </c>
      <c r="I255" s="6" t="inlineStr"/>
      <c r="J255" s="23">
        <f>IF(I255&lt;&gt;"",MAX(0,F255-G255),0)</f>
        <v/>
      </c>
      <c r="K255" s="24">
        <f>IF(F255=0,0,J255/F255)</f>
        <v/>
      </c>
      <c r="L255" s="25">
        <f>IF(I255&lt;&gt;"","Absence",IF(G255&gt;F255,"Présent + HS","Présent"))</f>
        <v/>
      </c>
      <c r="M255" s="6" t="inlineStr"/>
    </row>
    <row r="256">
      <c r="A256" s="20" t="n">
        <v>46058</v>
      </c>
      <c r="B256" s="21">
        <f>DATE(YEAR(A256),MONTH(A256),1)</f>
        <v/>
      </c>
      <c r="C256" s="6" t="inlineStr">
        <is>
          <t>E005</t>
        </is>
      </c>
      <c r="D256" s="22">
        <f>IFERROR(VLOOKUP(C256,Employes!$A$2:$H$11,2,FALSE),"")</f>
        <v/>
      </c>
      <c r="E256" s="22">
        <f>IFERROR(VLOOKUP(C256,Employes!$A$2:$H$11,3,FALSE),"")</f>
        <v/>
      </c>
      <c r="F256" s="22">
        <f>IF(WEEKDAY(A256,2)&lt;=5,IFERROR(VLOOKUP(C256,Employes!$A$2:$H$11,6,FALSE),0),0)</f>
        <v/>
      </c>
      <c r="G256" s="6" t="n">
        <v>8</v>
      </c>
      <c r="H256" s="23">
        <f>MAX(0,G256-F256)</f>
        <v/>
      </c>
      <c r="I256" s="6" t="inlineStr"/>
      <c r="J256" s="23">
        <f>IF(I256&lt;&gt;"",MAX(0,F256-G256),0)</f>
        <v/>
      </c>
      <c r="K256" s="24">
        <f>IF(F256=0,0,J256/F256)</f>
        <v/>
      </c>
      <c r="L256" s="25">
        <f>IF(I256&lt;&gt;"","Absence",IF(G256&gt;F256,"Présent + HS","Présent"))</f>
        <v/>
      </c>
      <c r="M256" s="6" t="inlineStr"/>
    </row>
    <row r="257">
      <c r="A257" s="20" t="n">
        <v>46058</v>
      </c>
      <c r="B257" s="21">
        <f>DATE(YEAR(A257),MONTH(A257),1)</f>
        <v/>
      </c>
      <c r="C257" s="6" t="inlineStr">
        <is>
          <t>E006</t>
        </is>
      </c>
      <c r="D257" s="22">
        <f>IFERROR(VLOOKUP(C257,Employes!$A$2:$H$11,2,FALSE),"")</f>
        <v/>
      </c>
      <c r="E257" s="22">
        <f>IFERROR(VLOOKUP(C257,Employes!$A$2:$H$11,3,FALSE),"")</f>
        <v/>
      </c>
      <c r="F257" s="22">
        <f>IF(WEEKDAY(A257,2)&lt;=5,IFERROR(VLOOKUP(C257,Employes!$A$2:$H$11,6,FALSE),0),0)</f>
        <v/>
      </c>
      <c r="G257" s="6" t="n">
        <v>8</v>
      </c>
      <c r="H257" s="23">
        <f>MAX(0,G257-F257)</f>
        <v/>
      </c>
      <c r="I257" s="6" t="inlineStr"/>
      <c r="J257" s="23">
        <f>IF(I257&lt;&gt;"",MAX(0,F257-G257),0)</f>
        <v/>
      </c>
      <c r="K257" s="24">
        <f>IF(F257=0,0,J257/F257)</f>
        <v/>
      </c>
      <c r="L257" s="25">
        <f>IF(I257&lt;&gt;"","Absence",IF(G257&gt;F257,"Présent + HS","Présent"))</f>
        <v/>
      </c>
      <c r="M257" s="6" t="inlineStr"/>
    </row>
    <row r="258">
      <c r="A258" s="20" t="n">
        <v>46058</v>
      </c>
      <c r="B258" s="21">
        <f>DATE(YEAR(A258),MONTH(A258),1)</f>
        <v/>
      </c>
      <c r="C258" s="6" t="inlineStr">
        <is>
          <t>E007</t>
        </is>
      </c>
      <c r="D258" s="22">
        <f>IFERROR(VLOOKUP(C258,Employes!$A$2:$H$11,2,FALSE),"")</f>
        <v/>
      </c>
      <c r="E258" s="22">
        <f>IFERROR(VLOOKUP(C258,Employes!$A$2:$H$11,3,FALSE),"")</f>
        <v/>
      </c>
      <c r="F258" s="22">
        <f>IF(WEEKDAY(A258,2)&lt;=5,IFERROR(VLOOKUP(C258,Employes!$A$2:$H$11,6,FALSE),0),0)</f>
        <v/>
      </c>
      <c r="G258" s="6" t="n">
        <v>8</v>
      </c>
      <c r="H258" s="23">
        <f>MAX(0,G258-F258)</f>
        <v/>
      </c>
      <c r="I258" s="6" t="inlineStr"/>
      <c r="J258" s="23">
        <f>IF(I258&lt;&gt;"",MAX(0,F258-G258),0)</f>
        <v/>
      </c>
      <c r="K258" s="24">
        <f>IF(F258=0,0,J258/F258)</f>
        <v/>
      </c>
      <c r="L258" s="25">
        <f>IF(I258&lt;&gt;"","Absence",IF(G258&gt;F258,"Présent + HS","Présent"))</f>
        <v/>
      </c>
      <c r="M258" s="6" t="inlineStr"/>
    </row>
    <row r="259">
      <c r="A259" s="20" t="n">
        <v>46058</v>
      </c>
      <c r="B259" s="21">
        <f>DATE(YEAR(A259),MONTH(A259),1)</f>
        <v/>
      </c>
      <c r="C259" s="6" t="inlineStr">
        <is>
          <t>E008</t>
        </is>
      </c>
      <c r="D259" s="22">
        <f>IFERROR(VLOOKUP(C259,Employes!$A$2:$H$11,2,FALSE),"")</f>
        <v/>
      </c>
      <c r="E259" s="22">
        <f>IFERROR(VLOOKUP(C259,Employes!$A$2:$H$11,3,FALSE),"")</f>
        <v/>
      </c>
      <c r="F259" s="22">
        <f>IF(WEEKDAY(A259,2)&lt;=5,IFERROR(VLOOKUP(C259,Employes!$A$2:$H$11,6,FALSE),0),0)</f>
        <v/>
      </c>
      <c r="G259" s="6" t="n">
        <v>8</v>
      </c>
      <c r="H259" s="23">
        <f>MAX(0,G259-F259)</f>
        <v/>
      </c>
      <c r="I259" s="6" t="inlineStr"/>
      <c r="J259" s="23">
        <f>IF(I259&lt;&gt;"",MAX(0,F259-G259),0)</f>
        <v/>
      </c>
      <c r="K259" s="24">
        <f>IF(F259=0,0,J259/F259)</f>
        <v/>
      </c>
      <c r="L259" s="25">
        <f>IF(I259&lt;&gt;"","Absence",IF(G259&gt;F259,"Présent + HS","Présent"))</f>
        <v/>
      </c>
      <c r="M259" s="6" t="inlineStr"/>
    </row>
    <row r="260">
      <c r="A260" s="20" t="n">
        <v>46058</v>
      </c>
      <c r="B260" s="21">
        <f>DATE(YEAR(A260),MONTH(A260),1)</f>
        <v/>
      </c>
      <c r="C260" s="6" t="inlineStr">
        <is>
          <t>E009</t>
        </is>
      </c>
      <c r="D260" s="22">
        <f>IFERROR(VLOOKUP(C260,Employes!$A$2:$H$11,2,FALSE),"")</f>
        <v/>
      </c>
      <c r="E260" s="22">
        <f>IFERROR(VLOOKUP(C260,Employes!$A$2:$H$11,3,FALSE),"")</f>
        <v/>
      </c>
      <c r="F260" s="22">
        <f>IF(WEEKDAY(A260,2)&lt;=5,IFERROR(VLOOKUP(C260,Employes!$A$2:$H$11,6,FALSE),0),0)</f>
        <v/>
      </c>
      <c r="G260" s="6" t="n">
        <v>8</v>
      </c>
      <c r="H260" s="23">
        <f>MAX(0,G260-F260)</f>
        <v/>
      </c>
      <c r="I260" s="6" t="inlineStr"/>
      <c r="J260" s="23">
        <f>IF(I260&lt;&gt;"",MAX(0,F260-G260),0)</f>
        <v/>
      </c>
      <c r="K260" s="24">
        <f>IF(F260=0,0,J260/F260)</f>
        <v/>
      </c>
      <c r="L260" s="25">
        <f>IF(I260&lt;&gt;"","Absence",IF(G260&gt;F260,"Présent + HS","Présent"))</f>
        <v/>
      </c>
      <c r="M260" s="6" t="inlineStr"/>
    </row>
    <row r="261">
      <c r="A261" s="20" t="n">
        <v>46058</v>
      </c>
      <c r="B261" s="21">
        <f>DATE(YEAR(A261),MONTH(A261),1)</f>
        <v/>
      </c>
      <c r="C261" s="6" t="inlineStr">
        <is>
          <t>E010</t>
        </is>
      </c>
      <c r="D261" s="22">
        <f>IFERROR(VLOOKUP(C261,Employes!$A$2:$H$11,2,FALSE),"")</f>
        <v/>
      </c>
      <c r="E261" s="22">
        <f>IFERROR(VLOOKUP(C261,Employes!$A$2:$H$11,3,FALSE),"")</f>
        <v/>
      </c>
      <c r="F261" s="22">
        <f>IF(WEEKDAY(A261,2)&lt;=5,IFERROR(VLOOKUP(C261,Employes!$A$2:$H$11,6,FALSE),0),0)</f>
        <v/>
      </c>
      <c r="G261" s="6" t="n">
        <v>8</v>
      </c>
      <c r="H261" s="23">
        <f>MAX(0,G261-F261)</f>
        <v/>
      </c>
      <c r="I261" s="6" t="inlineStr"/>
      <c r="J261" s="23">
        <f>IF(I261&lt;&gt;"",MAX(0,F261-G261),0)</f>
        <v/>
      </c>
      <c r="K261" s="24">
        <f>IF(F261=0,0,J261/F261)</f>
        <v/>
      </c>
      <c r="L261" s="25">
        <f>IF(I261&lt;&gt;"","Absence",IF(G261&gt;F261,"Présent + HS","Présent"))</f>
        <v/>
      </c>
      <c r="M261" s="6" t="inlineStr"/>
    </row>
    <row r="262">
      <c r="A262" s="20" t="n">
        <v>46059</v>
      </c>
      <c r="B262" s="21">
        <f>DATE(YEAR(A262),MONTH(A262),1)</f>
        <v/>
      </c>
      <c r="C262" s="6" t="inlineStr">
        <is>
          <t>E001</t>
        </is>
      </c>
      <c r="D262" s="22">
        <f>IFERROR(VLOOKUP(C262,Employes!$A$2:$H$11,2,FALSE),"")</f>
        <v/>
      </c>
      <c r="E262" s="22">
        <f>IFERROR(VLOOKUP(C262,Employes!$A$2:$H$11,3,FALSE),"")</f>
        <v/>
      </c>
      <c r="F262" s="22">
        <f>IF(WEEKDAY(A262,2)&lt;=5,IFERROR(VLOOKUP(C262,Employes!$A$2:$H$11,6,FALSE),0),0)</f>
        <v/>
      </c>
      <c r="G262" s="6" t="n">
        <v>8</v>
      </c>
      <c r="H262" s="23">
        <f>MAX(0,G262-F262)</f>
        <v/>
      </c>
      <c r="I262" s="6" t="inlineStr"/>
      <c r="J262" s="23">
        <f>IF(I262&lt;&gt;"",MAX(0,F262-G262),0)</f>
        <v/>
      </c>
      <c r="K262" s="24">
        <f>IF(F262=0,0,J262/F262)</f>
        <v/>
      </c>
      <c r="L262" s="25">
        <f>IF(I262&lt;&gt;"","Absence",IF(G262&gt;F262,"Présent + HS","Présent"))</f>
        <v/>
      </c>
      <c r="M262" s="6" t="inlineStr"/>
    </row>
    <row r="263">
      <c r="A263" s="20" t="n">
        <v>46059</v>
      </c>
      <c r="B263" s="21">
        <f>DATE(YEAR(A263),MONTH(A263),1)</f>
        <v/>
      </c>
      <c r="C263" s="6" t="inlineStr">
        <is>
          <t>E002</t>
        </is>
      </c>
      <c r="D263" s="22">
        <f>IFERROR(VLOOKUP(C263,Employes!$A$2:$H$11,2,FALSE),"")</f>
        <v/>
      </c>
      <c r="E263" s="22">
        <f>IFERROR(VLOOKUP(C263,Employes!$A$2:$H$11,3,FALSE),"")</f>
        <v/>
      </c>
      <c r="F263" s="22">
        <f>IF(WEEKDAY(A263,2)&lt;=5,IFERROR(VLOOKUP(C263,Employes!$A$2:$H$11,6,FALSE),0),0)</f>
        <v/>
      </c>
      <c r="G263" s="6" t="n">
        <v>8</v>
      </c>
      <c r="H263" s="23">
        <f>MAX(0,G263-F263)</f>
        <v/>
      </c>
      <c r="I263" s="6" t="inlineStr"/>
      <c r="J263" s="23">
        <f>IF(I263&lt;&gt;"",MAX(0,F263-G263),0)</f>
        <v/>
      </c>
      <c r="K263" s="24">
        <f>IF(F263=0,0,J263/F263)</f>
        <v/>
      </c>
      <c r="L263" s="25">
        <f>IF(I263&lt;&gt;"","Absence",IF(G263&gt;F263,"Présent + HS","Présent"))</f>
        <v/>
      </c>
      <c r="M263" s="6" t="inlineStr"/>
    </row>
    <row r="264">
      <c r="A264" s="20" t="n">
        <v>46059</v>
      </c>
      <c r="B264" s="21">
        <f>DATE(YEAR(A264),MONTH(A264),1)</f>
        <v/>
      </c>
      <c r="C264" s="6" t="inlineStr">
        <is>
          <t>E003</t>
        </is>
      </c>
      <c r="D264" s="22">
        <f>IFERROR(VLOOKUP(C264,Employes!$A$2:$H$11,2,FALSE),"")</f>
        <v/>
      </c>
      <c r="E264" s="22">
        <f>IFERROR(VLOOKUP(C264,Employes!$A$2:$H$11,3,FALSE),"")</f>
        <v/>
      </c>
      <c r="F264" s="22">
        <f>IF(WEEKDAY(A264,2)&lt;=5,IFERROR(VLOOKUP(C264,Employes!$A$2:$H$11,6,FALSE),0),0)</f>
        <v/>
      </c>
      <c r="G264" s="6" t="n">
        <v>9</v>
      </c>
      <c r="H264" s="23">
        <f>MAX(0,G264-F264)</f>
        <v/>
      </c>
      <c r="I264" s="6" t="inlineStr"/>
      <c r="J264" s="23">
        <f>IF(I264&lt;&gt;"",MAX(0,F264-G264),0)</f>
        <v/>
      </c>
      <c r="K264" s="24">
        <f>IF(F264=0,0,J264/F264)</f>
        <v/>
      </c>
      <c r="L264" s="25">
        <f>IF(I264&lt;&gt;"","Absence",IF(G264&gt;F264,"Présent + HS","Présent"))</f>
        <v/>
      </c>
      <c r="M264" s="6" t="inlineStr"/>
    </row>
    <row r="265">
      <c r="A265" s="20" t="n">
        <v>46059</v>
      </c>
      <c r="B265" s="21">
        <f>DATE(YEAR(A265),MONTH(A265),1)</f>
        <v/>
      </c>
      <c r="C265" s="6" t="inlineStr">
        <is>
          <t>E004</t>
        </is>
      </c>
      <c r="D265" s="22">
        <f>IFERROR(VLOOKUP(C265,Employes!$A$2:$H$11,2,FALSE),"")</f>
        <v/>
      </c>
      <c r="E265" s="22">
        <f>IFERROR(VLOOKUP(C265,Employes!$A$2:$H$11,3,FALSE),"")</f>
        <v/>
      </c>
      <c r="F265" s="22">
        <f>IF(WEEKDAY(A265,2)&lt;=5,IFERROR(VLOOKUP(C265,Employes!$A$2:$H$11,6,FALSE),0),0)</f>
        <v/>
      </c>
      <c r="G265" s="6" t="n">
        <v>8</v>
      </c>
      <c r="H265" s="23">
        <f>MAX(0,G265-F265)</f>
        <v/>
      </c>
      <c r="I265" s="6" t="inlineStr"/>
      <c r="J265" s="23">
        <f>IF(I265&lt;&gt;"",MAX(0,F265-G265),0)</f>
        <v/>
      </c>
      <c r="K265" s="24">
        <f>IF(F265=0,0,J265/F265)</f>
        <v/>
      </c>
      <c r="L265" s="25">
        <f>IF(I265&lt;&gt;"","Absence",IF(G265&gt;F265,"Présent + HS","Présent"))</f>
        <v/>
      </c>
      <c r="M265" s="6" t="inlineStr"/>
    </row>
    <row r="266">
      <c r="A266" s="20" t="n">
        <v>46059</v>
      </c>
      <c r="B266" s="21">
        <f>DATE(YEAR(A266),MONTH(A266),1)</f>
        <v/>
      </c>
      <c r="C266" s="6" t="inlineStr">
        <is>
          <t>E005</t>
        </is>
      </c>
      <c r="D266" s="22">
        <f>IFERROR(VLOOKUP(C266,Employes!$A$2:$H$11,2,FALSE),"")</f>
        <v/>
      </c>
      <c r="E266" s="22">
        <f>IFERROR(VLOOKUP(C266,Employes!$A$2:$H$11,3,FALSE),"")</f>
        <v/>
      </c>
      <c r="F266" s="22">
        <f>IF(WEEKDAY(A266,2)&lt;=5,IFERROR(VLOOKUP(C266,Employes!$A$2:$H$11,6,FALSE),0),0)</f>
        <v/>
      </c>
      <c r="G266" s="6" t="n">
        <v>8</v>
      </c>
      <c r="H266" s="23">
        <f>MAX(0,G266-F266)</f>
        <v/>
      </c>
      <c r="I266" s="6" t="inlineStr"/>
      <c r="J266" s="23">
        <f>IF(I266&lt;&gt;"",MAX(0,F266-G266),0)</f>
        <v/>
      </c>
      <c r="K266" s="24">
        <f>IF(F266=0,0,J266/F266)</f>
        <v/>
      </c>
      <c r="L266" s="25">
        <f>IF(I266&lt;&gt;"","Absence",IF(G266&gt;F266,"Présent + HS","Présent"))</f>
        <v/>
      </c>
      <c r="M266" s="6" t="inlineStr"/>
    </row>
    <row r="267">
      <c r="A267" s="20" t="n">
        <v>46059</v>
      </c>
      <c r="B267" s="21">
        <f>DATE(YEAR(A267),MONTH(A267),1)</f>
        <v/>
      </c>
      <c r="C267" s="6" t="inlineStr">
        <is>
          <t>E006</t>
        </is>
      </c>
      <c r="D267" s="22">
        <f>IFERROR(VLOOKUP(C267,Employes!$A$2:$H$11,2,FALSE),"")</f>
        <v/>
      </c>
      <c r="E267" s="22">
        <f>IFERROR(VLOOKUP(C267,Employes!$A$2:$H$11,3,FALSE),"")</f>
        <v/>
      </c>
      <c r="F267" s="22">
        <f>IF(WEEKDAY(A267,2)&lt;=5,IFERROR(VLOOKUP(C267,Employes!$A$2:$H$11,6,FALSE),0),0)</f>
        <v/>
      </c>
      <c r="G267" s="6" t="n">
        <v>8</v>
      </c>
      <c r="H267" s="23">
        <f>MAX(0,G267-F267)</f>
        <v/>
      </c>
      <c r="I267" s="6" t="inlineStr"/>
      <c r="J267" s="23">
        <f>IF(I267&lt;&gt;"",MAX(0,F267-G267),0)</f>
        <v/>
      </c>
      <c r="K267" s="24">
        <f>IF(F267=0,0,J267/F267)</f>
        <v/>
      </c>
      <c r="L267" s="25">
        <f>IF(I267&lt;&gt;"","Absence",IF(G267&gt;F267,"Présent + HS","Présent"))</f>
        <v/>
      </c>
      <c r="M267" s="6" t="inlineStr"/>
    </row>
    <row r="268">
      <c r="A268" s="20" t="n">
        <v>46059</v>
      </c>
      <c r="B268" s="21">
        <f>DATE(YEAR(A268),MONTH(A268),1)</f>
        <v/>
      </c>
      <c r="C268" s="6" t="inlineStr">
        <is>
          <t>E007</t>
        </is>
      </c>
      <c r="D268" s="22">
        <f>IFERROR(VLOOKUP(C268,Employes!$A$2:$H$11,2,FALSE),"")</f>
        <v/>
      </c>
      <c r="E268" s="22">
        <f>IFERROR(VLOOKUP(C268,Employes!$A$2:$H$11,3,FALSE),"")</f>
        <v/>
      </c>
      <c r="F268" s="22">
        <f>IF(WEEKDAY(A268,2)&lt;=5,IFERROR(VLOOKUP(C268,Employes!$A$2:$H$11,6,FALSE),0),0)</f>
        <v/>
      </c>
      <c r="G268" s="6" t="n">
        <v>8</v>
      </c>
      <c r="H268" s="23">
        <f>MAX(0,G268-F268)</f>
        <v/>
      </c>
      <c r="I268" s="6" t="inlineStr"/>
      <c r="J268" s="23">
        <f>IF(I268&lt;&gt;"",MAX(0,F268-G268),0)</f>
        <v/>
      </c>
      <c r="K268" s="24">
        <f>IF(F268=0,0,J268/F268)</f>
        <v/>
      </c>
      <c r="L268" s="25">
        <f>IF(I268&lt;&gt;"","Absence",IF(G268&gt;F268,"Présent + HS","Présent"))</f>
        <v/>
      </c>
      <c r="M268" s="6" t="inlineStr"/>
    </row>
    <row r="269">
      <c r="A269" s="20" t="n">
        <v>46059</v>
      </c>
      <c r="B269" s="21">
        <f>DATE(YEAR(A269),MONTH(A269),1)</f>
        <v/>
      </c>
      <c r="C269" s="6" t="inlineStr">
        <is>
          <t>E008</t>
        </is>
      </c>
      <c r="D269" s="22">
        <f>IFERROR(VLOOKUP(C269,Employes!$A$2:$H$11,2,FALSE),"")</f>
        <v/>
      </c>
      <c r="E269" s="22">
        <f>IFERROR(VLOOKUP(C269,Employes!$A$2:$H$11,3,FALSE),"")</f>
        <v/>
      </c>
      <c r="F269" s="22">
        <f>IF(WEEKDAY(A269,2)&lt;=5,IFERROR(VLOOKUP(C269,Employes!$A$2:$H$11,6,FALSE),0),0)</f>
        <v/>
      </c>
      <c r="G269" s="6" t="n">
        <v>8</v>
      </c>
      <c r="H269" s="23">
        <f>MAX(0,G269-F269)</f>
        <v/>
      </c>
      <c r="I269" s="6" t="inlineStr"/>
      <c r="J269" s="23">
        <f>IF(I269&lt;&gt;"",MAX(0,F269-G269),0)</f>
        <v/>
      </c>
      <c r="K269" s="24">
        <f>IF(F269=0,0,J269/F269)</f>
        <v/>
      </c>
      <c r="L269" s="25">
        <f>IF(I269&lt;&gt;"","Absence",IF(G269&gt;F269,"Présent + HS","Présent"))</f>
        <v/>
      </c>
      <c r="M269" s="6" t="inlineStr"/>
    </row>
    <row r="270">
      <c r="A270" s="20" t="n">
        <v>46059</v>
      </c>
      <c r="B270" s="21">
        <f>DATE(YEAR(A270),MONTH(A270),1)</f>
        <v/>
      </c>
      <c r="C270" s="6" t="inlineStr">
        <is>
          <t>E009</t>
        </is>
      </c>
      <c r="D270" s="22">
        <f>IFERROR(VLOOKUP(C270,Employes!$A$2:$H$11,2,FALSE),"")</f>
        <v/>
      </c>
      <c r="E270" s="22">
        <f>IFERROR(VLOOKUP(C270,Employes!$A$2:$H$11,3,FALSE),"")</f>
        <v/>
      </c>
      <c r="F270" s="22">
        <f>IF(WEEKDAY(A270,2)&lt;=5,IFERROR(VLOOKUP(C270,Employes!$A$2:$H$11,6,FALSE),0),0)</f>
        <v/>
      </c>
      <c r="G270" s="6" t="n">
        <v>8</v>
      </c>
      <c r="H270" s="23">
        <f>MAX(0,G270-F270)</f>
        <v/>
      </c>
      <c r="I270" s="6" t="inlineStr"/>
      <c r="J270" s="23">
        <f>IF(I270&lt;&gt;"",MAX(0,F270-G270),0)</f>
        <v/>
      </c>
      <c r="K270" s="24">
        <f>IF(F270=0,0,J270/F270)</f>
        <v/>
      </c>
      <c r="L270" s="25">
        <f>IF(I270&lt;&gt;"","Absence",IF(G270&gt;F270,"Présent + HS","Présent"))</f>
        <v/>
      </c>
      <c r="M270" s="6" t="inlineStr"/>
    </row>
    <row r="271">
      <c r="A271" s="20" t="n">
        <v>46059</v>
      </c>
      <c r="B271" s="21">
        <f>DATE(YEAR(A271),MONTH(A271),1)</f>
        <v/>
      </c>
      <c r="C271" s="6" t="inlineStr">
        <is>
          <t>E010</t>
        </is>
      </c>
      <c r="D271" s="22">
        <f>IFERROR(VLOOKUP(C271,Employes!$A$2:$H$11,2,FALSE),"")</f>
        <v/>
      </c>
      <c r="E271" s="22">
        <f>IFERROR(VLOOKUP(C271,Employes!$A$2:$H$11,3,FALSE),"")</f>
        <v/>
      </c>
      <c r="F271" s="22">
        <f>IF(WEEKDAY(A271,2)&lt;=5,IFERROR(VLOOKUP(C271,Employes!$A$2:$H$11,6,FALSE),0),0)</f>
        <v/>
      </c>
      <c r="G271" s="6" t="n">
        <v>9</v>
      </c>
      <c r="H271" s="23">
        <f>MAX(0,G271-F271)</f>
        <v/>
      </c>
      <c r="I271" s="6" t="inlineStr"/>
      <c r="J271" s="23">
        <f>IF(I271&lt;&gt;"",MAX(0,F271-G271),0)</f>
        <v/>
      </c>
      <c r="K271" s="24">
        <f>IF(F271=0,0,J271/F271)</f>
        <v/>
      </c>
      <c r="L271" s="25">
        <f>IF(I271&lt;&gt;"","Absence",IF(G271&gt;F271,"Présent + HS","Présent"))</f>
        <v/>
      </c>
      <c r="M271" s="6" t="inlineStr"/>
    </row>
    <row r="272">
      <c r="A272" s="20" t="n">
        <v>46062</v>
      </c>
      <c r="B272" s="21">
        <f>DATE(YEAR(A272),MONTH(A272),1)</f>
        <v/>
      </c>
      <c r="C272" s="6" t="inlineStr">
        <is>
          <t>E001</t>
        </is>
      </c>
      <c r="D272" s="22">
        <f>IFERROR(VLOOKUP(C272,Employes!$A$2:$H$11,2,FALSE),"")</f>
        <v/>
      </c>
      <c r="E272" s="22">
        <f>IFERROR(VLOOKUP(C272,Employes!$A$2:$H$11,3,FALSE),"")</f>
        <v/>
      </c>
      <c r="F272" s="22">
        <f>IF(WEEKDAY(A272,2)&lt;=5,IFERROR(VLOOKUP(C272,Employes!$A$2:$H$11,6,FALSE),0),0)</f>
        <v/>
      </c>
      <c r="G272" s="6" t="n">
        <v>8</v>
      </c>
      <c r="H272" s="23">
        <f>MAX(0,G272-F272)</f>
        <v/>
      </c>
      <c r="I272" s="6" t="inlineStr"/>
      <c r="J272" s="23">
        <f>IF(I272&lt;&gt;"",MAX(0,F272-G272),0)</f>
        <v/>
      </c>
      <c r="K272" s="24">
        <f>IF(F272=0,0,J272/F272)</f>
        <v/>
      </c>
      <c r="L272" s="25">
        <f>IF(I272&lt;&gt;"","Absence",IF(G272&gt;F272,"Présent + HS","Présent"))</f>
        <v/>
      </c>
      <c r="M272" s="6" t="inlineStr"/>
    </row>
    <row r="273">
      <c r="A273" s="20" t="n">
        <v>46062</v>
      </c>
      <c r="B273" s="21">
        <f>DATE(YEAR(A273),MONTH(A273),1)</f>
        <v/>
      </c>
      <c r="C273" s="6" t="inlineStr">
        <is>
          <t>E002</t>
        </is>
      </c>
      <c r="D273" s="22">
        <f>IFERROR(VLOOKUP(C273,Employes!$A$2:$H$11,2,FALSE),"")</f>
        <v/>
      </c>
      <c r="E273" s="22">
        <f>IFERROR(VLOOKUP(C273,Employes!$A$2:$H$11,3,FALSE),"")</f>
        <v/>
      </c>
      <c r="F273" s="22">
        <f>IF(WEEKDAY(A273,2)&lt;=5,IFERROR(VLOOKUP(C273,Employes!$A$2:$H$11,6,FALSE),0),0)</f>
        <v/>
      </c>
      <c r="G273" s="6" t="n">
        <v>8</v>
      </c>
      <c r="H273" s="23">
        <f>MAX(0,G273-F273)</f>
        <v/>
      </c>
      <c r="I273" s="6" t="inlineStr"/>
      <c r="J273" s="23">
        <f>IF(I273&lt;&gt;"",MAX(0,F273-G273),0)</f>
        <v/>
      </c>
      <c r="K273" s="24">
        <f>IF(F273=0,0,J273/F273)</f>
        <v/>
      </c>
      <c r="L273" s="25">
        <f>IF(I273&lt;&gt;"","Absence",IF(G273&gt;F273,"Présent + HS","Présent"))</f>
        <v/>
      </c>
      <c r="M273" s="6" t="inlineStr"/>
    </row>
    <row r="274">
      <c r="A274" s="20" t="n">
        <v>46062</v>
      </c>
      <c r="B274" s="21">
        <f>DATE(YEAR(A274),MONTH(A274),1)</f>
        <v/>
      </c>
      <c r="C274" s="6" t="inlineStr">
        <is>
          <t>E003</t>
        </is>
      </c>
      <c r="D274" s="22">
        <f>IFERROR(VLOOKUP(C274,Employes!$A$2:$H$11,2,FALSE),"")</f>
        <v/>
      </c>
      <c r="E274" s="22">
        <f>IFERROR(VLOOKUP(C274,Employes!$A$2:$H$11,3,FALSE),"")</f>
        <v/>
      </c>
      <c r="F274" s="22">
        <f>IF(WEEKDAY(A274,2)&lt;=5,IFERROR(VLOOKUP(C274,Employes!$A$2:$H$11,6,FALSE),0),0)</f>
        <v/>
      </c>
      <c r="G274" s="6" t="n">
        <v>9</v>
      </c>
      <c r="H274" s="23">
        <f>MAX(0,G274-F274)</f>
        <v/>
      </c>
      <c r="I274" s="6" t="inlineStr"/>
      <c r="J274" s="23">
        <f>IF(I274&lt;&gt;"",MAX(0,F274-G274),0)</f>
        <v/>
      </c>
      <c r="K274" s="24">
        <f>IF(F274=0,0,J274/F274)</f>
        <v/>
      </c>
      <c r="L274" s="25">
        <f>IF(I274&lt;&gt;"","Absence",IF(G274&gt;F274,"Présent + HS","Présent"))</f>
        <v/>
      </c>
      <c r="M274" s="6" t="inlineStr"/>
    </row>
    <row r="275">
      <c r="A275" s="20" t="n">
        <v>46062</v>
      </c>
      <c r="B275" s="21">
        <f>DATE(YEAR(A275),MONTH(A275),1)</f>
        <v/>
      </c>
      <c r="C275" s="6" t="inlineStr">
        <is>
          <t>E004</t>
        </is>
      </c>
      <c r="D275" s="22">
        <f>IFERROR(VLOOKUP(C275,Employes!$A$2:$H$11,2,FALSE),"")</f>
        <v/>
      </c>
      <c r="E275" s="22">
        <f>IFERROR(VLOOKUP(C275,Employes!$A$2:$H$11,3,FALSE),"")</f>
        <v/>
      </c>
      <c r="F275" s="22">
        <f>IF(WEEKDAY(A275,2)&lt;=5,IFERROR(VLOOKUP(C275,Employes!$A$2:$H$11,6,FALSE),0),0)</f>
        <v/>
      </c>
      <c r="G275" s="6" t="n">
        <v>8</v>
      </c>
      <c r="H275" s="23">
        <f>MAX(0,G275-F275)</f>
        <v/>
      </c>
      <c r="I275" s="6" t="inlineStr"/>
      <c r="J275" s="23">
        <f>IF(I275&lt;&gt;"",MAX(0,F275-G275),0)</f>
        <v/>
      </c>
      <c r="K275" s="24">
        <f>IF(F275=0,0,J275/F275)</f>
        <v/>
      </c>
      <c r="L275" s="25">
        <f>IF(I275&lt;&gt;"","Absence",IF(G275&gt;F275,"Présent + HS","Présent"))</f>
        <v/>
      </c>
      <c r="M275" s="6" t="inlineStr"/>
    </row>
    <row r="276">
      <c r="A276" s="20" t="n">
        <v>46062</v>
      </c>
      <c r="B276" s="21">
        <f>DATE(YEAR(A276),MONTH(A276),1)</f>
        <v/>
      </c>
      <c r="C276" s="6" t="inlineStr">
        <is>
          <t>E005</t>
        </is>
      </c>
      <c r="D276" s="22">
        <f>IFERROR(VLOOKUP(C276,Employes!$A$2:$H$11,2,FALSE),"")</f>
        <v/>
      </c>
      <c r="E276" s="22">
        <f>IFERROR(VLOOKUP(C276,Employes!$A$2:$H$11,3,FALSE),"")</f>
        <v/>
      </c>
      <c r="F276" s="22">
        <f>IF(WEEKDAY(A276,2)&lt;=5,IFERROR(VLOOKUP(C276,Employes!$A$2:$H$11,6,FALSE),0),0)</f>
        <v/>
      </c>
      <c r="G276" s="6" t="n">
        <v>9</v>
      </c>
      <c r="H276" s="23">
        <f>MAX(0,G276-F276)</f>
        <v/>
      </c>
      <c r="I276" s="6" t="inlineStr"/>
      <c r="J276" s="23">
        <f>IF(I276&lt;&gt;"",MAX(0,F276-G276),0)</f>
        <v/>
      </c>
      <c r="K276" s="24">
        <f>IF(F276=0,0,J276/F276)</f>
        <v/>
      </c>
      <c r="L276" s="25">
        <f>IF(I276&lt;&gt;"","Absence",IF(G276&gt;F276,"Présent + HS","Présent"))</f>
        <v/>
      </c>
      <c r="M276" s="6" t="inlineStr"/>
    </row>
    <row r="277">
      <c r="A277" s="20" t="n">
        <v>46062</v>
      </c>
      <c r="B277" s="21">
        <f>DATE(YEAR(A277),MONTH(A277),1)</f>
        <v/>
      </c>
      <c r="C277" s="6" t="inlineStr">
        <is>
          <t>E006</t>
        </is>
      </c>
      <c r="D277" s="22">
        <f>IFERROR(VLOOKUP(C277,Employes!$A$2:$H$11,2,FALSE),"")</f>
        <v/>
      </c>
      <c r="E277" s="22">
        <f>IFERROR(VLOOKUP(C277,Employes!$A$2:$H$11,3,FALSE),"")</f>
        <v/>
      </c>
      <c r="F277" s="22">
        <f>IF(WEEKDAY(A277,2)&lt;=5,IFERROR(VLOOKUP(C277,Employes!$A$2:$H$11,6,FALSE),0),0)</f>
        <v/>
      </c>
      <c r="G277" s="6" t="n">
        <v>8</v>
      </c>
      <c r="H277" s="23">
        <f>MAX(0,G277-F277)</f>
        <v/>
      </c>
      <c r="I277" s="6" t="inlineStr"/>
      <c r="J277" s="23">
        <f>IF(I277&lt;&gt;"",MAX(0,F277-G277),0)</f>
        <v/>
      </c>
      <c r="K277" s="24">
        <f>IF(F277=0,0,J277/F277)</f>
        <v/>
      </c>
      <c r="L277" s="25">
        <f>IF(I277&lt;&gt;"","Absence",IF(G277&gt;F277,"Présent + HS","Présent"))</f>
        <v/>
      </c>
      <c r="M277" s="6" t="inlineStr"/>
    </row>
    <row r="278">
      <c r="A278" s="20" t="n">
        <v>46062</v>
      </c>
      <c r="B278" s="21">
        <f>DATE(YEAR(A278),MONTH(A278),1)</f>
        <v/>
      </c>
      <c r="C278" s="6" t="inlineStr">
        <is>
          <t>E007</t>
        </is>
      </c>
      <c r="D278" s="22">
        <f>IFERROR(VLOOKUP(C278,Employes!$A$2:$H$11,2,FALSE),"")</f>
        <v/>
      </c>
      <c r="E278" s="22">
        <f>IFERROR(VLOOKUP(C278,Employes!$A$2:$H$11,3,FALSE),"")</f>
        <v/>
      </c>
      <c r="F278" s="22">
        <f>IF(WEEKDAY(A278,2)&lt;=5,IFERROR(VLOOKUP(C278,Employes!$A$2:$H$11,6,FALSE),0),0)</f>
        <v/>
      </c>
      <c r="G278" s="6" t="n">
        <v>9</v>
      </c>
      <c r="H278" s="23">
        <f>MAX(0,G278-F278)</f>
        <v/>
      </c>
      <c r="I278" s="6" t="inlineStr"/>
      <c r="J278" s="23">
        <f>IF(I278&lt;&gt;"",MAX(0,F278-G278),0)</f>
        <v/>
      </c>
      <c r="K278" s="24">
        <f>IF(F278=0,0,J278/F278)</f>
        <v/>
      </c>
      <c r="L278" s="25">
        <f>IF(I278&lt;&gt;"","Absence",IF(G278&gt;F278,"Présent + HS","Présent"))</f>
        <v/>
      </c>
      <c r="M278" s="6" t="inlineStr"/>
    </row>
    <row r="279">
      <c r="A279" s="20" t="n">
        <v>46062</v>
      </c>
      <c r="B279" s="21">
        <f>DATE(YEAR(A279),MONTH(A279),1)</f>
        <v/>
      </c>
      <c r="C279" s="6" t="inlineStr">
        <is>
          <t>E008</t>
        </is>
      </c>
      <c r="D279" s="22">
        <f>IFERROR(VLOOKUP(C279,Employes!$A$2:$H$11,2,FALSE),"")</f>
        <v/>
      </c>
      <c r="E279" s="22">
        <f>IFERROR(VLOOKUP(C279,Employes!$A$2:$H$11,3,FALSE),"")</f>
        <v/>
      </c>
      <c r="F279" s="22">
        <f>IF(WEEKDAY(A279,2)&lt;=5,IFERROR(VLOOKUP(C279,Employes!$A$2:$H$11,6,FALSE),0),0)</f>
        <v/>
      </c>
      <c r="G279" s="6" t="n">
        <v>9</v>
      </c>
      <c r="H279" s="23">
        <f>MAX(0,G279-F279)</f>
        <v/>
      </c>
      <c r="I279" s="6" t="inlineStr"/>
      <c r="J279" s="23">
        <f>IF(I279&lt;&gt;"",MAX(0,F279-G279),0)</f>
        <v/>
      </c>
      <c r="K279" s="24">
        <f>IF(F279=0,0,J279/F279)</f>
        <v/>
      </c>
      <c r="L279" s="25">
        <f>IF(I279&lt;&gt;"","Absence",IF(G279&gt;F279,"Présent + HS","Présent"))</f>
        <v/>
      </c>
      <c r="M279" s="6" t="inlineStr"/>
    </row>
    <row r="280">
      <c r="A280" s="20" t="n">
        <v>46062</v>
      </c>
      <c r="B280" s="21">
        <f>DATE(YEAR(A280),MONTH(A280),1)</f>
        <v/>
      </c>
      <c r="C280" s="6" t="inlineStr">
        <is>
          <t>E009</t>
        </is>
      </c>
      <c r="D280" s="22">
        <f>IFERROR(VLOOKUP(C280,Employes!$A$2:$H$11,2,FALSE),"")</f>
        <v/>
      </c>
      <c r="E280" s="22">
        <f>IFERROR(VLOOKUP(C280,Employes!$A$2:$H$11,3,FALSE),"")</f>
        <v/>
      </c>
      <c r="F280" s="22">
        <f>IF(WEEKDAY(A280,2)&lt;=5,IFERROR(VLOOKUP(C280,Employes!$A$2:$H$11,6,FALSE),0),0)</f>
        <v/>
      </c>
      <c r="G280" s="6" t="n">
        <v>8</v>
      </c>
      <c r="H280" s="23">
        <f>MAX(0,G280-F280)</f>
        <v/>
      </c>
      <c r="I280" s="6" t="inlineStr"/>
      <c r="J280" s="23">
        <f>IF(I280&lt;&gt;"",MAX(0,F280-G280),0)</f>
        <v/>
      </c>
      <c r="K280" s="24">
        <f>IF(F280=0,0,J280/F280)</f>
        <v/>
      </c>
      <c r="L280" s="25">
        <f>IF(I280&lt;&gt;"","Absence",IF(G280&gt;F280,"Présent + HS","Présent"))</f>
        <v/>
      </c>
      <c r="M280" s="6" t="inlineStr"/>
    </row>
    <row r="281">
      <c r="A281" s="20" t="n">
        <v>46062</v>
      </c>
      <c r="B281" s="21">
        <f>DATE(YEAR(A281),MONTH(A281),1)</f>
        <v/>
      </c>
      <c r="C281" s="6" t="inlineStr">
        <is>
          <t>E010</t>
        </is>
      </c>
      <c r="D281" s="22">
        <f>IFERROR(VLOOKUP(C281,Employes!$A$2:$H$11,2,FALSE),"")</f>
        <v/>
      </c>
      <c r="E281" s="22">
        <f>IFERROR(VLOOKUP(C281,Employes!$A$2:$H$11,3,FALSE),"")</f>
        <v/>
      </c>
      <c r="F281" s="22">
        <f>IF(WEEKDAY(A281,2)&lt;=5,IFERROR(VLOOKUP(C281,Employes!$A$2:$H$11,6,FALSE),0),0)</f>
        <v/>
      </c>
      <c r="G281" s="6" t="n">
        <v>9</v>
      </c>
      <c r="H281" s="23">
        <f>MAX(0,G281-F281)</f>
        <v/>
      </c>
      <c r="I281" s="6" t="inlineStr"/>
      <c r="J281" s="23">
        <f>IF(I281&lt;&gt;"",MAX(0,F281-G281),0)</f>
        <v/>
      </c>
      <c r="K281" s="24">
        <f>IF(F281=0,0,J281/F281)</f>
        <v/>
      </c>
      <c r="L281" s="25">
        <f>IF(I281&lt;&gt;"","Absence",IF(G281&gt;F281,"Présent + HS","Présent"))</f>
        <v/>
      </c>
      <c r="M281" s="6" t="inlineStr"/>
    </row>
    <row r="282">
      <c r="A282" s="20" t="n">
        <v>46063</v>
      </c>
      <c r="B282" s="21">
        <f>DATE(YEAR(A282),MONTH(A282),1)</f>
        <v/>
      </c>
      <c r="C282" s="6" t="inlineStr">
        <is>
          <t>E001</t>
        </is>
      </c>
      <c r="D282" s="22">
        <f>IFERROR(VLOOKUP(C282,Employes!$A$2:$H$11,2,FALSE),"")</f>
        <v/>
      </c>
      <c r="E282" s="22">
        <f>IFERROR(VLOOKUP(C282,Employes!$A$2:$H$11,3,FALSE),"")</f>
        <v/>
      </c>
      <c r="F282" s="22">
        <f>IF(WEEKDAY(A282,2)&lt;=5,IFERROR(VLOOKUP(C282,Employes!$A$2:$H$11,6,FALSE),0),0)</f>
        <v/>
      </c>
      <c r="G282" s="6" t="n">
        <v>8</v>
      </c>
      <c r="H282" s="23">
        <f>MAX(0,G282-F282)</f>
        <v/>
      </c>
      <c r="I282" s="6" t="inlineStr"/>
      <c r="J282" s="23">
        <f>IF(I282&lt;&gt;"",MAX(0,F282-G282),0)</f>
        <v/>
      </c>
      <c r="K282" s="24">
        <f>IF(F282=0,0,J282/F282)</f>
        <v/>
      </c>
      <c r="L282" s="25">
        <f>IF(I282&lt;&gt;"","Absence",IF(G282&gt;F282,"Présent + HS","Présent"))</f>
        <v/>
      </c>
      <c r="M282" s="6" t="inlineStr"/>
    </row>
    <row r="283">
      <c r="A283" s="20" t="n">
        <v>46063</v>
      </c>
      <c r="B283" s="21">
        <f>DATE(YEAR(A283),MONTH(A283),1)</f>
        <v/>
      </c>
      <c r="C283" s="6" t="inlineStr">
        <is>
          <t>E002</t>
        </is>
      </c>
      <c r="D283" s="22">
        <f>IFERROR(VLOOKUP(C283,Employes!$A$2:$H$11,2,FALSE),"")</f>
        <v/>
      </c>
      <c r="E283" s="22">
        <f>IFERROR(VLOOKUP(C283,Employes!$A$2:$H$11,3,FALSE),"")</f>
        <v/>
      </c>
      <c r="F283" s="22">
        <f>IF(WEEKDAY(A283,2)&lt;=5,IFERROR(VLOOKUP(C283,Employes!$A$2:$H$11,6,FALSE),0),0)</f>
        <v/>
      </c>
      <c r="G283" s="6" t="n">
        <v>8</v>
      </c>
      <c r="H283" s="23">
        <f>MAX(0,G283-F283)</f>
        <v/>
      </c>
      <c r="I283" s="6" t="inlineStr"/>
      <c r="J283" s="23">
        <f>IF(I283&lt;&gt;"",MAX(0,F283-G283),0)</f>
        <v/>
      </c>
      <c r="K283" s="24">
        <f>IF(F283=0,0,J283/F283)</f>
        <v/>
      </c>
      <c r="L283" s="25">
        <f>IF(I283&lt;&gt;"","Absence",IF(G283&gt;F283,"Présent + HS","Présent"))</f>
        <v/>
      </c>
      <c r="M283" s="6" t="inlineStr"/>
    </row>
    <row r="284">
      <c r="A284" s="20" t="n">
        <v>46063</v>
      </c>
      <c r="B284" s="21">
        <f>DATE(YEAR(A284),MONTH(A284),1)</f>
        <v/>
      </c>
      <c r="C284" s="6" t="inlineStr">
        <is>
          <t>E003</t>
        </is>
      </c>
      <c r="D284" s="22">
        <f>IFERROR(VLOOKUP(C284,Employes!$A$2:$H$11,2,FALSE),"")</f>
        <v/>
      </c>
      <c r="E284" s="22">
        <f>IFERROR(VLOOKUP(C284,Employes!$A$2:$H$11,3,FALSE),"")</f>
        <v/>
      </c>
      <c r="F284" s="22">
        <f>IF(WEEKDAY(A284,2)&lt;=5,IFERROR(VLOOKUP(C284,Employes!$A$2:$H$11,6,FALSE),0),0)</f>
        <v/>
      </c>
      <c r="G284" s="6" t="n">
        <v>8</v>
      </c>
      <c r="H284" s="23">
        <f>MAX(0,G284-F284)</f>
        <v/>
      </c>
      <c r="I284" s="6" t="inlineStr"/>
      <c r="J284" s="23">
        <f>IF(I284&lt;&gt;"",MAX(0,F284-G284),0)</f>
        <v/>
      </c>
      <c r="K284" s="24">
        <f>IF(F284=0,0,J284/F284)</f>
        <v/>
      </c>
      <c r="L284" s="25">
        <f>IF(I284&lt;&gt;"","Absence",IF(G284&gt;F284,"Présent + HS","Présent"))</f>
        <v/>
      </c>
      <c r="M284" s="6" t="inlineStr"/>
    </row>
    <row r="285">
      <c r="A285" s="20" t="n">
        <v>46063</v>
      </c>
      <c r="B285" s="21">
        <f>DATE(YEAR(A285),MONTH(A285),1)</f>
        <v/>
      </c>
      <c r="C285" s="6" t="inlineStr">
        <is>
          <t>E004</t>
        </is>
      </c>
      <c r="D285" s="22">
        <f>IFERROR(VLOOKUP(C285,Employes!$A$2:$H$11,2,FALSE),"")</f>
        <v/>
      </c>
      <c r="E285" s="22">
        <f>IFERROR(VLOOKUP(C285,Employes!$A$2:$H$11,3,FALSE),"")</f>
        <v/>
      </c>
      <c r="F285" s="22">
        <f>IF(WEEKDAY(A285,2)&lt;=5,IFERROR(VLOOKUP(C285,Employes!$A$2:$H$11,6,FALSE),0),0)</f>
        <v/>
      </c>
      <c r="G285" s="6" t="n">
        <v>8</v>
      </c>
      <c r="H285" s="23">
        <f>MAX(0,G285-F285)</f>
        <v/>
      </c>
      <c r="I285" s="6" t="inlineStr"/>
      <c r="J285" s="23">
        <f>IF(I285&lt;&gt;"",MAX(0,F285-G285),0)</f>
        <v/>
      </c>
      <c r="K285" s="24">
        <f>IF(F285=0,0,J285/F285)</f>
        <v/>
      </c>
      <c r="L285" s="25">
        <f>IF(I285&lt;&gt;"","Absence",IF(G285&gt;F285,"Présent + HS","Présent"))</f>
        <v/>
      </c>
      <c r="M285" s="6" t="inlineStr"/>
    </row>
    <row r="286">
      <c r="A286" s="20" t="n">
        <v>46063</v>
      </c>
      <c r="B286" s="21">
        <f>DATE(YEAR(A286),MONTH(A286),1)</f>
        <v/>
      </c>
      <c r="C286" s="6" t="inlineStr">
        <is>
          <t>E005</t>
        </is>
      </c>
      <c r="D286" s="22">
        <f>IFERROR(VLOOKUP(C286,Employes!$A$2:$H$11,2,FALSE),"")</f>
        <v/>
      </c>
      <c r="E286" s="22">
        <f>IFERROR(VLOOKUP(C286,Employes!$A$2:$H$11,3,FALSE),"")</f>
        <v/>
      </c>
      <c r="F286" s="22">
        <f>IF(WEEKDAY(A286,2)&lt;=5,IFERROR(VLOOKUP(C286,Employes!$A$2:$H$11,6,FALSE),0),0)</f>
        <v/>
      </c>
      <c r="G286" s="6" t="n">
        <v>8</v>
      </c>
      <c r="H286" s="23">
        <f>MAX(0,G286-F286)</f>
        <v/>
      </c>
      <c r="I286" s="6" t="inlineStr"/>
      <c r="J286" s="23">
        <f>IF(I286&lt;&gt;"",MAX(0,F286-G286),0)</f>
        <v/>
      </c>
      <c r="K286" s="24">
        <f>IF(F286=0,0,J286/F286)</f>
        <v/>
      </c>
      <c r="L286" s="25">
        <f>IF(I286&lt;&gt;"","Absence",IF(G286&gt;F286,"Présent + HS","Présent"))</f>
        <v/>
      </c>
      <c r="M286" s="6" t="inlineStr"/>
    </row>
    <row r="287">
      <c r="A287" s="20" t="n">
        <v>46063</v>
      </c>
      <c r="B287" s="21">
        <f>DATE(YEAR(A287),MONTH(A287),1)</f>
        <v/>
      </c>
      <c r="C287" s="6" t="inlineStr">
        <is>
          <t>E006</t>
        </is>
      </c>
      <c r="D287" s="22">
        <f>IFERROR(VLOOKUP(C287,Employes!$A$2:$H$11,2,FALSE),"")</f>
        <v/>
      </c>
      <c r="E287" s="22">
        <f>IFERROR(VLOOKUP(C287,Employes!$A$2:$H$11,3,FALSE),"")</f>
        <v/>
      </c>
      <c r="F287" s="22">
        <f>IF(WEEKDAY(A287,2)&lt;=5,IFERROR(VLOOKUP(C287,Employes!$A$2:$H$11,6,FALSE),0),0)</f>
        <v/>
      </c>
      <c r="G287" s="6" t="n">
        <v>8</v>
      </c>
      <c r="H287" s="23">
        <f>MAX(0,G287-F287)</f>
        <v/>
      </c>
      <c r="I287" s="6" t="inlineStr"/>
      <c r="J287" s="23">
        <f>IF(I287&lt;&gt;"",MAX(0,F287-G287),0)</f>
        <v/>
      </c>
      <c r="K287" s="24">
        <f>IF(F287=0,0,J287/F287)</f>
        <v/>
      </c>
      <c r="L287" s="25">
        <f>IF(I287&lt;&gt;"","Absence",IF(G287&gt;F287,"Présent + HS","Présent"))</f>
        <v/>
      </c>
      <c r="M287" s="6" t="inlineStr"/>
    </row>
    <row r="288">
      <c r="A288" s="20" t="n">
        <v>46063</v>
      </c>
      <c r="B288" s="21">
        <f>DATE(YEAR(A288),MONTH(A288),1)</f>
        <v/>
      </c>
      <c r="C288" s="6" t="inlineStr">
        <is>
          <t>E007</t>
        </is>
      </c>
      <c r="D288" s="22">
        <f>IFERROR(VLOOKUP(C288,Employes!$A$2:$H$11,2,FALSE),"")</f>
        <v/>
      </c>
      <c r="E288" s="22">
        <f>IFERROR(VLOOKUP(C288,Employes!$A$2:$H$11,3,FALSE),"")</f>
        <v/>
      </c>
      <c r="F288" s="22">
        <f>IF(WEEKDAY(A288,2)&lt;=5,IFERROR(VLOOKUP(C288,Employes!$A$2:$H$11,6,FALSE),0),0)</f>
        <v/>
      </c>
      <c r="G288" s="6" t="n">
        <v>8</v>
      </c>
      <c r="H288" s="23">
        <f>MAX(0,G288-F288)</f>
        <v/>
      </c>
      <c r="I288" s="6" t="inlineStr"/>
      <c r="J288" s="23">
        <f>IF(I288&lt;&gt;"",MAX(0,F288-G288),0)</f>
        <v/>
      </c>
      <c r="K288" s="24">
        <f>IF(F288=0,0,J288/F288)</f>
        <v/>
      </c>
      <c r="L288" s="25">
        <f>IF(I288&lt;&gt;"","Absence",IF(G288&gt;F288,"Présent + HS","Présent"))</f>
        <v/>
      </c>
      <c r="M288" s="6" t="inlineStr"/>
    </row>
    <row r="289">
      <c r="A289" s="20" t="n">
        <v>46063</v>
      </c>
      <c r="B289" s="21">
        <f>DATE(YEAR(A289),MONTH(A289),1)</f>
        <v/>
      </c>
      <c r="C289" s="6" t="inlineStr">
        <is>
          <t>E008</t>
        </is>
      </c>
      <c r="D289" s="22">
        <f>IFERROR(VLOOKUP(C289,Employes!$A$2:$H$11,2,FALSE),"")</f>
        <v/>
      </c>
      <c r="E289" s="22">
        <f>IFERROR(VLOOKUP(C289,Employes!$A$2:$H$11,3,FALSE),"")</f>
        <v/>
      </c>
      <c r="F289" s="22">
        <f>IF(WEEKDAY(A289,2)&lt;=5,IFERROR(VLOOKUP(C289,Employes!$A$2:$H$11,6,FALSE),0),0)</f>
        <v/>
      </c>
      <c r="G289" s="6" t="n">
        <v>8</v>
      </c>
      <c r="H289" s="23">
        <f>MAX(0,G289-F289)</f>
        <v/>
      </c>
      <c r="I289" s="6" t="inlineStr"/>
      <c r="J289" s="23">
        <f>IF(I289&lt;&gt;"",MAX(0,F289-G289),0)</f>
        <v/>
      </c>
      <c r="K289" s="24">
        <f>IF(F289=0,0,J289/F289)</f>
        <v/>
      </c>
      <c r="L289" s="25">
        <f>IF(I289&lt;&gt;"","Absence",IF(G289&gt;F289,"Présent + HS","Présent"))</f>
        <v/>
      </c>
      <c r="M289" s="6" t="inlineStr"/>
    </row>
    <row r="290">
      <c r="A290" s="20" t="n">
        <v>46063</v>
      </c>
      <c r="B290" s="21">
        <f>DATE(YEAR(A290),MONTH(A290),1)</f>
        <v/>
      </c>
      <c r="C290" s="6" t="inlineStr">
        <is>
          <t>E009</t>
        </is>
      </c>
      <c r="D290" s="22">
        <f>IFERROR(VLOOKUP(C290,Employes!$A$2:$H$11,2,FALSE),"")</f>
        <v/>
      </c>
      <c r="E290" s="22">
        <f>IFERROR(VLOOKUP(C290,Employes!$A$2:$H$11,3,FALSE),"")</f>
        <v/>
      </c>
      <c r="F290" s="22">
        <f>IF(WEEKDAY(A290,2)&lt;=5,IFERROR(VLOOKUP(C290,Employes!$A$2:$H$11,6,FALSE),0),0)</f>
        <v/>
      </c>
      <c r="G290" s="6" t="n">
        <v>10</v>
      </c>
      <c r="H290" s="23">
        <f>MAX(0,G290-F290)</f>
        <v/>
      </c>
      <c r="I290" s="6" t="inlineStr"/>
      <c r="J290" s="23">
        <f>IF(I290&lt;&gt;"",MAX(0,F290-G290),0)</f>
        <v/>
      </c>
      <c r="K290" s="24">
        <f>IF(F290=0,0,J290/F290)</f>
        <v/>
      </c>
      <c r="L290" s="25">
        <f>IF(I290&lt;&gt;"","Absence",IF(G290&gt;F290,"Présent + HS","Présent"))</f>
        <v/>
      </c>
      <c r="M290" s="6" t="inlineStr"/>
    </row>
    <row r="291">
      <c r="A291" s="20" t="n">
        <v>46063</v>
      </c>
      <c r="B291" s="21">
        <f>DATE(YEAR(A291),MONTH(A291),1)</f>
        <v/>
      </c>
      <c r="C291" s="6" t="inlineStr">
        <is>
          <t>E010</t>
        </is>
      </c>
      <c r="D291" s="22">
        <f>IFERROR(VLOOKUP(C291,Employes!$A$2:$H$11,2,FALSE),"")</f>
        <v/>
      </c>
      <c r="E291" s="22">
        <f>IFERROR(VLOOKUP(C291,Employes!$A$2:$H$11,3,FALSE),"")</f>
        <v/>
      </c>
      <c r="F291" s="22">
        <f>IF(WEEKDAY(A291,2)&lt;=5,IFERROR(VLOOKUP(C291,Employes!$A$2:$H$11,6,FALSE),0),0)</f>
        <v/>
      </c>
      <c r="G291" s="6" t="n">
        <v>8</v>
      </c>
      <c r="H291" s="23">
        <f>MAX(0,G291-F291)</f>
        <v/>
      </c>
      <c r="I291" s="6" t="inlineStr"/>
      <c r="J291" s="23">
        <f>IF(I291&lt;&gt;"",MAX(0,F291-G291),0)</f>
        <v/>
      </c>
      <c r="K291" s="24">
        <f>IF(F291=0,0,J291/F291)</f>
        <v/>
      </c>
      <c r="L291" s="25">
        <f>IF(I291&lt;&gt;"","Absence",IF(G291&gt;F291,"Présent + HS","Présent"))</f>
        <v/>
      </c>
      <c r="M291" s="6" t="inlineStr"/>
    </row>
    <row r="292">
      <c r="A292" s="20" t="n">
        <v>46064</v>
      </c>
      <c r="B292" s="21">
        <f>DATE(YEAR(A292),MONTH(A292),1)</f>
        <v/>
      </c>
      <c r="C292" s="6" t="inlineStr">
        <is>
          <t>E001</t>
        </is>
      </c>
      <c r="D292" s="22">
        <f>IFERROR(VLOOKUP(C292,Employes!$A$2:$H$11,2,FALSE),"")</f>
        <v/>
      </c>
      <c r="E292" s="22">
        <f>IFERROR(VLOOKUP(C292,Employes!$A$2:$H$11,3,FALSE),"")</f>
        <v/>
      </c>
      <c r="F292" s="22">
        <f>IF(WEEKDAY(A292,2)&lt;=5,IFERROR(VLOOKUP(C292,Employes!$A$2:$H$11,6,FALSE),0),0)</f>
        <v/>
      </c>
      <c r="G292" s="6" t="n">
        <v>0</v>
      </c>
      <c r="H292" s="23">
        <f>MAX(0,G292-F292)</f>
        <v/>
      </c>
      <c r="I292" s="6" t="inlineStr">
        <is>
          <t>RTT</t>
        </is>
      </c>
      <c r="J292" s="23">
        <f>IF(I292&lt;&gt;"",MAX(0,F292-G292),0)</f>
        <v/>
      </c>
      <c r="K292" s="24">
        <f>IF(F292=0,0,J292/F292)</f>
        <v/>
      </c>
      <c r="L292" s="25">
        <f>IF(I292&lt;&gt;"","Absence",IF(G292&gt;F292,"Présent + HS","Présent"))</f>
        <v/>
      </c>
      <c r="M292" s="6" t="inlineStr"/>
    </row>
    <row r="293">
      <c r="A293" s="20" t="n">
        <v>46064</v>
      </c>
      <c r="B293" s="21">
        <f>DATE(YEAR(A293),MONTH(A293),1)</f>
        <v/>
      </c>
      <c r="C293" s="6" t="inlineStr">
        <is>
          <t>E002</t>
        </is>
      </c>
      <c r="D293" s="22">
        <f>IFERROR(VLOOKUP(C293,Employes!$A$2:$H$11,2,FALSE),"")</f>
        <v/>
      </c>
      <c r="E293" s="22">
        <f>IFERROR(VLOOKUP(C293,Employes!$A$2:$H$11,3,FALSE),"")</f>
        <v/>
      </c>
      <c r="F293" s="22">
        <f>IF(WEEKDAY(A293,2)&lt;=5,IFERROR(VLOOKUP(C293,Employes!$A$2:$H$11,6,FALSE),0),0)</f>
        <v/>
      </c>
      <c r="G293" s="6" t="n">
        <v>8</v>
      </c>
      <c r="H293" s="23">
        <f>MAX(0,G293-F293)</f>
        <v/>
      </c>
      <c r="I293" s="6" t="inlineStr"/>
      <c r="J293" s="23">
        <f>IF(I293&lt;&gt;"",MAX(0,F293-G293),0)</f>
        <v/>
      </c>
      <c r="K293" s="24">
        <f>IF(F293=0,0,J293/F293)</f>
        <v/>
      </c>
      <c r="L293" s="25">
        <f>IF(I293&lt;&gt;"","Absence",IF(G293&gt;F293,"Présent + HS","Présent"))</f>
        <v/>
      </c>
      <c r="M293" s="6" t="inlineStr"/>
    </row>
    <row r="294">
      <c r="A294" s="20" t="n">
        <v>46064</v>
      </c>
      <c r="B294" s="21">
        <f>DATE(YEAR(A294),MONTH(A294),1)</f>
        <v/>
      </c>
      <c r="C294" s="6" t="inlineStr">
        <is>
          <t>E003</t>
        </is>
      </c>
      <c r="D294" s="22">
        <f>IFERROR(VLOOKUP(C294,Employes!$A$2:$H$11,2,FALSE),"")</f>
        <v/>
      </c>
      <c r="E294" s="22">
        <f>IFERROR(VLOOKUP(C294,Employes!$A$2:$H$11,3,FALSE),"")</f>
        <v/>
      </c>
      <c r="F294" s="22">
        <f>IF(WEEKDAY(A294,2)&lt;=5,IFERROR(VLOOKUP(C294,Employes!$A$2:$H$11,6,FALSE),0),0)</f>
        <v/>
      </c>
      <c r="G294" s="6" t="n">
        <v>9</v>
      </c>
      <c r="H294" s="23">
        <f>MAX(0,G294-F294)</f>
        <v/>
      </c>
      <c r="I294" s="6" t="inlineStr"/>
      <c r="J294" s="23">
        <f>IF(I294&lt;&gt;"",MAX(0,F294-G294),0)</f>
        <v/>
      </c>
      <c r="K294" s="24">
        <f>IF(F294=0,0,J294/F294)</f>
        <v/>
      </c>
      <c r="L294" s="25">
        <f>IF(I294&lt;&gt;"","Absence",IF(G294&gt;F294,"Présent + HS","Présent"))</f>
        <v/>
      </c>
      <c r="M294" s="6" t="inlineStr"/>
    </row>
    <row r="295">
      <c r="A295" s="20" t="n">
        <v>46064</v>
      </c>
      <c r="B295" s="21">
        <f>DATE(YEAR(A295),MONTH(A295),1)</f>
        <v/>
      </c>
      <c r="C295" s="6" t="inlineStr">
        <is>
          <t>E004</t>
        </is>
      </c>
      <c r="D295" s="22">
        <f>IFERROR(VLOOKUP(C295,Employes!$A$2:$H$11,2,FALSE),"")</f>
        <v/>
      </c>
      <c r="E295" s="22">
        <f>IFERROR(VLOOKUP(C295,Employes!$A$2:$H$11,3,FALSE),"")</f>
        <v/>
      </c>
      <c r="F295" s="22">
        <f>IF(WEEKDAY(A295,2)&lt;=5,IFERROR(VLOOKUP(C295,Employes!$A$2:$H$11,6,FALSE),0),0)</f>
        <v/>
      </c>
      <c r="G295" s="6" t="n">
        <v>8</v>
      </c>
      <c r="H295" s="23">
        <f>MAX(0,G295-F295)</f>
        <v/>
      </c>
      <c r="I295" s="6" t="inlineStr"/>
      <c r="J295" s="23">
        <f>IF(I295&lt;&gt;"",MAX(0,F295-G295),0)</f>
        <v/>
      </c>
      <c r="K295" s="24">
        <f>IF(F295=0,0,J295/F295)</f>
        <v/>
      </c>
      <c r="L295" s="25">
        <f>IF(I295&lt;&gt;"","Absence",IF(G295&gt;F295,"Présent + HS","Présent"))</f>
        <v/>
      </c>
      <c r="M295" s="6" t="inlineStr"/>
    </row>
    <row r="296">
      <c r="A296" s="20" t="n">
        <v>46064</v>
      </c>
      <c r="B296" s="21">
        <f>DATE(YEAR(A296),MONTH(A296),1)</f>
        <v/>
      </c>
      <c r="C296" s="6" t="inlineStr">
        <is>
          <t>E005</t>
        </is>
      </c>
      <c r="D296" s="22">
        <f>IFERROR(VLOOKUP(C296,Employes!$A$2:$H$11,2,FALSE),"")</f>
        <v/>
      </c>
      <c r="E296" s="22">
        <f>IFERROR(VLOOKUP(C296,Employes!$A$2:$H$11,3,FALSE),"")</f>
        <v/>
      </c>
      <c r="F296" s="22">
        <f>IF(WEEKDAY(A296,2)&lt;=5,IFERROR(VLOOKUP(C296,Employes!$A$2:$H$11,6,FALSE),0),0)</f>
        <v/>
      </c>
      <c r="G296" s="6" t="n">
        <v>8</v>
      </c>
      <c r="H296" s="23">
        <f>MAX(0,G296-F296)</f>
        <v/>
      </c>
      <c r="I296" s="6" t="inlineStr"/>
      <c r="J296" s="23">
        <f>IF(I296&lt;&gt;"",MAX(0,F296-G296),0)</f>
        <v/>
      </c>
      <c r="K296" s="24">
        <f>IF(F296=0,0,J296/F296)</f>
        <v/>
      </c>
      <c r="L296" s="25">
        <f>IF(I296&lt;&gt;"","Absence",IF(G296&gt;F296,"Présent + HS","Présent"))</f>
        <v/>
      </c>
      <c r="M296" s="6" t="inlineStr"/>
    </row>
    <row r="297">
      <c r="A297" s="20" t="n">
        <v>46064</v>
      </c>
      <c r="B297" s="21">
        <f>DATE(YEAR(A297),MONTH(A297),1)</f>
        <v/>
      </c>
      <c r="C297" s="6" t="inlineStr">
        <is>
          <t>E006</t>
        </is>
      </c>
      <c r="D297" s="22">
        <f>IFERROR(VLOOKUP(C297,Employes!$A$2:$H$11,2,FALSE),"")</f>
        <v/>
      </c>
      <c r="E297" s="22">
        <f>IFERROR(VLOOKUP(C297,Employes!$A$2:$H$11,3,FALSE),"")</f>
        <v/>
      </c>
      <c r="F297" s="22">
        <f>IF(WEEKDAY(A297,2)&lt;=5,IFERROR(VLOOKUP(C297,Employes!$A$2:$H$11,6,FALSE),0),0)</f>
        <v/>
      </c>
      <c r="G297" s="6" t="n">
        <v>8</v>
      </c>
      <c r="H297" s="23">
        <f>MAX(0,G297-F297)</f>
        <v/>
      </c>
      <c r="I297" s="6" t="inlineStr"/>
      <c r="J297" s="23">
        <f>IF(I297&lt;&gt;"",MAX(0,F297-G297),0)</f>
        <v/>
      </c>
      <c r="K297" s="24">
        <f>IF(F297=0,0,J297/F297)</f>
        <v/>
      </c>
      <c r="L297" s="25">
        <f>IF(I297&lt;&gt;"","Absence",IF(G297&gt;F297,"Présent + HS","Présent"))</f>
        <v/>
      </c>
      <c r="M297" s="6" t="inlineStr"/>
    </row>
    <row r="298">
      <c r="A298" s="20" t="n">
        <v>46064</v>
      </c>
      <c r="B298" s="21">
        <f>DATE(YEAR(A298),MONTH(A298),1)</f>
        <v/>
      </c>
      <c r="C298" s="6" t="inlineStr">
        <is>
          <t>E007</t>
        </is>
      </c>
      <c r="D298" s="22">
        <f>IFERROR(VLOOKUP(C298,Employes!$A$2:$H$11,2,FALSE),"")</f>
        <v/>
      </c>
      <c r="E298" s="22">
        <f>IFERROR(VLOOKUP(C298,Employes!$A$2:$H$11,3,FALSE),"")</f>
        <v/>
      </c>
      <c r="F298" s="22">
        <f>IF(WEEKDAY(A298,2)&lt;=5,IFERROR(VLOOKUP(C298,Employes!$A$2:$H$11,6,FALSE),0),0)</f>
        <v/>
      </c>
      <c r="G298" s="6" t="n">
        <v>8</v>
      </c>
      <c r="H298" s="23">
        <f>MAX(0,G298-F298)</f>
        <v/>
      </c>
      <c r="I298" s="6" t="inlineStr"/>
      <c r="J298" s="23">
        <f>IF(I298&lt;&gt;"",MAX(0,F298-G298),0)</f>
        <v/>
      </c>
      <c r="K298" s="24">
        <f>IF(F298=0,0,J298/F298)</f>
        <v/>
      </c>
      <c r="L298" s="25">
        <f>IF(I298&lt;&gt;"","Absence",IF(G298&gt;F298,"Présent + HS","Présent"))</f>
        <v/>
      </c>
      <c r="M298" s="6" t="inlineStr"/>
    </row>
    <row r="299">
      <c r="A299" s="20" t="n">
        <v>46064</v>
      </c>
      <c r="B299" s="21">
        <f>DATE(YEAR(A299),MONTH(A299),1)</f>
        <v/>
      </c>
      <c r="C299" s="6" t="inlineStr">
        <is>
          <t>E008</t>
        </is>
      </c>
      <c r="D299" s="22">
        <f>IFERROR(VLOOKUP(C299,Employes!$A$2:$H$11,2,FALSE),"")</f>
        <v/>
      </c>
      <c r="E299" s="22">
        <f>IFERROR(VLOOKUP(C299,Employes!$A$2:$H$11,3,FALSE),"")</f>
        <v/>
      </c>
      <c r="F299" s="22">
        <f>IF(WEEKDAY(A299,2)&lt;=5,IFERROR(VLOOKUP(C299,Employes!$A$2:$H$11,6,FALSE),0),0)</f>
        <v/>
      </c>
      <c r="G299" s="6" t="n">
        <v>8</v>
      </c>
      <c r="H299" s="23">
        <f>MAX(0,G299-F299)</f>
        <v/>
      </c>
      <c r="I299" s="6" t="inlineStr"/>
      <c r="J299" s="23">
        <f>IF(I299&lt;&gt;"",MAX(0,F299-G299),0)</f>
        <v/>
      </c>
      <c r="K299" s="24">
        <f>IF(F299=0,0,J299/F299)</f>
        <v/>
      </c>
      <c r="L299" s="25">
        <f>IF(I299&lt;&gt;"","Absence",IF(G299&gt;F299,"Présent + HS","Présent"))</f>
        <v/>
      </c>
      <c r="M299" s="6" t="inlineStr"/>
    </row>
    <row r="300">
      <c r="A300" s="20" t="n">
        <v>46064</v>
      </c>
      <c r="B300" s="21">
        <f>DATE(YEAR(A300),MONTH(A300),1)</f>
        <v/>
      </c>
      <c r="C300" s="6" t="inlineStr">
        <is>
          <t>E009</t>
        </is>
      </c>
      <c r="D300" s="22">
        <f>IFERROR(VLOOKUP(C300,Employes!$A$2:$H$11,2,FALSE),"")</f>
        <v/>
      </c>
      <c r="E300" s="22">
        <f>IFERROR(VLOOKUP(C300,Employes!$A$2:$H$11,3,FALSE),"")</f>
        <v/>
      </c>
      <c r="F300" s="22">
        <f>IF(WEEKDAY(A300,2)&lt;=5,IFERROR(VLOOKUP(C300,Employes!$A$2:$H$11,6,FALSE),0),0)</f>
        <v/>
      </c>
      <c r="G300" s="6" t="n">
        <v>8</v>
      </c>
      <c r="H300" s="23">
        <f>MAX(0,G300-F300)</f>
        <v/>
      </c>
      <c r="I300" s="6" t="inlineStr"/>
      <c r="J300" s="23">
        <f>IF(I300&lt;&gt;"",MAX(0,F300-G300),0)</f>
        <v/>
      </c>
      <c r="K300" s="24">
        <f>IF(F300=0,0,J300/F300)</f>
        <v/>
      </c>
      <c r="L300" s="25">
        <f>IF(I300&lt;&gt;"","Absence",IF(G300&gt;F300,"Présent + HS","Présent"))</f>
        <v/>
      </c>
      <c r="M300" s="6" t="inlineStr"/>
    </row>
    <row r="301">
      <c r="A301" s="20" t="n">
        <v>46064</v>
      </c>
      <c r="B301" s="21">
        <f>DATE(YEAR(A301),MONTH(A301),1)</f>
        <v/>
      </c>
      <c r="C301" s="6" t="inlineStr">
        <is>
          <t>E010</t>
        </is>
      </c>
      <c r="D301" s="22">
        <f>IFERROR(VLOOKUP(C301,Employes!$A$2:$H$11,2,FALSE),"")</f>
        <v/>
      </c>
      <c r="E301" s="22">
        <f>IFERROR(VLOOKUP(C301,Employes!$A$2:$H$11,3,FALSE),"")</f>
        <v/>
      </c>
      <c r="F301" s="22">
        <f>IF(WEEKDAY(A301,2)&lt;=5,IFERROR(VLOOKUP(C301,Employes!$A$2:$H$11,6,FALSE),0),0)</f>
        <v/>
      </c>
      <c r="G301" s="6" t="n">
        <v>8</v>
      </c>
      <c r="H301" s="23">
        <f>MAX(0,G301-F301)</f>
        <v/>
      </c>
      <c r="I301" s="6" t="inlineStr"/>
      <c r="J301" s="23">
        <f>IF(I301&lt;&gt;"",MAX(0,F301-G301),0)</f>
        <v/>
      </c>
      <c r="K301" s="24">
        <f>IF(F301=0,0,J301/F301)</f>
        <v/>
      </c>
      <c r="L301" s="25">
        <f>IF(I301&lt;&gt;"","Absence",IF(G301&gt;F301,"Présent + HS","Présent"))</f>
        <v/>
      </c>
      <c r="M301" s="6" t="inlineStr"/>
    </row>
    <row r="302">
      <c r="A302" s="20" t="n">
        <v>46065</v>
      </c>
      <c r="B302" s="21">
        <f>DATE(YEAR(A302),MONTH(A302),1)</f>
        <v/>
      </c>
      <c r="C302" s="6" t="inlineStr">
        <is>
          <t>E001</t>
        </is>
      </c>
      <c r="D302" s="22">
        <f>IFERROR(VLOOKUP(C302,Employes!$A$2:$H$11,2,FALSE),"")</f>
        <v/>
      </c>
      <c r="E302" s="22">
        <f>IFERROR(VLOOKUP(C302,Employes!$A$2:$H$11,3,FALSE),"")</f>
        <v/>
      </c>
      <c r="F302" s="22">
        <f>IF(WEEKDAY(A302,2)&lt;=5,IFERROR(VLOOKUP(C302,Employes!$A$2:$H$11,6,FALSE),0),0)</f>
        <v/>
      </c>
      <c r="G302" s="6" t="n">
        <v>8</v>
      </c>
      <c r="H302" s="23">
        <f>MAX(0,G302-F302)</f>
        <v/>
      </c>
      <c r="I302" s="6" t="inlineStr"/>
      <c r="J302" s="23">
        <f>IF(I302&lt;&gt;"",MAX(0,F302-G302),0)</f>
        <v/>
      </c>
      <c r="K302" s="24">
        <f>IF(F302=0,0,J302/F302)</f>
        <v/>
      </c>
      <c r="L302" s="25">
        <f>IF(I302&lt;&gt;"","Absence",IF(G302&gt;F302,"Présent + HS","Présent"))</f>
        <v/>
      </c>
      <c r="M302" s="6" t="inlineStr"/>
    </row>
    <row r="303">
      <c r="A303" s="20" t="n">
        <v>46065</v>
      </c>
      <c r="B303" s="21">
        <f>DATE(YEAR(A303),MONTH(A303),1)</f>
        <v/>
      </c>
      <c r="C303" s="6" t="inlineStr">
        <is>
          <t>E002</t>
        </is>
      </c>
      <c r="D303" s="22">
        <f>IFERROR(VLOOKUP(C303,Employes!$A$2:$H$11,2,FALSE),"")</f>
        <v/>
      </c>
      <c r="E303" s="22">
        <f>IFERROR(VLOOKUP(C303,Employes!$A$2:$H$11,3,FALSE),"")</f>
        <v/>
      </c>
      <c r="F303" s="22">
        <f>IF(WEEKDAY(A303,2)&lt;=5,IFERROR(VLOOKUP(C303,Employes!$A$2:$H$11,6,FALSE),0),0)</f>
        <v/>
      </c>
      <c r="G303" s="6" t="n">
        <v>8</v>
      </c>
      <c r="H303" s="23">
        <f>MAX(0,G303-F303)</f>
        <v/>
      </c>
      <c r="I303" s="6" t="inlineStr"/>
      <c r="J303" s="23">
        <f>IF(I303&lt;&gt;"",MAX(0,F303-G303),0)</f>
        <v/>
      </c>
      <c r="K303" s="24">
        <f>IF(F303=0,0,J303/F303)</f>
        <v/>
      </c>
      <c r="L303" s="25">
        <f>IF(I303&lt;&gt;"","Absence",IF(G303&gt;F303,"Présent + HS","Présent"))</f>
        <v/>
      </c>
      <c r="M303" s="6" t="inlineStr"/>
    </row>
    <row r="304">
      <c r="A304" s="20" t="n">
        <v>46065</v>
      </c>
      <c r="B304" s="21">
        <f>DATE(YEAR(A304),MONTH(A304),1)</f>
        <v/>
      </c>
      <c r="C304" s="6" t="inlineStr">
        <is>
          <t>E003</t>
        </is>
      </c>
      <c r="D304" s="22">
        <f>IFERROR(VLOOKUP(C304,Employes!$A$2:$H$11,2,FALSE),"")</f>
        <v/>
      </c>
      <c r="E304" s="22">
        <f>IFERROR(VLOOKUP(C304,Employes!$A$2:$H$11,3,FALSE),"")</f>
        <v/>
      </c>
      <c r="F304" s="22">
        <f>IF(WEEKDAY(A304,2)&lt;=5,IFERROR(VLOOKUP(C304,Employes!$A$2:$H$11,6,FALSE),0),0)</f>
        <v/>
      </c>
      <c r="G304" s="6" t="n">
        <v>9</v>
      </c>
      <c r="H304" s="23">
        <f>MAX(0,G304-F304)</f>
        <v/>
      </c>
      <c r="I304" s="6" t="inlineStr"/>
      <c r="J304" s="23">
        <f>IF(I304&lt;&gt;"",MAX(0,F304-G304),0)</f>
        <v/>
      </c>
      <c r="K304" s="24">
        <f>IF(F304=0,0,J304/F304)</f>
        <v/>
      </c>
      <c r="L304" s="25">
        <f>IF(I304&lt;&gt;"","Absence",IF(G304&gt;F304,"Présent + HS","Présent"))</f>
        <v/>
      </c>
      <c r="M304" s="6" t="inlineStr"/>
    </row>
    <row r="305">
      <c r="A305" s="20" t="n">
        <v>46065</v>
      </c>
      <c r="B305" s="21">
        <f>DATE(YEAR(A305),MONTH(A305),1)</f>
        <v/>
      </c>
      <c r="C305" s="6" t="inlineStr">
        <is>
          <t>E004</t>
        </is>
      </c>
      <c r="D305" s="22">
        <f>IFERROR(VLOOKUP(C305,Employes!$A$2:$H$11,2,FALSE),"")</f>
        <v/>
      </c>
      <c r="E305" s="22">
        <f>IFERROR(VLOOKUP(C305,Employes!$A$2:$H$11,3,FALSE),"")</f>
        <v/>
      </c>
      <c r="F305" s="22">
        <f>IF(WEEKDAY(A305,2)&lt;=5,IFERROR(VLOOKUP(C305,Employes!$A$2:$H$11,6,FALSE),0),0)</f>
        <v/>
      </c>
      <c r="G305" s="6" t="n">
        <v>8</v>
      </c>
      <c r="H305" s="23">
        <f>MAX(0,G305-F305)</f>
        <v/>
      </c>
      <c r="I305" s="6" t="inlineStr"/>
      <c r="J305" s="23">
        <f>IF(I305&lt;&gt;"",MAX(0,F305-G305),0)</f>
        <v/>
      </c>
      <c r="K305" s="24">
        <f>IF(F305=0,0,J305/F305)</f>
        <v/>
      </c>
      <c r="L305" s="25">
        <f>IF(I305&lt;&gt;"","Absence",IF(G305&gt;F305,"Présent + HS","Présent"))</f>
        <v/>
      </c>
      <c r="M305" s="6" t="inlineStr"/>
    </row>
    <row r="306">
      <c r="A306" s="20" t="n">
        <v>46065</v>
      </c>
      <c r="B306" s="21">
        <f>DATE(YEAR(A306),MONTH(A306),1)</f>
        <v/>
      </c>
      <c r="C306" s="6" t="inlineStr">
        <is>
          <t>E005</t>
        </is>
      </c>
      <c r="D306" s="22">
        <f>IFERROR(VLOOKUP(C306,Employes!$A$2:$H$11,2,FALSE),"")</f>
        <v/>
      </c>
      <c r="E306" s="22">
        <f>IFERROR(VLOOKUP(C306,Employes!$A$2:$H$11,3,FALSE),"")</f>
        <v/>
      </c>
      <c r="F306" s="22">
        <f>IF(WEEKDAY(A306,2)&lt;=5,IFERROR(VLOOKUP(C306,Employes!$A$2:$H$11,6,FALSE),0),0)</f>
        <v/>
      </c>
      <c r="G306" s="6" t="n">
        <v>0</v>
      </c>
      <c r="H306" s="23">
        <f>MAX(0,G306-F306)</f>
        <v/>
      </c>
      <c r="I306" s="6" t="inlineStr">
        <is>
          <t>RTT</t>
        </is>
      </c>
      <c r="J306" s="23">
        <f>IF(I306&lt;&gt;"",MAX(0,F306-G306),0)</f>
        <v/>
      </c>
      <c r="K306" s="24">
        <f>IF(F306=0,0,J306/F306)</f>
        <v/>
      </c>
      <c r="L306" s="25">
        <f>IF(I306&lt;&gt;"","Absence",IF(G306&gt;F306,"Présent + HS","Présent"))</f>
        <v/>
      </c>
      <c r="M306" s="6" t="inlineStr"/>
    </row>
    <row r="307">
      <c r="A307" s="20" t="n">
        <v>46065</v>
      </c>
      <c r="B307" s="21">
        <f>DATE(YEAR(A307),MONTH(A307),1)</f>
        <v/>
      </c>
      <c r="C307" s="6" t="inlineStr">
        <is>
          <t>E006</t>
        </is>
      </c>
      <c r="D307" s="22">
        <f>IFERROR(VLOOKUP(C307,Employes!$A$2:$H$11,2,FALSE),"")</f>
        <v/>
      </c>
      <c r="E307" s="22">
        <f>IFERROR(VLOOKUP(C307,Employes!$A$2:$H$11,3,FALSE),"")</f>
        <v/>
      </c>
      <c r="F307" s="22">
        <f>IF(WEEKDAY(A307,2)&lt;=5,IFERROR(VLOOKUP(C307,Employes!$A$2:$H$11,6,FALSE),0),0)</f>
        <v/>
      </c>
      <c r="G307" s="6" t="n">
        <v>8</v>
      </c>
      <c r="H307" s="23">
        <f>MAX(0,G307-F307)</f>
        <v/>
      </c>
      <c r="I307" s="6" t="inlineStr"/>
      <c r="J307" s="23">
        <f>IF(I307&lt;&gt;"",MAX(0,F307-G307),0)</f>
        <v/>
      </c>
      <c r="K307" s="24">
        <f>IF(F307=0,0,J307/F307)</f>
        <v/>
      </c>
      <c r="L307" s="25">
        <f>IF(I307&lt;&gt;"","Absence",IF(G307&gt;F307,"Présent + HS","Présent"))</f>
        <v/>
      </c>
      <c r="M307" s="6" t="inlineStr"/>
    </row>
    <row r="308">
      <c r="A308" s="20" t="n">
        <v>46065</v>
      </c>
      <c r="B308" s="21">
        <f>DATE(YEAR(A308),MONTH(A308),1)</f>
        <v/>
      </c>
      <c r="C308" s="6" t="inlineStr">
        <is>
          <t>E007</t>
        </is>
      </c>
      <c r="D308" s="22">
        <f>IFERROR(VLOOKUP(C308,Employes!$A$2:$H$11,2,FALSE),"")</f>
        <v/>
      </c>
      <c r="E308" s="22">
        <f>IFERROR(VLOOKUP(C308,Employes!$A$2:$H$11,3,FALSE),"")</f>
        <v/>
      </c>
      <c r="F308" s="22">
        <f>IF(WEEKDAY(A308,2)&lt;=5,IFERROR(VLOOKUP(C308,Employes!$A$2:$H$11,6,FALSE),0),0)</f>
        <v/>
      </c>
      <c r="G308" s="6" t="n">
        <v>9</v>
      </c>
      <c r="H308" s="23">
        <f>MAX(0,G308-F308)</f>
        <v/>
      </c>
      <c r="I308" s="6" t="inlineStr"/>
      <c r="J308" s="23">
        <f>IF(I308&lt;&gt;"",MAX(0,F308-G308),0)</f>
        <v/>
      </c>
      <c r="K308" s="24">
        <f>IF(F308=0,0,J308/F308)</f>
        <v/>
      </c>
      <c r="L308" s="25">
        <f>IF(I308&lt;&gt;"","Absence",IF(G308&gt;F308,"Présent + HS","Présent"))</f>
        <v/>
      </c>
      <c r="M308" s="6" t="inlineStr"/>
    </row>
    <row r="309">
      <c r="A309" s="20" t="n">
        <v>46065</v>
      </c>
      <c r="B309" s="21">
        <f>DATE(YEAR(A309),MONTH(A309),1)</f>
        <v/>
      </c>
      <c r="C309" s="6" t="inlineStr">
        <is>
          <t>E008</t>
        </is>
      </c>
      <c r="D309" s="22">
        <f>IFERROR(VLOOKUP(C309,Employes!$A$2:$H$11,2,FALSE),"")</f>
        <v/>
      </c>
      <c r="E309" s="22">
        <f>IFERROR(VLOOKUP(C309,Employes!$A$2:$H$11,3,FALSE),"")</f>
        <v/>
      </c>
      <c r="F309" s="22">
        <f>IF(WEEKDAY(A309,2)&lt;=5,IFERROR(VLOOKUP(C309,Employes!$A$2:$H$11,6,FALSE),0),0)</f>
        <v/>
      </c>
      <c r="G309" s="6" t="n">
        <v>8</v>
      </c>
      <c r="H309" s="23">
        <f>MAX(0,G309-F309)</f>
        <v/>
      </c>
      <c r="I309" s="6" t="inlineStr"/>
      <c r="J309" s="23">
        <f>IF(I309&lt;&gt;"",MAX(0,F309-G309),0)</f>
        <v/>
      </c>
      <c r="K309" s="24">
        <f>IF(F309=0,0,J309/F309)</f>
        <v/>
      </c>
      <c r="L309" s="25">
        <f>IF(I309&lt;&gt;"","Absence",IF(G309&gt;F309,"Présent + HS","Présent"))</f>
        <v/>
      </c>
      <c r="M309" s="6" t="inlineStr"/>
    </row>
    <row r="310">
      <c r="A310" s="20" t="n">
        <v>46065</v>
      </c>
      <c r="B310" s="21">
        <f>DATE(YEAR(A310),MONTH(A310),1)</f>
        <v/>
      </c>
      <c r="C310" s="6" t="inlineStr">
        <is>
          <t>E009</t>
        </is>
      </c>
      <c r="D310" s="22">
        <f>IFERROR(VLOOKUP(C310,Employes!$A$2:$H$11,2,FALSE),"")</f>
        <v/>
      </c>
      <c r="E310" s="22">
        <f>IFERROR(VLOOKUP(C310,Employes!$A$2:$H$11,3,FALSE),"")</f>
        <v/>
      </c>
      <c r="F310" s="22">
        <f>IF(WEEKDAY(A310,2)&lt;=5,IFERROR(VLOOKUP(C310,Employes!$A$2:$H$11,6,FALSE),0),0)</f>
        <v/>
      </c>
      <c r="G310" s="6" t="n">
        <v>8</v>
      </c>
      <c r="H310" s="23">
        <f>MAX(0,G310-F310)</f>
        <v/>
      </c>
      <c r="I310" s="6" t="inlineStr"/>
      <c r="J310" s="23">
        <f>IF(I310&lt;&gt;"",MAX(0,F310-G310),0)</f>
        <v/>
      </c>
      <c r="K310" s="24">
        <f>IF(F310=0,0,J310/F310)</f>
        <v/>
      </c>
      <c r="L310" s="25">
        <f>IF(I310&lt;&gt;"","Absence",IF(G310&gt;F310,"Présent + HS","Présent"))</f>
        <v/>
      </c>
      <c r="M310" s="6" t="inlineStr"/>
    </row>
    <row r="311">
      <c r="A311" s="20" t="n">
        <v>46065</v>
      </c>
      <c r="B311" s="21">
        <f>DATE(YEAR(A311),MONTH(A311),1)</f>
        <v/>
      </c>
      <c r="C311" s="6" t="inlineStr">
        <is>
          <t>E010</t>
        </is>
      </c>
      <c r="D311" s="22">
        <f>IFERROR(VLOOKUP(C311,Employes!$A$2:$H$11,2,FALSE),"")</f>
        <v/>
      </c>
      <c r="E311" s="22">
        <f>IFERROR(VLOOKUP(C311,Employes!$A$2:$H$11,3,FALSE),"")</f>
        <v/>
      </c>
      <c r="F311" s="22">
        <f>IF(WEEKDAY(A311,2)&lt;=5,IFERROR(VLOOKUP(C311,Employes!$A$2:$H$11,6,FALSE),0),0)</f>
        <v/>
      </c>
      <c r="G311" s="6" t="n">
        <v>8</v>
      </c>
      <c r="H311" s="23">
        <f>MAX(0,G311-F311)</f>
        <v/>
      </c>
      <c r="I311" s="6" t="inlineStr"/>
      <c r="J311" s="23">
        <f>IF(I311&lt;&gt;"",MAX(0,F311-G311),0)</f>
        <v/>
      </c>
      <c r="K311" s="24">
        <f>IF(F311=0,0,J311/F311)</f>
        <v/>
      </c>
      <c r="L311" s="25">
        <f>IF(I311&lt;&gt;"","Absence",IF(G311&gt;F311,"Présent + HS","Présent"))</f>
        <v/>
      </c>
      <c r="M311" s="6" t="inlineStr"/>
    </row>
    <row r="312">
      <c r="A312" s="20" t="n">
        <v>46066</v>
      </c>
      <c r="B312" s="21">
        <f>DATE(YEAR(A312),MONTH(A312),1)</f>
        <v/>
      </c>
      <c r="C312" s="6" t="inlineStr">
        <is>
          <t>E001</t>
        </is>
      </c>
      <c r="D312" s="22">
        <f>IFERROR(VLOOKUP(C312,Employes!$A$2:$H$11,2,FALSE),"")</f>
        <v/>
      </c>
      <c r="E312" s="22">
        <f>IFERROR(VLOOKUP(C312,Employes!$A$2:$H$11,3,FALSE),"")</f>
        <v/>
      </c>
      <c r="F312" s="22">
        <f>IF(WEEKDAY(A312,2)&lt;=5,IFERROR(VLOOKUP(C312,Employes!$A$2:$H$11,6,FALSE),0),0)</f>
        <v/>
      </c>
      <c r="G312" s="6" t="n">
        <v>8</v>
      </c>
      <c r="H312" s="23">
        <f>MAX(0,G312-F312)</f>
        <v/>
      </c>
      <c r="I312" s="6" t="inlineStr"/>
      <c r="J312" s="23">
        <f>IF(I312&lt;&gt;"",MAX(0,F312-G312),0)</f>
        <v/>
      </c>
      <c r="K312" s="24">
        <f>IF(F312=0,0,J312/F312)</f>
        <v/>
      </c>
      <c r="L312" s="25">
        <f>IF(I312&lt;&gt;"","Absence",IF(G312&gt;F312,"Présent + HS","Présent"))</f>
        <v/>
      </c>
      <c r="M312" s="6" t="inlineStr"/>
    </row>
    <row r="313">
      <c r="A313" s="20" t="n">
        <v>46066</v>
      </c>
      <c r="B313" s="21">
        <f>DATE(YEAR(A313),MONTH(A313),1)</f>
        <v/>
      </c>
      <c r="C313" s="6" t="inlineStr">
        <is>
          <t>E002</t>
        </is>
      </c>
      <c r="D313" s="22">
        <f>IFERROR(VLOOKUP(C313,Employes!$A$2:$H$11,2,FALSE),"")</f>
        <v/>
      </c>
      <c r="E313" s="22">
        <f>IFERROR(VLOOKUP(C313,Employes!$A$2:$H$11,3,FALSE),"")</f>
        <v/>
      </c>
      <c r="F313" s="22">
        <f>IF(WEEKDAY(A313,2)&lt;=5,IFERROR(VLOOKUP(C313,Employes!$A$2:$H$11,6,FALSE),0),0)</f>
        <v/>
      </c>
      <c r="G313" s="6" t="n">
        <v>8</v>
      </c>
      <c r="H313" s="23">
        <f>MAX(0,G313-F313)</f>
        <v/>
      </c>
      <c r="I313" s="6" t="inlineStr"/>
      <c r="J313" s="23">
        <f>IF(I313&lt;&gt;"",MAX(0,F313-G313),0)</f>
        <v/>
      </c>
      <c r="K313" s="24">
        <f>IF(F313=0,0,J313/F313)</f>
        <v/>
      </c>
      <c r="L313" s="25">
        <f>IF(I313&lt;&gt;"","Absence",IF(G313&gt;F313,"Présent + HS","Présent"))</f>
        <v/>
      </c>
      <c r="M313" s="6" t="inlineStr"/>
    </row>
    <row r="314">
      <c r="A314" s="20" t="n">
        <v>46066</v>
      </c>
      <c r="B314" s="21">
        <f>DATE(YEAR(A314),MONTH(A314),1)</f>
        <v/>
      </c>
      <c r="C314" s="6" t="inlineStr">
        <is>
          <t>E003</t>
        </is>
      </c>
      <c r="D314" s="22">
        <f>IFERROR(VLOOKUP(C314,Employes!$A$2:$H$11,2,FALSE),"")</f>
        <v/>
      </c>
      <c r="E314" s="22">
        <f>IFERROR(VLOOKUP(C314,Employes!$A$2:$H$11,3,FALSE),"")</f>
        <v/>
      </c>
      <c r="F314" s="22">
        <f>IF(WEEKDAY(A314,2)&lt;=5,IFERROR(VLOOKUP(C314,Employes!$A$2:$H$11,6,FALSE),0),0)</f>
        <v/>
      </c>
      <c r="G314" s="6" t="n">
        <v>8</v>
      </c>
      <c r="H314" s="23">
        <f>MAX(0,G314-F314)</f>
        <v/>
      </c>
      <c r="I314" s="6" t="inlineStr"/>
      <c r="J314" s="23">
        <f>IF(I314&lt;&gt;"",MAX(0,F314-G314),0)</f>
        <v/>
      </c>
      <c r="K314" s="24">
        <f>IF(F314=0,0,J314/F314)</f>
        <v/>
      </c>
      <c r="L314" s="25">
        <f>IF(I314&lt;&gt;"","Absence",IF(G314&gt;F314,"Présent + HS","Présent"))</f>
        <v/>
      </c>
      <c r="M314" s="6" t="inlineStr"/>
    </row>
    <row r="315">
      <c r="A315" s="20" t="n">
        <v>46066</v>
      </c>
      <c r="B315" s="21">
        <f>DATE(YEAR(A315),MONTH(A315),1)</f>
        <v/>
      </c>
      <c r="C315" s="6" t="inlineStr">
        <is>
          <t>E004</t>
        </is>
      </c>
      <c r="D315" s="22">
        <f>IFERROR(VLOOKUP(C315,Employes!$A$2:$H$11,2,FALSE),"")</f>
        <v/>
      </c>
      <c r="E315" s="22">
        <f>IFERROR(VLOOKUP(C315,Employes!$A$2:$H$11,3,FALSE),"")</f>
        <v/>
      </c>
      <c r="F315" s="22">
        <f>IF(WEEKDAY(A315,2)&lt;=5,IFERROR(VLOOKUP(C315,Employes!$A$2:$H$11,6,FALSE),0),0)</f>
        <v/>
      </c>
      <c r="G315" s="6" t="n">
        <v>9</v>
      </c>
      <c r="H315" s="23">
        <f>MAX(0,G315-F315)</f>
        <v/>
      </c>
      <c r="I315" s="6" t="inlineStr"/>
      <c r="J315" s="23">
        <f>IF(I315&lt;&gt;"",MAX(0,F315-G315),0)</f>
        <v/>
      </c>
      <c r="K315" s="24">
        <f>IF(F315=0,0,J315/F315)</f>
        <v/>
      </c>
      <c r="L315" s="25">
        <f>IF(I315&lt;&gt;"","Absence",IF(G315&gt;F315,"Présent + HS","Présent"))</f>
        <v/>
      </c>
      <c r="M315" s="6" t="inlineStr"/>
    </row>
    <row r="316">
      <c r="A316" s="20" t="n">
        <v>46066</v>
      </c>
      <c r="B316" s="21">
        <f>DATE(YEAR(A316),MONTH(A316),1)</f>
        <v/>
      </c>
      <c r="C316" s="6" t="inlineStr">
        <is>
          <t>E005</t>
        </is>
      </c>
      <c r="D316" s="22">
        <f>IFERROR(VLOOKUP(C316,Employes!$A$2:$H$11,2,FALSE),"")</f>
        <v/>
      </c>
      <c r="E316" s="22">
        <f>IFERROR(VLOOKUP(C316,Employes!$A$2:$H$11,3,FALSE),"")</f>
        <v/>
      </c>
      <c r="F316" s="22">
        <f>IF(WEEKDAY(A316,2)&lt;=5,IFERROR(VLOOKUP(C316,Employes!$A$2:$H$11,6,FALSE),0),0)</f>
        <v/>
      </c>
      <c r="G316" s="6" t="n">
        <v>8</v>
      </c>
      <c r="H316" s="23">
        <f>MAX(0,G316-F316)</f>
        <v/>
      </c>
      <c r="I316" s="6" t="inlineStr"/>
      <c r="J316" s="23">
        <f>IF(I316&lt;&gt;"",MAX(0,F316-G316),0)</f>
        <v/>
      </c>
      <c r="K316" s="24">
        <f>IF(F316=0,0,J316/F316)</f>
        <v/>
      </c>
      <c r="L316" s="25">
        <f>IF(I316&lt;&gt;"","Absence",IF(G316&gt;F316,"Présent + HS","Présent"))</f>
        <v/>
      </c>
      <c r="M316" s="6" t="inlineStr"/>
    </row>
    <row r="317">
      <c r="A317" s="20" t="n">
        <v>46066</v>
      </c>
      <c r="B317" s="21">
        <f>DATE(YEAR(A317),MONTH(A317),1)</f>
        <v/>
      </c>
      <c r="C317" s="6" t="inlineStr">
        <is>
          <t>E006</t>
        </is>
      </c>
      <c r="D317" s="22">
        <f>IFERROR(VLOOKUP(C317,Employes!$A$2:$H$11,2,FALSE),"")</f>
        <v/>
      </c>
      <c r="E317" s="22">
        <f>IFERROR(VLOOKUP(C317,Employes!$A$2:$H$11,3,FALSE),"")</f>
        <v/>
      </c>
      <c r="F317" s="22">
        <f>IF(WEEKDAY(A317,2)&lt;=5,IFERROR(VLOOKUP(C317,Employes!$A$2:$H$11,6,FALSE),0),0)</f>
        <v/>
      </c>
      <c r="G317" s="6" t="n">
        <v>8</v>
      </c>
      <c r="H317" s="23">
        <f>MAX(0,G317-F317)</f>
        <v/>
      </c>
      <c r="I317" s="6" t="inlineStr"/>
      <c r="J317" s="23">
        <f>IF(I317&lt;&gt;"",MAX(0,F317-G317),0)</f>
        <v/>
      </c>
      <c r="K317" s="24">
        <f>IF(F317=0,0,J317/F317)</f>
        <v/>
      </c>
      <c r="L317" s="25">
        <f>IF(I317&lt;&gt;"","Absence",IF(G317&gt;F317,"Présent + HS","Présent"))</f>
        <v/>
      </c>
      <c r="M317" s="6" t="inlineStr"/>
    </row>
    <row r="318">
      <c r="A318" s="20" t="n">
        <v>46066</v>
      </c>
      <c r="B318" s="21">
        <f>DATE(YEAR(A318),MONTH(A318),1)</f>
        <v/>
      </c>
      <c r="C318" s="6" t="inlineStr">
        <is>
          <t>E007</t>
        </is>
      </c>
      <c r="D318" s="22">
        <f>IFERROR(VLOOKUP(C318,Employes!$A$2:$H$11,2,FALSE),"")</f>
        <v/>
      </c>
      <c r="E318" s="22">
        <f>IFERROR(VLOOKUP(C318,Employes!$A$2:$H$11,3,FALSE),"")</f>
        <v/>
      </c>
      <c r="F318" s="22">
        <f>IF(WEEKDAY(A318,2)&lt;=5,IFERROR(VLOOKUP(C318,Employes!$A$2:$H$11,6,FALSE),0),0)</f>
        <v/>
      </c>
      <c r="G318" s="6" t="n">
        <v>8</v>
      </c>
      <c r="H318" s="23">
        <f>MAX(0,G318-F318)</f>
        <v/>
      </c>
      <c r="I318" s="6" t="inlineStr"/>
      <c r="J318" s="23">
        <f>IF(I318&lt;&gt;"",MAX(0,F318-G318),0)</f>
        <v/>
      </c>
      <c r="K318" s="24">
        <f>IF(F318=0,0,J318/F318)</f>
        <v/>
      </c>
      <c r="L318" s="25">
        <f>IF(I318&lt;&gt;"","Absence",IF(G318&gt;F318,"Présent + HS","Présent"))</f>
        <v/>
      </c>
      <c r="M318" s="6" t="inlineStr"/>
    </row>
    <row r="319">
      <c r="A319" s="20" t="n">
        <v>46066</v>
      </c>
      <c r="B319" s="21">
        <f>DATE(YEAR(A319),MONTH(A319),1)</f>
        <v/>
      </c>
      <c r="C319" s="6" t="inlineStr">
        <is>
          <t>E008</t>
        </is>
      </c>
      <c r="D319" s="22">
        <f>IFERROR(VLOOKUP(C319,Employes!$A$2:$H$11,2,FALSE),"")</f>
        <v/>
      </c>
      <c r="E319" s="22">
        <f>IFERROR(VLOOKUP(C319,Employes!$A$2:$H$11,3,FALSE),"")</f>
        <v/>
      </c>
      <c r="F319" s="22">
        <f>IF(WEEKDAY(A319,2)&lt;=5,IFERROR(VLOOKUP(C319,Employes!$A$2:$H$11,6,FALSE),0),0)</f>
        <v/>
      </c>
      <c r="G319" s="6" t="n">
        <v>8</v>
      </c>
      <c r="H319" s="23">
        <f>MAX(0,G319-F319)</f>
        <v/>
      </c>
      <c r="I319" s="6" t="inlineStr"/>
      <c r="J319" s="23">
        <f>IF(I319&lt;&gt;"",MAX(0,F319-G319),0)</f>
        <v/>
      </c>
      <c r="K319" s="24">
        <f>IF(F319=0,0,J319/F319)</f>
        <v/>
      </c>
      <c r="L319" s="25">
        <f>IF(I319&lt;&gt;"","Absence",IF(G319&gt;F319,"Présent + HS","Présent"))</f>
        <v/>
      </c>
      <c r="M319" s="6" t="inlineStr"/>
    </row>
    <row r="320">
      <c r="A320" s="20" t="n">
        <v>46066</v>
      </c>
      <c r="B320" s="21">
        <f>DATE(YEAR(A320),MONTH(A320),1)</f>
        <v/>
      </c>
      <c r="C320" s="6" t="inlineStr">
        <is>
          <t>E009</t>
        </is>
      </c>
      <c r="D320" s="22">
        <f>IFERROR(VLOOKUP(C320,Employes!$A$2:$H$11,2,FALSE),"")</f>
        <v/>
      </c>
      <c r="E320" s="22">
        <f>IFERROR(VLOOKUP(C320,Employes!$A$2:$H$11,3,FALSE),"")</f>
        <v/>
      </c>
      <c r="F320" s="22">
        <f>IF(WEEKDAY(A320,2)&lt;=5,IFERROR(VLOOKUP(C320,Employes!$A$2:$H$11,6,FALSE),0),0)</f>
        <v/>
      </c>
      <c r="G320" s="6" t="n">
        <v>8</v>
      </c>
      <c r="H320" s="23">
        <f>MAX(0,G320-F320)</f>
        <v/>
      </c>
      <c r="I320" s="6" t="inlineStr"/>
      <c r="J320" s="23">
        <f>IF(I320&lt;&gt;"",MAX(0,F320-G320),0)</f>
        <v/>
      </c>
      <c r="K320" s="24">
        <f>IF(F320=0,0,J320/F320)</f>
        <v/>
      </c>
      <c r="L320" s="25">
        <f>IF(I320&lt;&gt;"","Absence",IF(G320&gt;F320,"Présent + HS","Présent"))</f>
        <v/>
      </c>
      <c r="M320" s="6" t="inlineStr"/>
    </row>
    <row r="321">
      <c r="A321" s="20" t="n">
        <v>46066</v>
      </c>
      <c r="B321" s="21">
        <f>DATE(YEAR(A321),MONTH(A321),1)</f>
        <v/>
      </c>
      <c r="C321" s="6" t="inlineStr">
        <is>
          <t>E010</t>
        </is>
      </c>
      <c r="D321" s="22">
        <f>IFERROR(VLOOKUP(C321,Employes!$A$2:$H$11,2,FALSE),"")</f>
        <v/>
      </c>
      <c r="E321" s="22">
        <f>IFERROR(VLOOKUP(C321,Employes!$A$2:$H$11,3,FALSE),"")</f>
        <v/>
      </c>
      <c r="F321" s="22">
        <f>IF(WEEKDAY(A321,2)&lt;=5,IFERROR(VLOOKUP(C321,Employes!$A$2:$H$11,6,FALSE),0),0)</f>
        <v/>
      </c>
      <c r="G321" s="6" t="n">
        <v>8</v>
      </c>
      <c r="H321" s="23">
        <f>MAX(0,G321-F321)</f>
        <v/>
      </c>
      <c r="I321" s="6" t="inlineStr"/>
      <c r="J321" s="23">
        <f>IF(I321&lt;&gt;"",MAX(0,F321-G321),0)</f>
        <v/>
      </c>
      <c r="K321" s="24">
        <f>IF(F321=0,0,J321/F321)</f>
        <v/>
      </c>
      <c r="L321" s="25">
        <f>IF(I321&lt;&gt;"","Absence",IF(G321&gt;F321,"Présent + HS","Présent"))</f>
        <v/>
      </c>
      <c r="M321" s="6" t="inlineStr"/>
    </row>
    <row r="322">
      <c r="A322" s="20" t="n">
        <v>46069</v>
      </c>
      <c r="B322" s="21">
        <f>DATE(YEAR(A322),MONTH(A322),1)</f>
        <v/>
      </c>
      <c r="C322" s="6" t="inlineStr">
        <is>
          <t>E001</t>
        </is>
      </c>
      <c r="D322" s="22">
        <f>IFERROR(VLOOKUP(C322,Employes!$A$2:$H$11,2,FALSE),"")</f>
        <v/>
      </c>
      <c r="E322" s="22">
        <f>IFERROR(VLOOKUP(C322,Employes!$A$2:$H$11,3,FALSE),"")</f>
        <v/>
      </c>
      <c r="F322" s="22">
        <f>IF(WEEKDAY(A322,2)&lt;=5,IFERROR(VLOOKUP(C322,Employes!$A$2:$H$11,6,FALSE),0),0)</f>
        <v/>
      </c>
      <c r="G322" s="6" t="n">
        <v>8</v>
      </c>
      <c r="H322" s="23">
        <f>MAX(0,G322-F322)</f>
        <v/>
      </c>
      <c r="I322" s="6" t="inlineStr"/>
      <c r="J322" s="23">
        <f>IF(I322&lt;&gt;"",MAX(0,F322-G322),0)</f>
        <v/>
      </c>
      <c r="K322" s="24">
        <f>IF(F322=0,0,J322/F322)</f>
        <v/>
      </c>
      <c r="L322" s="25">
        <f>IF(I322&lt;&gt;"","Absence",IF(G322&gt;F322,"Présent + HS","Présent"))</f>
        <v/>
      </c>
      <c r="M322" s="6" t="inlineStr"/>
    </row>
    <row r="323">
      <c r="A323" s="20" t="n">
        <v>46069</v>
      </c>
      <c r="B323" s="21">
        <f>DATE(YEAR(A323),MONTH(A323),1)</f>
        <v/>
      </c>
      <c r="C323" s="6" t="inlineStr">
        <is>
          <t>E002</t>
        </is>
      </c>
      <c r="D323" s="22">
        <f>IFERROR(VLOOKUP(C323,Employes!$A$2:$H$11,2,FALSE),"")</f>
        <v/>
      </c>
      <c r="E323" s="22">
        <f>IFERROR(VLOOKUP(C323,Employes!$A$2:$H$11,3,FALSE),"")</f>
        <v/>
      </c>
      <c r="F323" s="22">
        <f>IF(WEEKDAY(A323,2)&lt;=5,IFERROR(VLOOKUP(C323,Employes!$A$2:$H$11,6,FALSE),0),0)</f>
        <v/>
      </c>
      <c r="G323" s="6" t="n">
        <v>8</v>
      </c>
      <c r="H323" s="23">
        <f>MAX(0,G323-F323)</f>
        <v/>
      </c>
      <c r="I323" s="6" t="inlineStr"/>
      <c r="J323" s="23">
        <f>IF(I323&lt;&gt;"",MAX(0,F323-G323),0)</f>
        <v/>
      </c>
      <c r="K323" s="24">
        <f>IF(F323=0,0,J323/F323)</f>
        <v/>
      </c>
      <c r="L323" s="25">
        <f>IF(I323&lt;&gt;"","Absence",IF(G323&gt;F323,"Présent + HS","Présent"))</f>
        <v/>
      </c>
      <c r="M323" s="6" t="inlineStr"/>
    </row>
    <row r="324">
      <c r="A324" s="20" t="n">
        <v>46069</v>
      </c>
      <c r="B324" s="21">
        <f>DATE(YEAR(A324),MONTH(A324),1)</f>
        <v/>
      </c>
      <c r="C324" s="6" t="inlineStr">
        <is>
          <t>E003</t>
        </is>
      </c>
      <c r="D324" s="22">
        <f>IFERROR(VLOOKUP(C324,Employes!$A$2:$H$11,2,FALSE),"")</f>
        <v/>
      </c>
      <c r="E324" s="22">
        <f>IFERROR(VLOOKUP(C324,Employes!$A$2:$H$11,3,FALSE),"")</f>
        <v/>
      </c>
      <c r="F324" s="22">
        <f>IF(WEEKDAY(A324,2)&lt;=5,IFERROR(VLOOKUP(C324,Employes!$A$2:$H$11,6,FALSE),0),0)</f>
        <v/>
      </c>
      <c r="G324" s="6" t="n">
        <v>8</v>
      </c>
      <c r="H324" s="23">
        <f>MAX(0,G324-F324)</f>
        <v/>
      </c>
      <c r="I324" s="6" t="inlineStr"/>
      <c r="J324" s="23">
        <f>IF(I324&lt;&gt;"",MAX(0,F324-G324),0)</f>
        <v/>
      </c>
      <c r="K324" s="24">
        <f>IF(F324=0,0,J324/F324)</f>
        <v/>
      </c>
      <c r="L324" s="25">
        <f>IF(I324&lt;&gt;"","Absence",IF(G324&gt;F324,"Présent + HS","Présent"))</f>
        <v/>
      </c>
      <c r="M324" s="6" t="inlineStr"/>
    </row>
    <row r="325">
      <c r="A325" s="20" t="n">
        <v>46069</v>
      </c>
      <c r="B325" s="21">
        <f>DATE(YEAR(A325),MONTH(A325),1)</f>
        <v/>
      </c>
      <c r="C325" s="6" t="inlineStr">
        <is>
          <t>E004</t>
        </is>
      </c>
      <c r="D325" s="22">
        <f>IFERROR(VLOOKUP(C325,Employes!$A$2:$H$11,2,FALSE),"")</f>
        <v/>
      </c>
      <c r="E325" s="22">
        <f>IFERROR(VLOOKUP(C325,Employes!$A$2:$H$11,3,FALSE),"")</f>
        <v/>
      </c>
      <c r="F325" s="22">
        <f>IF(WEEKDAY(A325,2)&lt;=5,IFERROR(VLOOKUP(C325,Employes!$A$2:$H$11,6,FALSE),0),0)</f>
        <v/>
      </c>
      <c r="G325" s="6" t="n">
        <v>8</v>
      </c>
      <c r="H325" s="23">
        <f>MAX(0,G325-F325)</f>
        <v/>
      </c>
      <c r="I325" s="6" t="inlineStr"/>
      <c r="J325" s="23">
        <f>IF(I325&lt;&gt;"",MAX(0,F325-G325),0)</f>
        <v/>
      </c>
      <c r="K325" s="24">
        <f>IF(F325=0,0,J325/F325)</f>
        <v/>
      </c>
      <c r="L325" s="25">
        <f>IF(I325&lt;&gt;"","Absence",IF(G325&gt;F325,"Présent + HS","Présent"))</f>
        <v/>
      </c>
      <c r="M325" s="6" t="inlineStr"/>
    </row>
    <row r="326">
      <c r="A326" s="20" t="n">
        <v>46069</v>
      </c>
      <c r="B326" s="21">
        <f>DATE(YEAR(A326),MONTH(A326),1)</f>
        <v/>
      </c>
      <c r="C326" s="6" t="inlineStr">
        <is>
          <t>E005</t>
        </is>
      </c>
      <c r="D326" s="22">
        <f>IFERROR(VLOOKUP(C326,Employes!$A$2:$H$11,2,FALSE),"")</f>
        <v/>
      </c>
      <c r="E326" s="22">
        <f>IFERROR(VLOOKUP(C326,Employes!$A$2:$H$11,3,FALSE),"")</f>
        <v/>
      </c>
      <c r="F326" s="22">
        <f>IF(WEEKDAY(A326,2)&lt;=5,IFERROR(VLOOKUP(C326,Employes!$A$2:$H$11,6,FALSE),0),0)</f>
        <v/>
      </c>
      <c r="G326" s="6" t="n">
        <v>8</v>
      </c>
      <c r="H326" s="23">
        <f>MAX(0,G326-F326)</f>
        <v/>
      </c>
      <c r="I326" s="6" t="inlineStr"/>
      <c r="J326" s="23">
        <f>IF(I326&lt;&gt;"",MAX(0,F326-G326),0)</f>
        <v/>
      </c>
      <c r="K326" s="24">
        <f>IF(F326=0,0,J326/F326)</f>
        <v/>
      </c>
      <c r="L326" s="25">
        <f>IF(I326&lt;&gt;"","Absence",IF(G326&gt;F326,"Présent + HS","Présent"))</f>
        <v/>
      </c>
      <c r="M326" s="6" t="inlineStr"/>
    </row>
    <row r="327">
      <c r="A327" s="20" t="n">
        <v>46069</v>
      </c>
      <c r="B327" s="21">
        <f>DATE(YEAR(A327),MONTH(A327),1)</f>
        <v/>
      </c>
      <c r="C327" s="6" t="inlineStr">
        <is>
          <t>E006</t>
        </is>
      </c>
      <c r="D327" s="22">
        <f>IFERROR(VLOOKUP(C327,Employes!$A$2:$H$11,2,FALSE),"")</f>
        <v/>
      </c>
      <c r="E327" s="22">
        <f>IFERROR(VLOOKUP(C327,Employes!$A$2:$H$11,3,FALSE),"")</f>
        <v/>
      </c>
      <c r="F327" s="22">
        <f>IF(WEEKDAY(A327,2)&lt;=5,IFERROR(VLOOKUP(C327,Employes!$A$2:$H$11,6,FALSE),0),0)</f>
        <v/>
      </c>
      <c r="G327" s="6" t="n">
        <v>8</v>
      </c>
      <c r="H327" s="23">
        <f>MAX(0,G327-F327)</f>
        <v/>
      </c>
      <c r="I327" s="6" t="inlineStr"/>
      <c r="J327" s="23">
        <f>IF(I327&lt;&gt;"",MAX(0,F327-G327),0)</f>
        <v/>
      </c>
      <c r="K327" s="24">
        <f>IF(F327=0,0,J327/F327)</f>
        <v/>
      </c>
      <c r="L327" s="25">
        <f>IF(I327&lt;&gt;"","Absence",IF(G327&gt;F327,"Présent + HS","Présent"))</f>
        <v/>
      </c>
      <c r="M327" s="6" t="inlineStr"/>
    </row>
    <row r="328">
      <c r="A328" s="20" t="n">
        <v>46069</v>
      </c>
      <c r="B328" s="21">
        <f>DATE(YEAR(A328),MONTH(A328),1)</f>
        <v/>
      </c>
      <c r="C328" s="6" t="inlineStr">
        <is>
          <t>E007</t>
        </is>
      </c>
      <c r="D328" s="22">
        <f>IFERROR(VLOOKUP(C328,Employes!$A$2:$H$11,2,FALSE),"")</f>
        <v/>
      </c>
      <c r="E328" s="22">
        <f>IFERROR(VLOOKUP(C328,Employes!$A$2:$H$11,3,FALSE),"")</f>
        <v/>
      </c>
      <c r="F328" s="22">
        <f>IF(WEEKDAY(A328,2)&lt;=5,IFERROR(VLOOKUP(C328,Employes!$A$2:$H$11,6,FALSE),0),0)</f>
        <v/>
      </c>
      <c r="G328" s="6" t="n">
        <v>8</v>
      </c>
      <c r="H328" s="23">
        <f>MAX(0,G328-F328)</f>
        <v/>
      </c>
      <c r="I328" s="6" t="inlineStr"/>
      <c r="J328" s="23">
        <f>IF(I328&lt;&gt;"",MAX(0,F328-G328),0)</f>
        <v/>
      </c>
      <c r="K328" s="24">
        <f>IF(F328=0,0,J328/F328)</f>
        <v/>
      </c>
      <c r="L328" s="25">
        <f>IF(I328&lt;&gt;"","Absence",IF(G328&gt;F328,"Présent + HS","Présent"))</f>
        <v/>
      </c>
      <c r="M328" s="6" t="inlineStr"/>
    </row>
    <row r="329">
      <c r="A329" s="20" t="n">
        <v>46069</v>
      </c>
      <c r="B329" s="21">
        <f>DATE(YEAR(A329),MONTH(A329),1)</f>
        <v/>
      </c>
      <c r="C329" s="6" t="inlineStr">
        <is>
          <t>E008</t>
        </is>
      </c>
      <c r="D329" s="22">
        <f>IFERROR(VLOOKUP(C329,Employes!$A$2:$H$11,2,FALSE),"")</f>
        <v/>
      </c>
      <c r="E329" s="22">
        <f>IFERROR(VLOOKUP(C329,Employes!$A$2:$H$11,3,FALSE),"")</f>
        <v/>
      </c>
      <c r="F329" s="22">
        <f>IF(WEEKDAY(A329,2)&lt;=5,IFERROR(VLOOKUP(C329,Employes!$A$2:$H$11,6,FALSE),0),0)</f>
        <v/>
      </c>
      <c r="G329" s="6" t="n">
        <v>8</v>
      </c>
      <c r="H329" s="23">
        <f>MAX(0,G329-F329)</f>
        <v/>
      </c>
      <c r="I329" s="6" t="inlineStr"/>
      <c r="J329" s="23">
        <f>IF(I329&lt;&gt;"",MAX(0,F329-G329),0)</f>
        <v/>
      </c>
      <c r="K329" s="24">
        <f>IF(F329=0,0,J329/F329)</f>
        <v/>
      </c>
      <c r="L329" s="25">
        <f>IF(I329&lt;&gt;"","Absence",IF(G329&gt;F329,"Présent + HS","Présent"))</f>
        <v/>
      </c>
      <c r="M329" s="6" t="inlineStr"/>
    </row>
    <row r="330">
      <c r="A330" s="20" t="n">
        <v>46069</v>
      </c>
      <c r="B330" s="21">
        <f>DATE(YEAR(A330),MONTH(A330),1)</f>
        <v/>
      </c>
      <c r="C330" s="6" t="inlineStr">
        <is>
          <t>E009</t>
        </is>
      </c>
      <c r="D330" s="22">
        <f>IFERROR(VLOOKUP(C330,Employes!$A$2:$H$11,2,FALSE),"")</f>
        <v/>
      </c>
      <c r="E330" s="22">
        <f>IFERROR(VLOOKUP(C330,Employes!$A$2:$H$11,3,FALSE),"")</f>
        <v/>
      </c>
      <c r="F330" s="22">
        <f>IF(WEEKDAY(A330,2)&lt;=5,IFERROR(VLOOKUP(C330,Employes!$A$2:$H$11,6,FALSE),0),0)</f>
        <v/>
      </c>
      <c r="G330" s="6" t="n">
        <v>8</v>
      </c>
      <c r="H330" s="23">
        <f>MAX(0,G330-F330)</f>
        <v/>
      </c>
      <c r="I330" s="6" t="inlineStr"/>
      <c r="J330" s="23">
        <f>IF(I330&lt;&gt;"",MAX(0,F330-G330),0)</f>
        <v/>
      </c>
      <c r="K330" s="24">
        <f>IF(F330=0,0,J330/F330)</f>
        <v/>
      </c>
      <c r="L330" s="25">
        <f>IF(I330&lt;&gt;"","Absence",IF(G330&gt;F330,"Présent + HS","Présent"))</f>
        <v/>
      </c>
      <c r="M330" s="6" t="inlineStr"/>
    </row>
    <row r="331">
      <c r="A331" s="20" t="n">
        <v>46069</v>
      </c>
      <c r="B331" s="21">
        <f>DATE(YEAR(A331),MONTH(A331),1)</f>
        <v/>
      </c>
      <c r="C331" s="6" t="inlineStr">
        <is>
          <t>E010</t>
        </is>
      </c>
      <c r="D331" s="22">
        <f>IFERROR(VLOOKUP(C331,Employes!$A$2:$H$11,2,FALSE),"")</f>
        <v/>
      </c>
      <c r="E331" s="22">
        <f>IFERROR(VLOOKUP(C331,Employes!$A$2:$H$11,3,FALSE),"")</f>
        <v/>
      </c>
      <c r="F331" s="22">
        <f>IF(WEEKDAY(A331,2)&lt;=5,IFERROR(VLOOKUP(C331,Employes!$A$2:$H$11,6,FALSE),0),0)</f>
        <v/>
      </c>
      <c r="G331" s="6" t="n">
        <v>9</v>
      </c>
      <c r="H331" s="23">
        <f>MAX(0,G331-F331)</f>
        <v/>
      </c>
      <c r="I331" s="6" t="inlineStr"/>
      <c r="J331" s="23">
        <f>IF(I331&lt;&gt;"",MAX(0,F331-G331),0)</f>
        <v/>
      </c>
      <c r="K331" s="24">
        <f>IF(F331=0,0,J331/F331)</f>
        <v/>
      </c>
      <c r="L331" s="25">
        <f>IF(I331&lt;&gt;"","Absence",IF(G331&gt;F331,"Présent + HS","Présent"))</f>
        <v/>
      </c>
      <c r="M331" s="6" t="inlineStr"/>
    </row>
    <row r="332">
      <c r="A332" s="20" t="n">
        <v>46070</v>
      </c>
      <c r="B332" s="21">
        <f>DATE(YEAR(A332),MONTH(A332),1)</f>
        <v/>
      </c>
      <c r="C332" s="6" t="inlineStr">
        <is>
          <t>E001</t>
        </is>
      </c>
      <c r="D332" s="22">
        <f>IFERROR(VLOOKUP(C332,Employes!$A$2:$H$11,2,FALSE),"")</f>
        <v/>
      </c>
      <c r="E332" s="22">
        <f>IFERROR(VLOOKUP(C332,Employes!$A$2:$H$11,3,FALSE),"")</f>
        <v/>
      </c>
      <c r="F332" s="22">
        <f>IF(WEEKDAY(A332,2)&lt;=5,IFERROR(VLOOKUP(C332,Employes!$A$2:$H$11,6,FALSE),0),0)</f>
        <v/>
      </c>
      <c r="G332" s="6" t="n">
        <v>8</v>
      </c>
      <c r="H332" s="23">
        <f>MAX(0,G332-F332)</f>
        <v/>
      </c>
      <c r="I332" s="6" t="inlineStr"/>
      <c r="J332" s="23">
        <f>IF(I332&lt;&gt;"",MAX(0,F332-G332),0)</f>
        <v/>
      </c>
      <c r="K332" s="24">
        <f>IF(F332=0,0,J332/F332)</f>
        <v/>
      </c>
      <c r="L332" s="25">
        <f>IF(I332&lt;&gt;"","Absence",IF(G332&gt;F332,"Présent + HS","Présent"))</f>
        <v/>
      </c>
      <c r="M332" s="6" t="inlineStr"/>
    </row>
    <row r="333">
      <c r="A333" s="20" t="n">
        <v>46070</v>
      </c>
      <c r="B333" s="21">
        <f>DATE(YEAR(A333),MONTH(A333),1)</f>
        <v/>
      </c>
      <c r="C333" s="6" t="inlineStr">
        <is>
          <t>E002</t>
        </is>
      </c>
      <c r="D333" s="22">
        <f>IFERROR(VLOOKUP(C333,Employes!$A$2:$H$11,2,FALSE),"")</f>
        <v/>
      </c>
      <c r="E333" s="22">
        <f>IFERROR(VLOOKUP(C333,Employes!$A$2:$H$11,3,FALSE),"")</f>
        <v/>
      </c>
      <c r="F333" s="22">
        <f>IF(WEEKDAY(A333,2)&lt;=5,IFERROR(VLOOKUP(C333,Employes!$A$2:$H$11,6,FALSE),0),0)</f>
        <v/>
      </c>
      <c r="G333" s="6" t="n">
        <v>8</v>
      </c>
      <c r="H333" s="23">
        <f>MAX(0,G333-F333)</f>
        <v/>
      </c>
      <c r="I333" s="6" t="inlineStr"/>
      <c r="J333" s="23">
        <f>IF(I333&lt;&gt;"",MAX(0,F333-G333),0)</f>
        <v/>
      </c>
      <c r="K333" s="24">
        <f>IF(F333=0,0,J333/F333)</f>
        <v/>
      </c>
      <c r="L333" s="25">
        <f>IF(I333&lt;&gt;"","Absence",IF(G333&gt;F333,"Présent + HS","Présent"))</f>
        <v/>
      </c>
      <c r="M333" s="6" t="inlineStr"/>
    </row>
    <row r="334">
      <c r="A334" s="20" t="n">
        <v>46070</v>
      </c>
      <c r="B334" s="21">
        <f>DATE(YEAR(A334),MONTH(A334),1)</f>
        <v/>
      </c>
      <c r="C334" s="6" t="inlineStr">
        <is>
          <t>E003</t>
        </is>
      </c>
      <c r="D334" s="22">
        <f>IFERROR(VLOOKUP(C334,Employes!$A$2:$H$11,2,FALSE),"")</f>
        <v/>
      </c>
      <c r="E334" s="22">
        <f>IFERROR(VLOOKUP(C334,Employes!$A$2:$H$11,3,FALSE),"")</f>
        <v/>
      </c>
      <c r="F334" s="22">
        <f>IF(WEEKDAY(A334,2)&lt;=5,IFERROR(VLOOKUP(C334,Employes!$A$2:$H$11,6,FALSE),0),0)</f>
        <v/>
      </c>
      <c r="G334" s="6" t="n">
        <v>8</v>
      </c>
      <c r="H334" s="23">
        <f>MAX(0,G334-F334)</f>
        <v/>
      </c>
      <c r="I334" s="6" t="inlineStr"/>
      <c r="J334" s="23">
        <f>IF(I334&lt;&gt;"",MAX(0,F334-G334),0)</f>
        <v/>
      </c>
      <c r="K334" s="24">
        <f>IF(F334=0,0,J334/F334)</f>
        <v/>
      </c>
      <c r="L334" s="25">
        <f>IF(I334&lt;&gt;"","Absence",IF(G334&gt;F334,"Présent + HS","Présent"))</f>
        <v/>
      </c>
      <c r="M334" s="6" t="inlineStr"/>
    </row>
    <row r="335">
      <c r="A335" s="20" t="n">
        <v>46070</v>
      </c>
      <c r="B335" s="21">
        <f>DATE(YEAR(A335),MONTH(A335),1)</f>
        <v/>
      </c>
      <c r="C335" s="6" t="inlineStr">
        <is>
          <t>E004</t>
        </is>
      </c>
      <c r="D335" s="22">
        <f>IFERROR(VLOOKUP(C335,Employes!$A$2:$H$11,2,FALSE),"")</f>
        <v/>
      </c>
      <c r="E335" s="22">
        <f>IFERROR(VLOOKUP(C335,Employes!$A$2:$H$11,3,FALSE),"")</f>
        <v/>
      </c>
      <c r="F335" s="22">
        <f>IF(WEEKDAY(A335,2)&lt;=5,IFERROR(VLOOKUP(C335,Employes!$A$2:$H$11,6,FALSE),0),0)</f>
        <v/>
      </c>
      <c r="G335" s="6" t="n">
        <v>8</v>
      </c>
      <c r="H335" s="23">
        <f>MAX(0,G335-F335)</f>
        <v/>
      </c>
      <c r="I335" s="6" t="inlineStr"/>
      <c r="J335" s="23">
        <f>IF(I335&lt;&gt;"",MAX(0,F335-G335),0)</f>
        <v/>
      </c>
      <c r="K335" s="24">
        <f>IF(F335=0,0,J335/F335)</f>
        <v/>
      </c>
      <c r="L335" s="25">
        <f>IF(I335&lt;&gt;"","Absence",IF(G335&gt;F335,"Présent + HS","Présent"))</f>
        <v/>
      </c>
      <c r="M335" s="6" t="inlineStr"/>
    </row>
    <row r="336">
      <c r="A336" s="20" t="n">
        <v>46070</v>
      </c>
      <c r="B336" s="21">
        <f>DATE(YEAR(A336),MONTH(A336),1)</f>
        <v/>
      </c>
      <c r="C336" s="6" t="inlineStr">
        <is>
          <t>E005</t>
        </is>
      </c>
      <c r="D336" s="22">
        <f>IFERROR(VLOOKUP(C336,Employes!$A$2:$H$11,2,FALSE),"")</f>
        <v/>
      </c>
      <c r="E336" s="22">
        <f>IFERROR(VLOOKUP(C336,Employes!$A$2:$H$11,3,FALSE),"")</f>
        <v/>
      </c>
      <c r="F336" s="22">
        <f>IF(WEEKDAY(A336,2)&lt;=5,IFERROR(VLOOKUP(C336,Employes!$A$2:$H$11,6,FALSE),0),0)</f>
        <v/>
      </c>
      <c r="G336" s="6" t="n">
        <v>8</v>
      </c>
      <c r="H336" s="23">
        <f>MAX(0,G336-F336)</f>
        <v/>
      </c>
      <c r="I336" s="6" t="inlineStr"/>
      <c r="J336" s="23">
        <f>IF(I336&lt;&gt;"",MAX(0,F336-G336),0)</f>
        <v/>
      </c>
      <c r="K336" s="24">
        <f>IF(F336=0,0,J336/F336)</f>
        <v/>
      </c>
      <c r="L336" s="25">
        <f>IF(I336&lt;&gt;"","Absence",IF(G336&gt;F336,"Présent + HS","Présent"))</f>
        <v/>
      </c>
      <c r="M336" s="6" t="inlineStr"/>
    </row>
    <row r="337">
      <c r="A337" s="20" t="n">
        <v>46070</v>
      </c>
      <c r="B337" s="21">
        <f>DATE(YEAR(A337),MONTH(A337),1)</f>
        <v/>
      </c>
      <c r="C337" s="6" t="inlineStr">
        <is>
          <t>E006</t>
        </is>
      </c>
      <c r="D337" s="22">
        <f>IFERROR(VLOOKUP(C337,Employes!$A$2:$H$11,2,FALSE),"")</f>
        <v/>
      </c>
      <c r="E337" s="22">
        <f>IFERROR(VLOOKUP(C337,Employes!$A$2:$H$11,3,FALSE),"")</f>
        <v/>
      </c>
      <c r="F337" s="22">
        <f>IF(WEEKDAY(A337,2)&lt;=5,IFERROR(VLOOKUP(C337,Employes!$A$2:$H$11,6,FALSE),0),0)</f>
        <v/>
      </c>
      <c r="G337" s="6" t="n">
        <v>8</v>
      </c>
      <c r="H337" s="23">
        <f>MAX(0,G337-F337)</f>
        <v/>
      </c>
      <c r="I337" s="6" t="inlineStr"/>
      <c r="J337" s="23">
        <f>IF(I337&lt;&gt;"",MAX(0,F337-G337),0)</f>
        <v/>
      </c>
      <c r="K337" s="24">
        <f>IF(F337=0,0,J337/F337)</f>
        <v/>
      </c>
      <c r="L337" s="25">
        <f>IF(I337&lt;&gt;"","Absence",IF(G337&gt;F337,"Présent + HS","Présent"))</f>
        <v/>
      </c>
      <c r="M337" s="6" t="inlineStr"/>
    </row>
    <row r="338">
      <c r="A338" s="20" t="n">
        <v>46070</v>
      </c>
      <c r="B338" s="21">
        <f>DATE(YEAR(A338),MONTH(A338),1)</f>
        <v/>
      </c>
      <c r="C338" s="6" t="inlineStr">
        <is>
          <t>E007</t>
        </is>
      </c>
      <c r="D338" s="22">
        <f>IFERROR(VLOOKUP(C338,Employes!$A$2:$H$11,2,FALSE),"")</f>
        <v/>
      </c>
      <c r="E338" s="22">
        <f>IFERROR(VLOOKUP(C338,Employes!$A$2:$H$11,3,FALSE),"")</f>
        <v/>
      </c>
      <c r="F338" s="22">
        <f>IF(WEEKDAY(A338,2)&lt;=5,IFERROR(VLOOKUP(C338,Employes!$A$2:$H$11,6,FALSE),0),0)</f>
        <v/>
      </c>
      <c r="G338" s="6" t="n">
        <v>8</v>
      </c>
      <c r="H338" s="23">
        <f>MAX(0,G338-F338)</f>
        <v/>
      </c>
      <c r="I338" s="6" t="inlineStr"/>
      <c r="J338" s="23">
        <f>IF(I338&lt;&gt;"",MAX(0,F338-G338),0)</f>
        <v/>
      </c>
      <c r="K338" s="24">
        <f>IF(F338=0,0,J338/F338)</f>
        <v/>
      </c>
      <c r="L338" s="25">
        <f>IF(I338&lt;&gt;"","Absence",IF(G338&gt;F338,"Présent + HS","Présent"))</f>
        <v/>
      </c>
      <c r="M338" s="6" t="inlineStr"/>
    </row>
    <row r="339">
      <c r="A339" s="20" t="n">
        <v>46070</v>
      </c>
      <c r="B339" s="21">
        <f>DATE(YEAR(A339),MONTH(A339),1)</f>
        <v/>
      </c>
      <c r="C339" s="6" t="inlineStr">
        <is>
          <t>E008</t>
        </is>
      </c>
      <c r="D339" s="22">
        <f>IFERROR(VLOOKUP(C339,Employes!$A$2:$H$11,2,FALSE),"")</f>
        <v/>
      </c>
      <c r="E339" s="22">
        <f>IFERROR(VLOOKUP(C339,Employes!$A$2:$H$11,3,FALSE),"")</f>
        <v/>
      </c>
      <c r="F339" s="22">
        <f>IF(WEEKDAY(A339,2)&lt;=5,IFERROR(VLOOKUP(C339,Employes!$A$2:$H$11,6,FALSE),0),0)</f>
        <v/>
      </c>
      <c r="G339" s="6" t="n">
        <v>8</v>
      </c>
      <c r="H339" s="23">
        <f>MAX(0,G339-F339)</f>
        <v/>
      </c>
      <c r="I339" s="6" t="inlineStr"/>
      <c r="J339" s="23">
        <f>IF(I339&lt;&gt;"",MAX(0,F339-G339),0)</f>
        <v/>
      </c>
      <c r="K339" s="24">
        <f>IF(F339=0,0,J339/F339)</f>
        <v/>
      </c>
      <c r="L339" s="25">
        <f>IF(I339&lt;&gt;"","Absence",IF(G339&gt;F339,"Présent + HS","Présent"))</f>
        <v/>
      </c>
      <c r="M339" s="6" t="inlineStr"/>
    </row>
    <row r="340">
      <c r="A340" s="20" t="n">
        <v>46070</v>
      </c>
      <c r="B340" s="21">
        <f>DATE(YEAR(A340),MONTH(A340),1)</f>
        <v/>
      </c>
      <c r="C340" s="6" t="inlineStr">
        <is>
          <t>E009</t>
        </is>
      </c>
      <c r="D340" s="22">
        <f>IFERROR(VLOOKUP(C340,Employes!$A$2:$H$11,2,FALSE),"")</f>
        <v/>
      </c>
      <c r="E340" s="22">
        <f>IFERROR(VLOOKUP(C340,Employes!$A$2:$H$11,3,FALSE),"")</f>
        <v/>
      </c>
      <c r="F340" s="22">
        <f>IF(WEEKDAY(A340,2)&lt;=5,IFERROR(VLOOKUP(C340,Employes!$A$2:$H$11,6,FALSE),0),0)</f>
        <v/>
      </c>
      <c r="G340" s="6" t="n">
        <v>8</v>
      </c>
      <c r="H340" s="23">
        <f>MAX(0,G340-F340)</f>
        <v/>
      </c>
      <c r="I340" s="6" t="inlineStr"/>
      <c r="J340" s="23">
        <f>IF(I340&lt;&gt;"",MAX(0,F340-G340),0)</f>
        <v/>
      </c>
      <c r="K340" s="24">
        <f>IF(F340=0,0,J340/F340)</f>
        <v/>
      </c>
      <c r="L340" s="25">
        <f>IF(I340&lt;&gt;"","Absence",IF(G340&gt;F340,"Présent + HS","Présent"))</f>
        <v/>
      </c>
      <c r="M340" s="6" t="inlineStr"/>
    </row>
    <row r="341">
      <c r="A341" s="20" t="n">
        <v>46070</v>
      </c>
      <c r="B341" s="21">
        <f>DATE(YEAR(A341),MONTH(A341),1)</f>
        <v/>
      </c>
      <c r="C341" s="6" t="inlineStr">
        <is>
          <t>E010</t>
        </is>
      </c>
      <c r="D341" s="22">
        <f>IFERROR(VLOOKUP(C341,Employes!$A$2:$H$11,2,FALSE),"")</f>
        <v/>
      </c>
      <c r="E341" s="22">
        <f>IFERROR(VLOOKUP(C341,Employes!$A$2:$H$11,3,FALSE),"")</f>
        <v/>
      </c>
      <c r="F341" s="22">
        <f>IF(WEEKDAY(A341,2)&lt;=5,IFERROR(VLOOKUP(C341,Employes!$A$2:$H$11,6,FALSE),0),0)</f>
        <v/>
      </c>
      <c r="G341" s="6" t="n">
        <v>8</v>
      </c>
      <c r="H341" s="23">
        <f>MAX(0,G341-F341)</f>
        <v/>
      </c>
      <c r="I341" s="6" t="inlineStr"/>
      <c r="J341" s="23">
        <f>IF(I341&lt;&gt;"",MAX(0,F341-G341),0)</f>
        <v/>
      </c>
      <c r="K341" s="24">
        <f>IF(F341=0,0,J341/F341)</f>
        <v/>
      </c>
      <c r="L341" s="25">
        <f>IF(I341&lt;&gt;"","Absence",IF(G341&gt;F341,"Présent + HS","Présent"))</f>
        <v/>
      </c>
      <c r="M341" s="6" t="inlineStr"/>
    </row>
    <row r="342">
      <c r="A342" s="20" t="n">
        <v>46071</v>
      </c>
      <c r="B342" s="21">
        <f>DATE(YEAR(A342),MONTH(A342),1)</f>
        <v/>
      </c>
      <c r="C342" s="6" t="inlineStr">
        <is>
          <t>E001</t>
        </is>
      </c>
      <c r="D342" s="22">
        <f>IFERROR(VLOOKUP(C342,Employes!$A$2:$H$11,2,FALSE),"")</f>
        <v/>
      </c>
      <c r="E342" s="22">
        <f>IFERROR(VLOOKUP(C342,Employes!$A$2:$H$11,3,FALSE),"")</f>
        <v/>
      </c>
      <c r="F342" s="22">
        <f>IF(WEEKDAY(A342,2)&lt;=5,IFERROR(VLOOKUP(C342,Employes!$A$2:$H$11,6,FALSE),0),0)</f>
        <v/>
      </c>
      <c r="G342" s="6" t="n">
        <v>8</v>
      </c>
      <c r="H342" s="23">
        <f>MAX(0,G342-F342)</f>
        <v/>
      </c>
      <c r="I342" s="6" t="inlineStr"/>
      <c r="J342" s="23">
        <f>IF(I342&lt;&gt;"",MAX(0,F342-G342),0)</f>
        <v/>
      </c>
      <c r="K342" s="24">
        <f>IF(F342=0,0,J342/F342)</f>
        <v/>
      </c>
      <c r="L342" s="25">
        <f>IF(I342&lt;&gt;"","Absence",IF(G342&gt;F342,"Présent + HS","Présent"))</f>
        <v/>
      </c>
      <c r="M342" s="6" t="inlineStr"/>
    </row>
    <row r="343">
      <c r="A343" s="20" t="n">
        <v>46071</v>
      </c>
      <c r="B343" s="21">
        <f>DATE(YEAR(A343),MONTH(A343),1)</f>
        <v/>
      </c>
      <c r="C343" s="6" t="inlineStr">
        <is>
          <t>E002</t>
        </is>
      </c>
      <c r="D343" s="22">
        <f>IFERROR(VLOOKUP(C343,Employes!$A$2:$H$11,2,FALSE),"")</f>
        <v/>
      </c>
      <c r="E343" s="22">
        <f>IFERROR(VLOOKUP(C343,Employes!$A$2:$H$11,3,FALSE),"")</f>
        <v/>
      </c>
      <c r="F343" s="22">
        <f>IF(WEEKDAY(A343,2)&lt;=5,IFERROR(VLOOKUP(C343,Employes!$A$2:$H$11,6,FALSE),0),0)</f>
        <v/>
      </c>
      <c r="G343" s="6" t="n">
        <v>8</v>
      </c>
      <c r="H343" s="23">
        <f>MAX(0,G343-F343)</f>
        <v/>
      </c>
      <c r="I343" s="6" t="inlineStr"/>
      <c r="J343" s="23">
        <f>IF(I343&lt;&gt;"",MAX(0,F343-G343),0)</f>
        <v/>
      </c>
      <c r="K343" s="24">
        <f>IF(F343=0,0,J343/F343)</f>
        <v/>
      </c>
      <c r="L343" s="25">
        <f>IF(I343&lt;&gt;"","Absence",IF(G343&gt;F343,"Présent + HS","Présent"))</f>
        <v/>
      </c>
      <c r="M343" s="6" t="inlineStr"/>
    </row>
    <row r="344">
      <c r="A344" s="20" t="n">
        <v>46071</v>
      </c>
      <c r="B344" s="21">
        <f>DATE(YEAR(A344),MONTH(A344),1)</f>
        <v/>
      </c>
      <c r="C344" s="6" t="inlineStr">
        <is>
          <t>E003</t>
        </is>
      </c>
      <c r="D344" s="22">
        <f>IFERROR(VLOOKUP(C344,Employes!$A$2:$H$11,2,FALSE),"")</f>
        <v/>
      </c>
      <c r="E344" s="22">
        <f>IFERROR(VLOOKUP(C344,Employes!$A$2:$H$11,3,FALSE),"")</f>
        <v/>
      </c>
      <c r="F344" s="22">
        <f>IF(WEEKDAY(A344,2)&lt;=5,IFERROR(VLOOKUP(C344,Employes!$A$2:$H$11,6,FALSE),0),0)</f>
        <v/>
      </c>
      <c r="G344" s="6" t="n">
        <v>8</v>
      </c>
      <c r="H344" s="23">
        <f>MAX(0,G344-F344)</f>
        <v/>
      </c>
      <c r="I344" s="6" t="inlineStr"/>
      <c r="J344" s="23">
        <f>IF(I344&lt;&gt;"",MAX(0,F344-G344),0)</f>
        <v/>
      </c>
      <c r="K344" s="24">
        <f>IF(F344=0,0,J344/F344)</f>
        <v/>
      </c>
      <c r="L344" s="25">
        <f>IF(I344&lt;&gt;"","Absence",IF(G344&gt;F344,"Présent + HS","Présent"))</f>
        <v/>
      </c>
      <c r="M344" s="6" t="inlineStr"/>
    </row>
    <row r="345">
      <c r="A345" s="20" t="n">
        <v>46071</v>
      </c>
      <c r="B345" s="21">
        <f>DATE(YEAR(A345),MONTH(A345),1)</f>
        <v/>
      </c>
      <c r="C345" s="6" t="inlineStr">
        <is>
          <t>E004</t>
        </is>
      </c>
      <c r="D345" s="22">
        <f>IFERROR(VLOOKUP(C345,Employes!$A$2:$H$11,2,FALSE),"")</f>
        <v/>
      </c>
      <c r="E345" s="22">
        <f>IFERROR(VLOOKUP(C345,Employes!$A$2:$H$11,3,FALSE),"")</f>
        <v/>
      </c>
      <c r="F345" s="22">
        <f>IF(WEEKDAY(A345,2)&lt;=5,IFERROR(VLOOKUP(C345,Employes!$A$2:$H$11,6,FALSE),0),0)</f>
        <v/>
      </c>
      <c r="G345" s="6" t="n">
        <v>9</v>
      </c>
      <c r="H345" s="23">
        <f>MAX(0,G345-F345)</f>
        <v/>
      </c>
      <c r="I345" s="6" t="inlineStr"/>
      <c r="J345" s="23">
        <f>IF(I345&lt;&gt;"",MAX(0,F345-G345),0)</f>
        <v/>
      </c>
      <c r="K345" s="24">
        <f>IF(F345=0,0,J345/F345)</f>
        <v/>
      </c>
      <c r="L345" s="25">
        <f>IF(I345&lt;&gt;"","Absence",IF(G345&gt;F345,"Présent + HS","Présent"))</f>
        <v/>
      </c>
      <c r="M345" s="6" t="inlineStr"/>
    </row>
    <row r="346">
      <c r="A346" s="20" t="n">
        <v>46071</v>
      </c>
      <c r="B346" s="21">
        <f>DATE(YEAR(A346),MONTH(A346),1)</f>
        <v/>
      </c>
      <c r="C346" s="6" t="inlineStr">
        <is>
          <t>E005</t>
        </is>
      </c>
      <c r="D346" s="22">
        <f>IFERROR(VLOOKUP(C346,Employes!$A$2:$H$11,2,FALSE),"")</f>
        <v/>
      </c>
      <c r="E346" s="22">
        <f>IFERROR(VLOOKUP(C346,Employes!$A$2:$H$11,3,FALSE),"")</f>
        <v/>
      </c>
      <c r="F346" s="22">
        <f>IF(WEEKDAY(A346,2)&lt;=5,IFERROR(VLOOKUP(C346,Employes!$A$2:$H$11,6,FALSE),0),0)</f>
        <v/>
      </c>
      <c r="G346" s="6" t="n">
        <v>8</v>
      </c>
      <c r="H346" s="23">
        <f>MAX(0,G346-F346)</f>
        <v/>
      </c>
      <c r="I346" s="6" t="inlineStr"/>
      <c r="J346" s="23">
        <f>IF(I346&lt;&gt;"",MAX(0,F346-G346),0)</f>
        <v/>
      </c>
      <c r="K346" s="24">
        <f>IF(F346=0,0,J346/F346)</f>
        <v/>
      </c>
      <c r="L346" s="25">
        <f>IF(I346&lt;&gt;"","Absence",IF(G346&gt;F346,"Présent + HS","Présent"))</f>
        <v/>
      </c>
      <c r="M346" s="6" t="inlineStr"/>
    </row>
    <row r="347">
      <c r="A347" s="20" t="n">
        <v>46071</v>
      </c>
      <c r="B347" s="21">
        <f>DATE(YEAR(A347),MONTH(A347),1)</f>
        <v/>
      </c>
      <c r="C347" s="6" t="inlineStr">
        <is>
          <t>E006</t>
        </is>
      </c>
      <c r="D347" s="22">
        <f>IFERROR(VLOOKUP(C347,Employes!$A$2:$H$11,2,FALSE),"")</f>
        <v/>
      </c>
      <c r="E347" s="22">
        <f>IFERROR(VLOOKUP(C347,Employes!$A$2:$H$11,3,FALSE),"")</f>
        <v/>
      </c>
      <c r="F347" s="22">
        <f>IF(WEEKDAY(A347,2)&lt;=5,IFERROR(VLOOKUP(C347,Employes!$A$2:$H$11,6,FALSE),0),0)</f>
        <v/>
      </c>
      <c r="G347" s="6" t="n">
        <v>10</v>
      </c>
      <c r="H347" s="23">
        <f>MAX(0,G347-F347)</f>
        <v/>
      </c>
      <c r="I347" s="6" t="inlineStr"/>
      <c r="J347" s="23">
        <f>IF(I347&lt;&gt;"",MAX(0,F347-G347),0)</f>
        <v/>
      </c>
      <c r="K347" s="24">
        <f>IF(F347=0,0,J347/F347)</f>
        <v/>
      </c>
      <c r="L347" s="25">
        <f>IF(I347&lt;&gt;"","Absence",IF(G347&gt;F347,"Présent + HS","Présent"))</f>
        <v/>
      </c>
      <c r="M347" s="6" t="inlineStr"/>
    </row>
    <row r="348">
      <c r="A348" s="20" t="n">
        <v>46071</v>
      </c>
      <c r="B348" s="21">
        <f>DATE(YEAR(A348),MONTH(A348),1)</f>
        <v/>
      </c>
      <c r="C348" s="6" t="inlineStr">
        <is>
          <t>E007</t>
        </is>
      </c>
      <c r="D348" s="22">
        <f>IFERROR(VLOOKUP(C348,Employes!$A$2:$H$11,2,FALSE),"")</f>
        <v/>
      </c>
      <c r="E348" s="22">
        <f>IFERROR(VLOOKUP(C348,Employes!$A$2:$H$11,3,FALSE),"")</f>
        <v/>
      </c>
      <c r="F348" s="22">
        <f>IF(WEEKDAY(A348,2)&lt;=5,IFERROR(VLOOKUP(C348,Employes!$A$2:$H$11,6,FALSE),0),0)</f>
        <v/>
      </c>
      <c r="G348" s="6" t="n">
        <v>8</v>
      </c>
      <c r="H348" s="23">
        <f>MAX(0,G348-F348)</f>
        <v/>
      </c>
      <c r="I348" s="6" t="inlineStr"/>
      <c r="J348" s="23">
        <f>IF(I348&lt;&gt;"",MAX(0,F348-G348),0)</f>
        <v/>
      </c>
      <c r="K348" s="24">
        <f>IF(F348=0,0,J348/F348)</f>
        <v/>
      </c>
      <c r="L348" s="25">
        <f>IF(I348&lt;&gt;"","Absence",IF(G348&gt;F348,"Présent + HS","Présent"))</f>
        <v/>
      </c>
      <c r="M348" s="6" t="inlineStr"/>
    </row>
    <row r="349">
      <c r="A349" s="20" t="n">
        <v>46071</v>
      </c>
      <c r="B349" s="21">
        <f>DATE(YEAR(A349),MONTH(A349),1)</f>
        <v/>
      </c>
      <c r="C349" s="6" t="inlineStr">
        <is>
          <t>E008</t>
        </is>
      </c>
      <c r="D349" s="22">
        <f>IFERROR(VLOOKUP(C349,Employes!$A$2:$H$11,2,FALSE),"")</f>
        <v/>
      </c>
      <c r="E349" s="22">
        <f>IFERROR(VLOOKUP(C349,Employes!$A$2:$H$11,3,FALSE),"")</f>
        <v/>
      </c>
      <c r="F349" s="22">
        <f>IF(WEEKDAY(A349,2)&lt;=5,IFERROR(VLOOKUP(C349,Employes!$A$2:$H$11,6,FALSE),0),0)</f>
        <v/>
      </c>
      <c r="G349" s="6" t="n">
        <v>8</v>
      </c>
      <c r="H349" s="23">
        <f>MAX(0,G349-F349)</f>
        <v/>
      </c>
      <c r="I349" s="6" t="inlineStr"/>
      <c r="J349" s="23">
        <f>IF(I349&lt;&gt;"",MAX(0,F349-G349),0)</f>
        <v/>
      </c>
      <c r="K349" s="24">
        <f>IF(F349=0,0,J349/F349)</f>
        <v/>
      </c>
      <c r="L349" s="25">
        <f>IF(I349&lt;&gt;"","Absence",IF(G349&gt;F349,"Présent + HS","Présent"))</f>
        <v/>
      </c>
      <c r="M349" s="6" t="inlineStr"/>
    </row>
    <row r="350">
      <c r="A350" s="20" t="n">
        <v>46071</v>
      </c>
      <c r="B350" s="21">
        <f>DATE(YEAR(A350),MONTH(A350),1)</f>
        <v/>
      </c>
      <c r="C350" s="6" t="inlineStr">
        <is>
          <t>E009</t>
        </is>
      </c>
      <c r="D350" s="22">
        <f>IFERROR(VLOOKUP(C350,Employes!$A$2:$H$11,2,FALSE),"")</f>
        <v/>
      </c>
      <c r="E350" s="22">
        <f>IFERROR(VLOOKUP(C350,Employes!$A$2:$H$11,3,FALSE),"")</f>
        <v/>
      </c>
      <c r="F350" s="22">
        <f>IF(WEEKDAY(A350,2)&lt;=5,IFERROR(VLOOKUP(C350,Employes!$A$2:$H$11,6,FALSE),0),0)</f>
        <v/>
      </c>
      <c r="G350" s="6" t="n">
        <v>8</v>
      </c>
      <c r="H350" s="23">
        <f>MAX(0,G350-F350)</f>
        <v/>
      </c>
      <c r="I350" s="6" t="inlineStr"/>
      <c r="J350" s="23">
        <f>IF(I350&lt;&gt;"",MAX(0,F350-G350),0)</f>
        <v/>
      </c>
      <c r="K350" s="24">
        <f>IF(F350=0,0,J350/F350)</f>
        <v/>
      </c>
      <c r="L350" s="25">
        <f>IF(I350&lt;&gt;"","Absence",IF(G350&gt;F350,"Présent + HS","Présent"))</f>
        <v/>
      </c>
      <c r="M350" s="6" t="inlineStr"/>
    </row>
    <row r="351">
      <c r="A351" s="20" t="n">
        <v>46071</v>
      </c>
      <c r="B351" s="21">
        <f>DATE(YEAR(A351),MONTH(A351),1)</f>
        <v/>
      </c>
      <c r="C351" s="6" t="inlineStr">
        <is>
          <t>E010</t>
        </is>
      </c>
      <c r="D351" s="22">
        <f>IFERROR(VLOOKUP(C351,Employes!$A$2:$H$11,2,FALSE),"")</f>
        <v/>
      </c>
      <c r="E351" s="22">
        <f>IFERROR(VLOOKUP(C351,Employes!$A$2:$H$11,3,FALSE),"")</f>
        <v/>
      </c>
      <c r="F351" s="22">
        <f>IF(WEEKDAY(A351,2)&lt;=5,IFERROR(VLOOKUP(C351,Employes!$A$2:$H$11,6,FALSE),0),0)</f>
        <v/>
      </c>
      <c r="G351" s="6" t="n">
        <v>4</v>
      </c>
      <c r="H351" s="23">
        <f>MAX(0,G351-F351)</f>
        <v/>
      </c>
      <c r="I351" s="6" t="inlineStr">
        <is>
          <t>FAM</t>
        </is>
      </c>
      <c r="J351" s="23">
        <f>IF(I351&lt;&gt;"",MAX(0,F351-G351),0)</f>
        <v/>
      </c>
      <c r="K351" s="24">
        <f>IF(F351=0,0,J351/F351)</f>
        <v/>
      </c>
      <c r="L351" s="25">
        <f>IF(I351&lt;&gt;"","Absence",IF(G351&gt;F351,"Présent + HS","Présent"))</f>
        <v/>
      </c>
      <c r="M351" s="6" t="inlineStr"/>
    </row>
    <row r="352">
      <c r="A352" s="20" t="n">
        <v>46072</v>
      </c>
      <c r="B352" s="21">
        <f>DATE(YEAR(A352),MONTH(A352),1)</f>
        <v/>
      </c>
      <c r="C352" s="6" t="inlineStr">
        <is>
          <t>E001</t>
        </is>
      </c>
      <c r="D352" s="22">
        <f>IFERROR(VLOOKUP(C352,Employes!$A$2:$H$11,2,FALSE),"")</f>
        <v/>
      </c>
      <c r="E352" s="22">
        <f>IFERROR(VLOOKUP(C352,Employes!$A$2:$H$11,3,FALSE),"")</f>
        <v/>
      </c>
      <c r="F352" s="22">
        <f>IF(WEEKDAY(A352,2)&lt;=5,IFERROR(VLOOKUP(C352,Employes!$A$2:$H$11,6,FALSE),0),0)</f>
        <v/>
      </c>
      <c r="G352" s="6" t="n">
        <v>8</v>
      </c>
      <c r="H352" s="23">
        <f>MAX(0,G352-F352)</f>
        <v/>
      </c>
      <c r="I352" s="6" t="inlineStr"/>
      <c r="J352" s="23">
        <f>IF(I352&lt;&gt;"",MAX(0,F352-G352),0)</f>
        <v/>
      </c>
      <c r="K352" s="24">
        <f>IF(F352=0,0,J352/F352)</f>
        <v/>
      </c>
      <c r="L352" s="25">
        <f>IF(I352&lt;&gt;"","Absence",IF(G352&gt;F352,"Présent + HS","Présent"))</f>
        <v/>
      </c>
      <c r="M352" s="6" t="inlineStr"/>
    </row>
    <row r="353">
      <c r="A353" s="20" t="n">
        <v>46072</v>
      </c>
      <c r="B353" s="21">
        <f>DATE(YEAR(A353),MONTH(A353),1)</f>
        <v/>
      </c>
      <c r="C353" s="6" t="inlineStr">
        <is>
          <t>E002</t>
        </is>
      </c>
      <c r="D353" s="22">
        <f>IFERROR(VLOOKUP(C353,Employes!$A$2:$H$11,2,FALSE),"")</f>
        <v/>
      </c>
      <c r="E353" s="22">
        <f>IFERROR(VLOOKUP(C353,Employes!$A$2:$H$11,3,FALSE),"")</f>
        <v/>
      </c>
      <c r="F353" s="22">
        <f>IF(WEEKDAY(A353,2)&lt;=5,IFERROR(VLOOKUP(C353,Employes!$A$2:$H$11,6,FALSE),0),0)</f>
        <v/>
      </c>
      <c r="G353" s="6" t="n">
        <v>8</v>
      </c>
      <c r="H353" s="23">
        <f>MAX(0,G353-F353)</f>
        <v/>
      </c>
      <c r="I353" s="6" t="inlineStr"/>
      <c r="J353" s="23">
        <f>IF(I353&lt;&gt;"",MAX(0,F353-G353),0)</f>
        <v/>
      </c>
      <c r="K353" s="24">
        <f>IF(F353=0,0,J353/F353)</f>
        <v/>
      </c>
      <c r="L353" s="25">
        <f>IF(I353&lt;&gt;"","Absence",IF(G353&gt;F353,"Présent + HS","Présent"))</f>
        <v/>
      </c>
      <c r="M353" s="6" t="inlineStr"/>
    </row>
    <row r="354">
      <c r="A354" s="20" t="n">
        <v>46072</v>
      </c>
      <c r="B354" s="21">
        <f>DATE(YEAR(A354),MONTH(A354),1)</f>
        <v/>
      </c>
      <c r="C354" s="6" t="inlineStr">
        <is>
          <t>E003</t>
        </is>
      </c>
      <c r="D354" s="22">
        <f>IFERROR(VLOOKUP(C354,Employes!$A$2:$H$11,2,FALSE),"")</f>
        <v/>
      </c>
      <c r="E354" s="22">
        <f>IFERROR(VLOOKUP(C354,Employes!$A$2:$H$11,3,FALSE),"")</f>
        <v/>
      </c>
      <c r="F354" s="22">
        <f>IF(WEEKDAY(A354,2)&lt;=5,IFERROR(VLOOKUP(C354,Employes!$A$2:$H$11,6,FALSE),0),0)</f>
        <v/>
      </c>
      <c r="G354" s="6" t="n">
        <v>8</v>
      </c>
      <c r="H354" s="23">
        <f>MAX(0,G354-F354)</f>
        <v/>
      </c>
      <c r="I354" s="6" t="inlineStr"/>
      <c r="J354" s="23">
        <f>IF(I354&lt;&gt;"",MAX(0,F354-G354),0)</f>
        <v/>
      </c>
      <c r="K354" s="24">
        <f>IF(F354=0,0,J354/F354)</f>
        <v/>
      </c>
      <c r="L354" s="25">
        <f>IF(I354&lt;&gt;"","Absence",IF(G354&gt;F354,"Présent + HS","Présent"))</f>
        <v/>
      </c>
      <c r="M354" s="6" t="inlineStr"/>
    </row>
    <row r="355">
      <c r="A355" s="20" t="n">
        <v>46072</v>
      </c>
      <c r="B355" s="21">
        <f>DATE(YEAR(A355),MONTH(A355),1)</f>
        <v/>
      </c>
      <c r="C355" s="6" t="inlineStr">
        <is>
          <t>E004</t>
        </is>
      </c>
      <c r="D355" s="22">
        <f>IFERROR(VLOOKUP(C355,Employes!$A$2:$H$11,2,FALSE),"")</f>
        <v/>
      </c>
      <c r="E355" s="22">
        <f>IFERROR(VLOOKUP(C355,Employes!$A$2:$H$11,3,FALSE),"")</f>
        <v/>
      </c>
      <c r="F355" s="22">
        <f>IF(WEEKDAY(A355,2)&lt;=5,IFERROR(VLOOKUP(C355,Employes!$A$2:$H$11,6,FALSE),0),0)</f>
        <v/>
      </c>
      <c r="G355" s="6" t="n">
        <v>8</v>
      </c>
      <c r="H355" s="23">
        <f>MAX(0,G355-F355)</f>
        <v/>
      </c>
      <c r="I355" s="6" t="inlineStr"/>
      <c r="J355" s="23">
        <f>IF(I355&lt;&gt;"",MAX(0,F355-G355),0)</f>
        <v/>
      </c>
      <c r="K355" s="24">
        <f>IF(F355=0,0,J355/F355)</f>
        <v/>
      </c>
      <c r="L355" s="25">
        <f>IF(I355&lt;&gt;"","Absence",IF(G355&gt;F355,"Présent + HS","Présent"))</f>
        <v/>
      </c>
      <c r="M355" s="6" t="inlineStr"/>
    </row>
    <row r="356">
      <c r="A356" s="20" t="n">
        <v>46072</v>
      </c>
      <c r="B356" s="21">
        <f>DATE(YEAR(A356),MONTH(A356),1)</f>
        <v/>
      </c>
      <c r="C356" s="6" t="inlineStr">
        <is>
          <t>E005</t>
        </is>
      </c>
      <c r="D356" s="22">
        <f>IFERROR(VLOOKUP(C356,Employes!$A$2:$H$11,2,FALSE),"")</f>
        <v/>
      </c>
      <c r="E356" s="22">
        <f>IFERROR(VLOOKUP(C356,Employes!$A$2:$H$11,3,FALSE),"")</f>
        <v/>
      </c>
      <c r="F356" s="22">
        <f>IF(WEEKDAY(A356,2)&lt;=5,IFERROR(VLOOKUP(C356,Employes!$A$2:$H$11,6,FALSE),0),0)</f>
        <v/>
      </c>
      <c r="G356" s="6" t="n">
        <v>8</v>
      </c>
      <c r="H356" s="23">
        <f>MAX(0,G356-F356)</f>
        <v/>
      </c>
      <c r="I356" s="6" t="inlineStr"/>
      <c r="J356" s="23">
        <f>IF(I356&lt;&gt;"",MAX(0,F356-G356),0)</f>
        <v/>
      </c>
      <c r="K356" s="24">
        <f>IF(F356=0,0,J356/F356)</f>
        <v/>
      </c>
      <c r="L356" s="25">
        <f>IF(I356&lt;&gt;"","Absence",IF(G356&gt;F356,"Présent + HS","Présent"))</f>
        <v/>
      </c>
      <c r="M356" s="6" t="inlineStr"/>
    </row>
    <row r="357">
      <c r="A357" s="20" t="n">
        <v>46072</v>
      </c>
      <c r="B357" s="21">
        <f>DATE(YEAR(A357),MONTH(A357),1)</f>
        <v/>
      </c>
      <c r="C357" s="6" t="inlineStr">
        <is>
          <t>E006</t>
        </is>
      </c>
      <c r="D357" s="22">
        <f>IFERROR(VLOOKUP(C357,Employes!$A$2:$H$11,2,FALSE),"")</f>
        <v/>
      </c>
      <c r="E357" s="22">
        <f>IFERROR(VLOOKUP(C357,Employes!$A$2:$H$11,3,FALSE),"")</f>
        <v/>
      </c>
      <c r="F357" s="22">
        <f>IF(WEEKDAY(A357,2)&lt;=5,IFERROR(VLOOKUP(C357,Employes!$A$2:$H$11,6,FALSE),0),0)</f>
        <v/>
      </c>
      <c r="G357" s="6" t="n">
        <v>8</v>
      </c>
      <c r="H357" s="23">
        <f>MAX(0,G357-F357)</f>
        <v/>
      </c>
      <c r="I357" s="6" t="inlineStr"/>
      <c r="J357" s="23">
        <f>IF(I357&lt;&gt;"",MAX(0,F357-G357),0)</f>
        <v/>
      </c>
      <c r="K357" s="24">
        <f>IF(F357=0,0,J357/F357)</f>
        <v/>
      </c>
      <c r="L357" s="25">
        <f>IF(I357&lt;&gt;"","Absence",IF(G357&gt;F357,"Présent + HS","Présent"))</f>
        <v/>
      </c>
      <c r="M357" s="6" t="inlineStr"/>
    </row>
    <row r="358">
      <c r="A358" s="20" t="n">
        <v>46072</v>
      </c>
      <c r="B358" s="21">
        <f>DATE(YEAR(A358),MONTH(A358),1)</f>
        <v/>
      </c>
      <c r="C358" s="6" t="inlineStr">
        <is>
          <t>E007</t>
        </is>
      </c>
      <c r="D358" s="22">
        <f>IFERROR(VLOOKUP(C358,Employes!$A$2:$H$11,2,FALSE),"")</f>
        <v/>
      </c>
      <c r="E358" s="22">
        <f>IFERROR(VLOOKUP(C358,Employes!$A$2:$H$11,3,FALSE),"")</f>
        <v/>
      </c>
      <c r="F358" s="22">
        <f>IF(WEEKDAY(A358,2)&lt;=5,IFERROR(VLOOKUP(C358,Employes!$A$2:$H$11,6,FALSE),0),0)</f>
        <v/>
      </c>
      <c r="G358" s="6" t="n">
        <v>8</v>
      </c>
      <c r="H358" s="23">
        <f>MAX(0,G358-F358)</f>
        <v/>
      </c>
      <c r="I358" s="6" t="inlineStr"/>
      <c r="J358" s="23">
        <f>IF(I358&lt;&gt;"",MAX(0,F358-G358),0)</f>
        <v/>
      </c>
      <c r="K358" s="24">
        <f>IF(F358=0,0,J358/F358)</f>
        <v/>
      </c>
      <c r="L358" s="25">
        <f>IF(I358&lt;&gt;"","Absence",IF(G358&gt;F358,"Présent + HS","Présent"))</f>
        <v/>
      </c>
      <c r="M358" s="6" t="inlineStr"/>
    </row>
    <row r="359">
      <c r="A359" s="20" t="n">
        <v>46072</v>
      </c>
      <c r="B359" s="21">
        <f>DATE(YEAR(A359),MONTH(A359),1)</f>
        <v/>
      </c>
      <c r="C359" s="6" t="inlineStr">
        <is>
          <t>E008</t>
        </is>
      </c>
      <c r="D359" s="22">
        <f>IFERROR(VLOOKUP(C359,Employes!$A$2:$H$11,2,FALSE),"")</f>
        <v/>
      </c>
      <c r="E359" s="22">
        <f>IFERROR(VLOOKUP(C359,Employes!$A$2:$H$11,3,FALSE),"")</f>
        <v/>
      </c>
      <c r="F359" s="22">
        <f>IF(WEEKDAY(A359,2)&lt;=5,IFERROR(VLOOKUP(C359,Employes!$A$2:$H$11,6,FALSE),0),0)</f>
        <v/>
      </c>
      <c r="G359" s="6" t="n">
        <v>8</v>
      </c>
      <c r="H359" s="23">
        <f>MAX(0,G359-F359)</f>
        <v/>
      </c>
      <c r="I359" s="6" t="inlineStr"/>
      <c r="J359" s="23">
        <f>IF(I359&lt;&gt;"",MAX(0,F359-G359),0)</f>
        <v/>
      </c>
      <c r="K359" s="24">
        <f>IF(F359=0,0,J359/F359)</f>
        <v/>
      </c>
      <c r="L359" s="25">
        <f>IF(I359&lt;&gt;"","Absence",IF(G359&gt;F359,"Présent + HS","Présent"))</f>
        <v/>
      </c>
      <c r="M359" s="6" t="inlineStr"/>
    </row>
    <row r="360">
      <c r="A360" s="20" t="n">
        <v>46072</v>
      </c>
      <c r="B360" s="21">
        <f>DATE(YEAR(A360),MONTH(A360),1)</f>
        <v/>
      </c>
      <c r="C360" s="6" t="inlineStr">
        <is>
          <t>E009</t>
        </is>
      </c>
      <c r="D360" s="22">
        <f>IFERROR(VLOOKUP(C360,Employes!$A$2:$H$11,2,FALSE),"")</f>
        <v/>
      </c>
      <c r="E360" s="22">
        <f>IFERROR(VLOOKUP(C360,Employes!$A$2:$H$11,3,FALSE),"")</f>
        <v/>
      </c>
      <c r="F360" s="22">
        <f>IF(WEEKDAY(A360,2)&lt;=5,IFERROR(VLOOKUP(C360,Employes!$A$2:$H$11,6,FALSE),0),0)</f>
        <v/>
      </c>
      <c r="G360" s="6" t="n">
        <v>8</v>
      </c>
      <c r="H360" s="23">
        <f>MAX(0,G360-F360)</f>
        <v/>
      </c>
      <c r="I360" s="6" t="inlineStr"/>
      <c r="J360" s="23">
        <f>IF(I360&lt;&gt;"",MAX(0,F360-G360),0)</f>
        <v/>
      </c>
      <c r="K360" s="24">
        <f>IF(F360=0,0,J360/F360)</f>
        <v/>
      </c>
      <c r="L360" s="25">
        <f>IF(I360&lt;&gt;"","Absence",IF(G360&gt;F360,"Présent + HS","Présent"))</f>
        <v/>
      </c>
      <c r="M360" s="6" t="inlineStr"/>
    </row>
    <row r="361">
      <c r="A361" s="20" t="n">
        <v>46072</v>
      </c>
      <c r="B361" s="21">
        <f>DATE(YEAR(A361),MONTH(A361),1)</f>
        <v/>
      </c>
      <c r="C361" s="6" t="inlineStr">
        <is>
          <t>E010</t>
        </is>
      </c>
      <c r="D361" s="22">
        <f>IFERROR(VLOOKUP(C361,Employes!$A$2:$H$11,2,FALSE),"")</f>
        <v/>
      </c>
      <c r="E361" s="22">
        <f>IFERROR(VLOOKUP(C361,Employes!$A$2:$H$11,3,FALSE),"")</f>
        <v/>
      </c>
      <c r="F361" s="22">
        <f>IF(WEEKDAY(A361,2)&lt;=5,IFERROR(VLOOKUP(C361,Employes!$A$2:$H$11,6,FALSE),0),0)</f>
        <v/>
      </c>
      <c r="G361" s="6" t="n">
        <v>8</v>
      </c>
      <c r="H361" s="23">
        <f>MAX(0,G361-F361)</f>
        <v/>
      </c>
      <c r="I361" s="6" t="inlineStr"/>
      <c r="J361" s="23">
        <f>IF(I361&lt;&gt;"",MAX(0,F361-G361),0)</f>
        <v/>
      </c>
      <c r="K361" s="24">
        <f>IF(F361=0,0,J361/F361)</f>
        <v/>
      </c>
      <c r="L361" s="25">
        <f>IF(I361&lt;&gt;"","Absence",IF(G361&gt;F361,"Présent + HS","Présent"))</f>
        <v/>
      </c>
      <c r="M361" s="6" t="inlineStr"/>
    </row>
    <row r="362">
      <c r="A362" s="20" t="n">
        <v>46073</v>
      </c>
      <c r="B362" s="21">
        <f>DATE(YEAR(A362),MONTH(A362),1)</f>
        <v/>
      </c>
      <c r="C362" s="6" t="inlineStr">
        <is>
          <t>E001</t>
        </is>
      </c>
      <c r="D362" s="22">
        <f>IFERROR(VLOOKUP(C362,Employes!$A$2:$H$11,2,FALSE),"")</f>
        <v/>
      </c>
      <c r="E362" s="22">
        <f>IFERROR(VLOOKUP(C362,Employes!$A$2:$H$11,3,FALSE),"")</f>
        <v/>
      </c>
      <c r="F362" s="22">
        <f>IF(WEEKDAY(A362,2)&lt;=5,IFERROR(VLOOKUP(C362,Employes!$A$2:$H$11,6,FALSE),0),0)</f>
        <v/>
      </c>
      <c r="G362" s="6" t="n">
        <v>4</v>
      </c>
      <c r="H362" s="23">
        <f>MAX(0,G362-F362)</f>
        <v/>
      </c>
      <c r="I362" s="6" t="inlineStr">
        <is>
          <t>FAM</t>
        </is>
      </c>
      <c r="J362" s="23">
        <f>IF(I362&lt;&gt;"",MAX(0,F362-G362),0)</f>
        <v/>
      </c>
      <c r="K362" s="24">
        <f>IF(F362=0,0,J362/F362)</f>
        <v/>
      </c>
      <c r="L362" s="25">
        <f>IF(I362&lt;&gt;"","Absence",IF(G362&gt;F362,"Présent + HS","Présent"))</f>
        <v/>
      </c>
      <c r="M362" s="6" t="inlineStr"/>
    </row>
    <row r="363">
      <c r="A363" s="20" t="n">
        <v>46073</v>
      </c>
      <c r="B363" s="21">
        <f>DATE(YEAR(A363),MONTH(A363),1)</f>
        <v/>
      </c>
      <c r="C363" s="6" t="inlineStr">
        <is>
          <t>E002</t>
        </is>
      </c>
      <c r="D363" s="22">
        <f>IFERROR(VLOOKUP(C363,Employes!$A$2:$H$11,2,FALSE),"")</f>
        <v/>
      </c>
      <c r="E363" s="22">
        <f>IFERROR(VLOOKUP(C363,Employes!$A$2:$H$11,3,FALSE),"")</f>
        <v/>
      </c>
      <c r="F363" s="22">
        <f>IF(WEEKDAY(A363,2)&lt;=5,IFERROR(VLOOKUP(C363,Employes!$A$2:$H$11,6,FALSE),0),0)</f>
        <v/>
      </c>
      <c r="G363" s="6" t="n">
        <v>8</v>
      </c>
      <c r="H363" s="23">
        <f>MAX(0,G363-F363)</f>
        <v/>
      </c>
      <c r="I363" s="6" t="inlineStr"/>
      <c r="J363" s="23">
        <f>IF(I363&lt;&gt;"",MAX(0,F363-G363),0)</f>
        <v/>
      </c>
      <c r="K363" s="24">
        <f>IF(F363=0,0,J363/F363)</f>
        <v/>
      </c>
      <c r="L363" s="25">
        <f>IF(I363&lt;&gt;"","Absence",IF(G363&gt;F363,"Présent + HS","Présent"))</f>
        <v/>
      </c>
      <c r="M363" s="6" t="inlineStr"/>
    </row>
    <row r="364">
      <c r="A364" s="20" t="n">
        <v>46073</v>
      </c>
      <c r="B364" s="21">
        <f>DATE(YEAR(A364),MONTH(A364),1)</f>
        <v/>
      </c>
      <c r="C364" s="6" t="inlineStr">
        <is>
          <t>E003</t>
        </is>
      </c>
      <c r="D364" s="22">
        <f>IFERROR(VLOOKUP(C364,Employes!$A$2:$H$11,2,FALSE),"")</f>
        <v/>
      </c>
      <c r="E364" s="22">
        <f>IFERROR(VLOOKUP(C364,Employes!$A$2:$H$11,3,FALSE),"")</f>
        <v/>
      </c>
      <c r="F364" s="22">
        <f>IF(WEEKDAY(A364,2)&lt;=5,IFERROR(VLOOKUP(C364,Employes!$A$2:$H$11,6,FALSE),0),0)</f>
        <v/>
      </c>
      <c r="G364" s="6" t="n">
        <v>8</v>
      </c>
      <c r="H364" s="23">
        <f>MAX(0,G364-F364)</f>
        <v/>
      </c>
      <c r="I364" s="6" t="inlineStr"/>
      <c r="J364" s="23">
        <f>IF(I364&lt;&gt;"",MAX(0,F364-G364),0)</f>
        <v/>
      </c>
      <c r="K364" s="24">
        <f>IF(F364=0,0,J364/F364)</f>
        <v/>
      </c>
      <c r="L364" s="25">
        <f>IF(I364&lt;&gt;"","Absence",IF(G364&gt;F364,"Présent + HS","Présent"))</f>
        <v/>
      </c>
      <c r="M364" s="6" t="inlineStr"/>
    </row>
    <row r="365">
      <c r="A365" s="20" t="n">
        <v>46073</v>
      </c>
      <c r="B365" s="21">
        <f>DATE(YEAR(A365),MONTH(A365),1)</f>
        <v/>
      </c>
      <c r="C365" s="6" t="inlineStr">
        <is>
          <t>E004</t>
        </is>
      </c>
      <c r="D365" s="22">
        <f>IFERROR(VLOOKUP(C365,Employes!$A$2:$H$11,2,FALSE),"")</f>
        <v/>
      </c>
      <c r="E365" s="22">
        <f>IFERROR(VLOOKUP(C365,Employes!$A$2:$H$11,3,FALSE),"")</f>
        <v/>
      </c>
      <c r="F365" s="22">
        <f>IF(WEEKDAY(A365,2)&lt;=5,IFERROR(VLOOKUP(C365,Employes!$A$2:$H$11,6,FALSE),0),0)</f>
        <v/>
      </c>
      <c r="G365" s="6" t="n">
        <v>9</v>
      </c>
      <c r="H365" s="23">
        <f>MAX(0,G365-F365)</f>
        <v/>
      </c>
      <c r="I365" s="6" t="inlineStr"/>
      <c r="J365" s="23">
        <f>IF(I365&lt;&gt;"",MAX(0,F365-G365),0)</f>
        <v/>
      </c>
      <c r="K365" s="24">
        <f>IF(F365=0,0,J365/F365)</f>
        <v/>
      </c>
      <c r="L365" s="25">
        <f>IF(I365&lt;&gt;"","Absence",IF(G365&gt;F365,"Présent + HS","Présent"))</f>
        <v/>
      </c>
      <c r="M365" s="6" t="inlineStr"/>
    </row>
    <row r="366">
      <c r="A366" s="20" t="n">
        <v>46073</v>
      </c>
      <c r="B366" s="21">
        <f>DATE(YEAR(A366),MONTH(A366),1)</f>
        <v/>
      </c>
      <c r="C366" s="6" t="inlineStr">
        <is>
          <t>E005</t>
        </is>
      </c>
      <c r="D366" s="22">
        <f>IFERROR(VLOOKUP(C366,Employes!$A$2:$H$11,2,FALSE),"")</f>
        <v/>
      </c>
      <c r="E366" s="22">
        <f>IFERROR(VLOOKUP(C366,Employes!$A$2:$H$11,3,FALSE),"")</f>
        <v/>
      </c>
      <c r="F366" s="22">
        <f>IF(WEEKDAY(A366,2)&lt;=5,IFERROR(VLOOKUP(C366,Employes!$A$2:$H$11,6,FALSE),0),0)</f>
        <v/>
      </c>
      <c r="G366" s="6" t="n">
        <v>8</v>
      </c>
      <c r="H366" s="23">
        <f>MAX(0,G366-F366)</f>
        <v/>
      </c>
      <c r="I366" s="6" t="inlineStr"/>
      <c r="J366" s="23">
        <f>IF(I366&lt;&gt;"",MAX(0,F366-G366),0)</f>
        <v/>
      </c>
      <c r="K366" s="24">
        <f>IF(F366=0,0,J366/F366)</f>
        <v/>
      </c>
      <c r="L366" s="25">
        <f>IF(I366&lt;&gt;"","Absence",IF(G366&gt;F366,"Présent + HS","Présent"))</f>
        <v/>
      </c>
      <c r="M366" s="6" t="inlineStr"/>
    </row>
    <row r="367">
      <c r="A367" s="20" t="n">
        <v>46073</v>
      </c>
      <c r="B367" s="21">
        <f>DATE(YEAR(A367),MONTH(A367),1)</f>
        <v/>
      </c>
      <c r="C367" s="6" t="inlineStr">
        <is>
          <t>E006</t>
        </is>
      </c>
      <c r="D367" s="22">
        <f>IFERROR(VLOOKUP(C367,Employes!$A$2:$H$11,2,FALSE),"")</f>
        <v/>
      </c>
      <c r="E367" s="22">
        <f>IFERROR(VLOOKUP(C367,Employes!$A$2:$H$11,3,FALSE),"")</f>
        <v/>
      </c>
      <c r="F367" s="22">
        <f>IF(WEEKDAY(A367,2)&lt;=5,IFERROR(VLOOKUP(C367,Employes!$A$2:$H$11,6,FALSE),0),0)</f>
        <v/>
      </c>
      <c r="G367" s="6" t="n">
        <v>9</v>
      </c>
      <c r="H367" s="23">
        <f>MAX(0,G367-F367)</f>
        <v/>
      </c>
      <c r="I367" s="6" t="inlineStr"/>
      <c r="J367" s="23">
        <f>IF(I367&lt;&gt;"",MAX(0,F367-G367),0)</f>
        <v/>
      </c>
      <c r="K367" s="24">
        <f>IF(F367=0,0,J367/F367)</f>
        <v/>
      </c>
      <c r="L367" s="25">
        <f>IF(I367&lt;&gt;"","Absence",IF(G367&gt;F367,"Présent + HS","Présent"))</f>
        <v/>
      </c>
      <c r="M367" s="6" t="inlineStr"/>
    </row>
    <row r="368">
      <c r="A368" s="20" t="n">
        <v>46073</v>
      </c>
      <c r="B368" s="21">
        <f>DATE(YEAR(A368),MONTH(A368),1)</f>
        <v/>
      </c>
      <c r="C368" s="6" t="inlineStr">
        <is>
          <t>E007</t>
        </is>
      </c>
      <c r="D368" s="22">
        <f>IFERROR(VLOOKUP(C368,Employes!$A$2:$H$11,2,FALSE),"")</f>
        <v/>
      </c>
      <c r="E368" s="22">
        <f>IFERROR(VLOOKUP(C368,Employes!$A$2:$H$11,3,FALSE),"")</f>
        <v/>
      </c>
      <c r="F368" s="22">
        <f>IF(WEEKDAY(A368,2)&lt;=5,IFERROR(VLOOKUP(C368,Employes!$A$2:$H$11,6,FALSE),0),0)</f>
        <v/>
      </c>
      <c r="G368" s="6" t="n">
        <v>8</v>
      </c>
      <c r="H368" s="23">
        <f>MAX(0,G368-F368)</f>
        <v/>
      </c>
      <c r="I368" s="6" t="inlineStr"/>
      <c r="J368" s="23">
        <f>IF(I368&lt;&gt;"",MAX(0,F368-G368),0)</f>
        <v/>
      </c>
      <c r="K368" s="24">
        <f>IF(F368=0,0,J368/F368)</f>
        <v/>
      </c>
      <c r="L368" s="25">
        <f>IF(I368&lt;&gt;"","Absence",IF(G368&gt;F368,"Présent + HS","Présent"))</f>
        <v/>
      </c>
      <c r="M368" s="6" t="inlineStr"/>
    </row>
    <row r="369">
      <c r="A369" s="20" t="n">
        <v>46073</v>
      </c>
      <c r="B369" s="21">
        <f>DATE(YEAR(A369),MONTH(A369),1)</f>
        <v/>
      </c>
      <c r="C369" s="6" t="inlineStr">
        <is>
          <t>E008</t>
        </is>
      </c>
      <c r="D369" s="22">
        <f>IFERROR(VLOOKUP(C369,Employes!$A$2:$H$11,2,FALSE),"")</f>
        <v/>
      </c>
      <c r="E369" s="22">
        <f>IFERROR(VLOOKUP(C369,Employes!$A$2:$H$11,3,FALSE),"")</f>
        <v/>
      </c>
      <c r="F369" s="22">
        <f>IF(WEEKDAY(A369,2)&lt;=5,IFERROR(VLOOKUP(C369,Employes!$A$2:$H$11,6,FALSE),0),0)</f>
        <v/>
      </c>
      <c r="G369" s="6" t="n">
        <v>8</v>
      </c>
      <c r="H369" s="23">
        <f>MAX(0,G369-F369)</f>
        <v/>
      </c>
      <c r="I369" s="6" t="inlineStr"/>
      <c r="J369" s="23">
        <f>IF(I369&lt;&gt;"",MAX(0,F369-G369),0)</f>
        <v/>
      </c>
      <c r="K369" s="24">
        <f>IF(F369=0,0,J369/F369)</f>
        <v/>
      </c>
      <c r="L369" s="25">
        <f>IF(I369&lt;&gt;"","Absence",IF(G369&gt;F369,"Présent + HS","Présent"))</f>
        <v/>
      </c>
      <c r="M369" s="6" t="inlineStr"/>
    </row>
    <row r="370">
      <c r="A370" s="20" t="n">
        <v>46073</v>
      </c>
      <c r="B370" s="21">
        <f>DATE(YEAR(A370),MONTH(A370),1)</f>
        <v/>
      </c>
      <c r="C370" s="6" t="inlineStr">
        <is>
          <t>E009</t>
        </is>
      </c>
      <c r="D370" s="22">
        <f>IFERROR(VLOOKUP(C370,Employes!$A$2:$H$11,2,FALSE),"")</f>
        <v/>
      </c>
      <c r="E370" s="22">
        <f>IFERROR(VLOOKUP(C370,Employes!$A$2:$H$11,3,FALSE),"")</f>
        <v/>
      </c>
      <c r="F370" s="22">
        <f>IF(WEEKDAY(A370,2)&lt;=5,IFERROR(VLOOKUP(C370,Employes!$A$2:$H$11,6,FALSE),0),0)</f>
        <v/>
      </c>
      <c r="G370" s="6" t="n">
        <v>8</v>
      </c>
      <c r="H370" s="23">
        <f>MAX(0,G370-F370)</f>
        <v/>
      </c>
      <c r="I370" s="6" t="inlineStr"/>
      <c r="J370" s="23">
        <f>IF(I370&lt;&gt;"",MAX(0,F370-G370),0)</f>
        <v/>
      </c>
      <c r="K370" s="24">
        <f>IF(F370=0,0,J370/F370)</f>
        <v/>
      </c>
      <c r="L370" s="25">
        <f>IF(I370&lt;&gt;"","Absence",IF(G370&gt;F370,"Présent + HS","Présent"))</f>
        <v/>
      </c>
      <c r="M370" s="6" t="inlineStr"/>
    </row>
    <row r="371">
      <c r="A371" s="20" t="n">
        <v>46073</v>
      </c>
      <c r="B371" s="21">
        <f>DATE(YEAR(A371),MONTH(A371),1)</f>
        <v/>
      </c>
      <c r="C371" s="6" t="inlineStr">
        <is>
          <t>E010</t>
        </is>
      </c>
      <c r="D371" s="22">
        <f>IFERROR(VLOOKUP(C371,Employes!$A$2:$H$11,2,FALSE),"")</f>
        <v/>
      </c>
      <c r="E371" s="22">
        <f>IFERROR(VLOOKUP(C371,Employes!$A$2:$H$11,3,FALSE),"")</f>
        <v/>
      </c>
      <c r="F371" s="22">
        <f>IF(WEEKDAY(A371,2)&lt;=5,IFERROR(VLOOKUP(C371,Employes!$A$2:$H$11,6,FALSE),0),0)</f>
        <v/>
      </c>
      <c r="G371" s="6" t="n">
        <v>8</v>
      </c>
      <c r="H371" s="23">
        <f>MAX(0,G371-F371)</f>
        <v/>
      </c>
      <c r="I371" s="6" t="inlineStr"/>
      <c r="J371" s="23">
        <f>IF(I371&lt;&gt;"",MAX(0,F371-G371),0)</f>
        <v/>
      </c>
      <c r="K371" s="24">
        <f>IF(F371=0,0,J371/F371)</f>
        <v/>
      </c>
      <c r="L371" s="25">
        <f>IF(I371&lt;&gt;"","Absence",IF(G371&gt;F371,"Présent + HS","Présent"))</f>
        <v/>
      </c>
      <c r="M371" s="6" t="inlineStr"/>
    </row>
    <row r="372">
      <c r="A372" s="20" t="n">
        <v>46076</v>
      </c>
      <c r="B372" s="21">
        <f>DATE(YEAR(A372),MONTH(A372),1)</f>
        <v/>
      </c>
      <c r="C372" s="6" t="inlineStr">
        <is>
          <t>E001</t>
        </is>
      </c>
      <c r="D372" s="22">
        <f>IFERROR(VLOOKUP(C372,Employes!$A$2:$H$11,2,FALSE),"")</f>
        <v/>
      </c>
      <c r="E372" s="22">
        <f>IFERROR(VLOOKUP(C372,Employes!$A$2:$H$11,3,FALSE),"")</f>
        <v/>
      </c>
      <c r="F372" s="22">
        <f>IF(WEEKDAY(A372,2)&lt;=5,IFERROR(VLOOKUP(C372,Employes!$A$2:$H$11,6,FALSE),0),0)</f>
        <v/>
      </c>
      <c r="G372" s="6" t="n">
        <v>8</v>
      </c>
      <c r="H372" s="23">
        <f>MAX(0,G372-F372)</f>
        <v/>
      </c>
      <c r="I372" s="6" t="inlineStr"/>
      <c r="J372" s="23">
        <f>IF(I372&lt;&gt;"",MAX(0,F372-G372),0)</f>
        <v/>
      </c>
      <c r="K372" s="24">
        <f>IF(F372=0,0,J372/F372)</f>
        <v/>
      </c>
      <c r="L372" s="25">
        <f>IF(I372&lt;&gt;"","Absence",IF(G372&gt;F372,"Présent + HS","Présent"))</f>
        <v/>
      </c>
      <c r="M372" s="6" t="inlineStr"/>
    </row>
    <row r="373">
      <c r="A373" s="20" t="n">
        <v>46076</v>
      </c>
      <c r="B373" s="21">
        <f>DATE(YEAR(A373),MONTH(A373),1)</f>
        <v/>
      </c>
      <c r="C373" s="6" t="inlineStr">
        <is>
          <t>E002</t>
        </is>
      </c>
      <c r="D373" s="22">
        <f>IFERROR(VLOOKUP(C373,Employes!$A$2:$H$11,2,FALSE),"")</f>
        <v/>
      </c>
      <c r="E373" s="22">
        <f>IFERROR(VLOOKUP(C373,Employes!$A$2:$H$11,3,FALSE),"")</f>
        <v/>
      </c>
      <c r="F373" s="22">
        <f>IF(WEEKDAY(A373,2)&lt;=5,IFERROR(VLOOKUP(C373,Employes!$A$2:$H$11,6,FALSE),0),0)</f>
        <v/>
      </c>
      <c r="G373" s="6" t="n">
        <v>8</v>
      </c>
      <c r="H373" s="23">
        <f>MAX(0,G373-F373)</f>
        <v/>
      </c>
      <c r="I373" s="6" t="inlineStr"/>
      <c r="J373" s="23">
        <f>IF(I373&lt;&gt;"",MAX(0,F373-G373),0)</f>
        <v/>
      </c>
      <c r="K373" s="24">
        <f>IF(F373=0,0,J373/F373)</f>
        <v/>
      </c>
      <c r="L373" s="25">
        <f>IF(I373&lt;&gt;"","Absence",IF(G373&gt;F373,"Présent + HS","Présent"))</f>
        <v/>
      </c>
      <c r="M373" s="6" t="inlineStr"/>
    </row>
    <row r="374">
      <c r="A374" s="20" t="n">
        <v>46076</v>
      </c>
      <c r="B374" s="21">
        <f>DATE(YEAR(A374),MONTH(A374),1)</f>
        <v/>
      </c>
      <c r="C374" s="6" t="inlineStr">
        <is>
          <t>E003</t>
        </is>
      </c>
      <c r="D374" s="22">
        <f>IFERROR(VLOOKUP(C374,Employes!$A$2:$H$11,2,FALSE),"")</f>
        <v/>
      </c>
      <c r="E374" s="22">
        <f>IFERROR(VLOOKUP(C374,Employes!$A$2:$H$11,3,FALSE),"")</f>
        <v/>
      </c>
      <c r="F374" s="22">
        <f>IF(WEEKDAY(A374,2)&lt;=5,IFERROR(VLOOKUP(C374,Employes!$A$2:$H$11,6,FALSE),0),0)</f>
        <v/>
      </c>
      <c r="G374" s="6" t="n">
        <v>8</v>
      </c>
      <c r="H374" s="23">
        <f>MAX(0,G374-F374)</f>
        <v/>
      </c>
      <c r="I374" s="6" t="inlineStr"/>
      <c r="J374" s="23">
        <f>IF(I374&lt;&gt;"",MAX(0,F374-G374),0)</f>
        <v/>
      </c>
      <c r="K374" s="24">
        <f>IF(F374=0,0,J374/F374)</f>
        <v/>
      </c>
      <c r="L374" s="25">
        <f>IF(I374&lt;&gt;"","Absence",IF(G374&gt;F374,"Présent + HS","Présent"))</f>
        <v/>
      </c>
      <c r="M374" s="6" t="inlineStr"/>
    </row>
    <row r="375">
      <c r="A375" s="20" t="n">
        <v>46076</v>
      </c>
      <c r="B375" s="21">
        <f>DATE(YEAR(A375),MONTH(A375),1)</f>
        <v/>
      </c>
      <c r="C375" s="6" t="inlineStr">
        <is>
          <t>E004</t>
        </is>
      </c>
      <c r="D375" s="22">
        <f>IFERROR(VLOOKUP(C375,Employes!$A$2:$H$11,2,FALSE),"")</f>
        <v/>
      </c>
      <c r="E375" s="22">
        <f>IFERROR(VLOOKUP(C375,Employes!$A$2:$H$11,3,FALSE),"")</f>
        <v/>
      </c>
      <c r="F375" s="22">
        <f>IF(WEEKDAY(A375,2)&lt;=5,IFERROR(VLOOKUP(C375,Employes!$A$2:$H$11,6,FALSE),0),0)</f>
        <v/>
      </c>
      <c r="G375" s="6" t="n">
        <v>0</v>
      </c>
      <c r="H375" s="23">
        <f>MAX(0,G375-F375)</f>
        <v/>
      </c>
      <c r="I375" s="6" t="inlineStr">
        <is>
          <t>MAL</t>
        </is>
      </c>
      <c r="J375" s="23">
        <f>IF(I375&lt;&gt;"",MAX(0,F375-G375),0)</f>
        <v/>
      </c>
      <c r="K375" s="24">
        <f>IF(F375=0,0,J375/F375)</f>
        <v/>
      </c>
      <c r="L375" s="25">
        <f>IF(I375&lt;&gt;"","Absence",IF(G375&gt;F375,"Présent + HS","Présent"))</f>
        <v/>
      </c>
      <c r="M375" s="6" t="inlineStr"/>
    </row>
    <row r="376">
      <c r="A376" s="20" t="n">
        <v>46076</v>
      </c>
      <c r="B376" s="21">
        <f>DATE(YEAR(A376),MONTH(A376),1)</f>
        <v/>
      </c>
      <c r="C376" s="6" t="inlineStr">
        <is>
          <t>E005</t>
        </is>
      </c>
      <c r="D376" s="22">
        <f>IFERROR(VLOOKUP(C376,Employes!$A$2:$H$11,2,FALSE),"")</f>
        <v/>
      </c>
      <c r="E376" s="22">
        <f>IFERROR(VLOOKUP(C376,Employes!$A$2:$H$11,3,FALSE),"")</f>
        <v/>
      </c>
      <c r="F376" s="22">
        <f>IF(WEEKDAY(A376,2)&lt;=5,IFERROR(VLOOKUP(C376,Employes!$A$2:$H$11,6,FALSE),0),0)</f>
        <v/>
      </c>
      <c r="G376" s="6" t="n">
        <v>8</v>
      </c>
      <c r="H376" s="23">
        <f>MAX(0,G376-F376)</f>
        <v/>
      </c>
      <c r="I376" s="6" t="inlineStr"/>
      <c r="J376" s="23">
        <f>IF(I376&lt;&gt;"",MAX(0,F376-G376),0)</f>
        <v/>
      </c>
      <c r="K376" s="24">
        <f>IF(F376=0,0,J376/F376)</f>
        <v/>
      </c>
      <c r="L376" s="25">
        <f>IF(I376&lt;&gt;"","Absence",IF(G376&gt;F376,"Présent + HS","Présent"))</f>
        <v/>
      </c>
      <c r="M376" s="6" t="inlineStr"/>
    </row>
    <row r="377">
      <c r="A377" s="20" t="n">
        <v>46076</v>
      </c>
      <c r="B377" s="21">
        <f>DATE(YEAR(A377),MONTH(A377),1)</f>
        <v/>
      </c>
      <c r="C377" s="6" t="inlineStr">
        <is>
          <t>E006</t>
        </is>
      </c>
      <c r="D377" s="22">
        <f>IFERROR(VLOOKUP(C377,Employes!$A$2:$H$11,2,FALSE),"")</f>
        <v/>
      </c>
      <c r="E377" s="22">
        <f>IFERROR(VLOOKUP(C377,Employes!$A$2:$H$11,3,FALSE),"")</f>
        <v/>
      </c>
      <c r="F377" s="22">
        <f>IF(WEEKDAY(A377,2)&lt;=5,IFERROR(VLOOKUP(C377,Employes!$A$2:$H$11,6,FALSE),0),0)</f>
        <v/>
      </c>
      <c r="G377" s="6" t="n">
        <v>10</v>
      </c>
      <c r="H377" s="23">
        <f>MAX(0,G377-F377)</f>
        <v/>
      </c>
      <c r="I377" s="6" t="inlineStr"/>
      <c r="J377" s="23">
        <f>IF(I377&lt;&gt;"",MAX(0,F377-G377),0)</f>
        <v/>
      </c>
      <c r="K377" s="24">
        <f>IF(F377=0,0,J377/F377)</f>
        <v/>
      </c>
      <c r="L377" s="25">
        <f>IF(I377&lt;&gt;"","Absence",IF(G377&gt;F377,"Présent + HS","Présent"))</f>
        <v/>
      </c>
      <c r="M377" s="6" t="inlineStr"/>
    </row>
    <row r="378">
      <c r="A378" s="20" t="n">
        <v>46076</v>
      </c>
      <c r="B378" s="21">
        <f>DATE(YEAR(A378),MONTH(A378),1)</f>
        <v/>
      </c>
      <c r="C378" s="6" t="inlineStr">
        <is>
          <t>E007</t>
        </is>
      </c>
      <c r="D378" s="22">
        <f>IFERROR(VLOOKUP(C378,Employes!$A$2:$H$11,2,FALSE),"")</f>
        <v/>
      </c>
      <c r="E378" s="22">
        <f>IFERROR(VLOOKUP(C378,Employes!$A$2:$H$11,3,FALSE),"")</f>
        <v/>
      </c>
      <c r="F378" s="22">
        <f>IF(WEEKDAY(A378,2)&lt;=5,IFERROR(VLOOKUP(C378,Employes!$A$2:$H$11,6,FALSE),0),0)</f>
        <v/>
      </c>
      <c r="G378" s="6" t="n">
        <v>8</v>
      </c>
      <c r="H378" s="23">
        <f>MAX(0,G378-F378)</f>
        <v/>
      </c>
      <c r="I378" s="6" t="inlineStr"/>
      <c r="J378" s="23">
        <f>IF(I378&lt;&gt;"",MAX(0,F378-G378),0)</f>
        <v/>
      </c>
      <c r="K378" s="24">
        <f>IF(F378=0,0,J378/F378)</f>
        <v/>
      </c>
      <c r="L378" s="25">
        <f>IF(I378&lt;&gt;"","Absence",IF(G378&gt;F378,"Présent + HS","Présent"))</f>
        <v/>
      </c>
      <c r="M378" s="6" t="inlineStr"/>
    </row>
    <row r="379">
      <c r="A379" s="20" t="n">
        <v>46076</v>
      </c>
      <c r="B379" s="21">
        <f>DATE(YEAR(A379),MONTH(A379),1)</f>
        <v/>
      </c>
      <c r="C379" s="6" t="inlineStr">
        <is>
          <t>E008</t>
        </is>
      </c>
      <c r="D379" s="22">
        <f>IFERROR(VLOOKUP(C379,Employes!$A$2:$H$11,2,FALSE),"")</f>
        <v/>
      </c>
      <c r="E379" s="22">
        <f>IFERROR(VLOOKUP(C379,Employes!$A$2:$H$11,3,FALSE),"")</f>
        <v/>
      </c>
      <c r="F379" s="22">
        <f>IF(WEEKDAY(A379,2)&lt;=5,IFERROR(VLOOKUP(C379,Employes!$A$2:$H$11,6,FALSE),0),0)</f>
        <v/>
      </c>
      <c r="G379" s="6" t="n">
        <v>8</v>
      </c>
      <c r="H379" s="23">
        <f>MAX(0,G379-F379)</f>
        <v/>
      </c>
      <c r="I379" s="6" t="inlineStr"/>
      <c r="J379" s="23">
        <f>IF(I379&lt;&gt;"",MAX(0,F379-G379),0)</f>
        <v/>
      </c>
      <c r="K379" s="24">
        <f>IF(F379=0,0,J379/F379)</f>
        <v/>
      </c>
      <c r="L379" s="25">
        <f>IF(I379&lt;&gt;"","Absence",IF(G379&gt;F379,"Présent + HS","Présent"))</f>
        <v/>
      </c>
      <c r="M379" s="6" t="inlineStr"/>
    </row>
    <row r="380">
      <c r="A380" s="20" t="n">
        <v>46076</v>
      </c>
      <c r="B380" s="21">
        <f>DATE(YEAR(A380),MONTH(A380),1)</f>
        <v/>
      </c>
      <c r="C380" s="6" t="inlineStr">
        <is>
          <t>E009</t>
        </is>
      </c>
      <c r="D380" s="22">
        <f>IFERROR(VLOOKUP(C380,Employes!$A$2:$H$11,2,FALSE),"")</f>
        <v/>
      </c>
      <c r="E380" s="22">
        <f>IFERROR(VLOOKUP(C380,Employes!$A$2:$H$11,3,FALSE),"")</f>
        <v/>
      </c>
      <c r="F380" s="22">
        <f>IF(WEEKDAY(A380,2)&lt;=5,IFERROR(VLOOKUP(C380,Employes!$A$2:$H$11,6,FALSE),0),0)</f>
        <v/>
      </c>
      <c r="G380" s="6" t="n">
        <v>8</v>
      </c>
      <c r="H380" s="23">
        <f>MAX(0,G380-F380)</f>
        <v/>
      </c>
      <c r="I380" s="6" t="inlineStr"/>
      <c r="J380" s="23">
        <f>IF(I380&lt;&gt;"",MAX(0,F380-G380),0)</f>
        <v/>
      </c>
      <c r="K380" s="24">
        <f>IF(F380=0,0,J380/F380)</f>
        <v/>
      </c>
      <c r="L380" s="25">
        <f>IF(I380&lt;&gt;"","Absence",IF(G380&gt;F380,"Présent + HS","Présent"))</f>
        <v/>
      </c>
      <c r="M380" s="6" t="inlineStr"/>
    </row>
    <row r="381">
      <c r="A381" s="20" t="n">
        <v>46076</v>
      </c>
      <c r="B381" s="21">
        <f>DATE(YEAR(A381),MONTH(A381),1)</f>
        <v/>
      </c>
      <c r="C381" s="6" t="inlineStr">
        <is>
          <t>E010</t>
        </is>
      </c>
      <c r="D381" s="22">
        <f>IFERROR(VLOOKUP(C381,Employes!$A$2:$H$11,2,FALSE),"")</f>
        <v/>
      </c>
      <c r="E381" s="22">
        <f>IFERROR(VLOOKUP(C381,Employes!$A$2:$H$11,3,FALSE),"")</f>
        <v/>
      </c>
      <c r="F381" s="22">
        <f>IF(WEEKDAY(A381,2)&lt;=5,IFERROR(VLOOKUP(C381,Employes!$A$2:$H$11,6,FALSE),0),0)</f>
        <v/>
      </c>
      <c r="G381" s="6" t="n">
        <v>8</v>
      </c>
      <c r="H381" s="23">
        <f>MAX(0,G381-F381)</f>
        <v/>
      </c>
      <c r="I381" s="6" t="inlineStr"/>
      <c r="J381" s="23">
        <f>IF(I381&lt;&gt;"",MAX(0,F381-G381),0)</f>
        <v/>
      </c>
      <c r="K381" s="24">
        <f>IF(F381=0,0,J381/F381)</f>
        <v/>
      </c>
      <c r="L381" s="25">
        <f>IF(I381&lt;&gt;"","Absence",IF(G381&gt;F381,"Présent + HS","Présent"))</f>
        <v/>
      </c>
      <c r="M381" s="6" t="inlineStr"/>
    </row>
    <row r="382">
      <c r="A382" s="20" t="n">
        <v>46077</v>
      </c>
      <c r="B382" s="21">
        <f>DATE(YEAR(A382),MONTH(A382),1)</f>
        <v/>
      </c>
      <c r="C382" s="6" t="inlineStr">
        <is>
          <t>E001</t>
        </is>
      </c>
      <c r="D382" s="22">
        <f>IFERROR(VLOOKUP(C382,Employes!$A$2:$H$11,2,FALSE),"")</f>
        <v/>
      </c>
      <c r="E382" s="22">
        <f>IFERROR(VLOOKUP(C382,Employes!$A$2:$H$11,3,FALSE),"")</f>
        <v/>
      </c>
      <c r="F382" s="22">
        <f>IF(WEEKDAY(A382,2)&lt;=5,IFERROR(VLOOKUP(C382,Employes!$A$2:$H$11,6,FALSE),0),0)</f>
        <v/>
      </c>
      <c r="G382" s="6" t="n">
        <v>8</v>
      </c>
      <c r="H382" s="23">
        <f>MAX(0,G382-F382)</f>
        <v/>
      </c>
      <c r="I382" s="6" t="inlineStr"/>
      <c r="J382" s="23">
        <f>IF(I382&lt;&gt;"",MAX(0,F382-G382),0)</f>
        <v/>
      </c>
      <c r="K382" s="24">
        <f>IF(F382=0,0,J382/F382)</f>
        <v/>
      </c>
      <c r="L382" s="25">
        <f>IF(I382&lt;&gt;"","Absence",IF(G382&gt;F382,"Présent + HS","Présent"))</f>
        <v/>
      </c>
      <c r="M382" s="6" t="inlineStr"/>
    </row>
    <row r="383">
      <c r="A383" s="20" t="n">
        <v>46077</v>
      </c>
      <c r="B383" s="21">
        <f>DATE(YEAR(A383),MONTH(A383),1)</f>
        <v/>
      </c>
      <c r="C383" s="6" t="inlineStr">
        <is>
          <t>E002</t>
        </is>
      </c>
      <c r="D383" s="22">
        <f>IFERROR(VLOOKUP(C383,Employes!$A$2:$H$11,2,FALSE),"")</f>
        <v/>
      </c>
      <c r="E383" s="22">
        <f>IFERROR(VLOOKUP(C383,Employes!$A$2:$H$11,3,FALSE),"")</f>
        <v/>
      </c>
      <c r="F383" s="22">
        <f>IF(WEEKDAY(A383,2)&lt;=5,IFERROR(VLOOKUP(C383,Employes!$A$2:$H$11,6,FALSE),0),0)</f>
        <v/>
      </c>
      <c r="G383" s="6" t="n">
        <v>8</v>
      </c>
      <c r="H383" s="23">
        <f>MAX(0,G383-F383)</f>
        <v/>
      </c>
      <c r="I383" s="6" t="inlineStr"/>
      <c r="J383" s="23">
        <f>IF(I383&lt;&gt;"",MAX(0,F383-G383),0)</f>
        <v/>
      </c>
      <c r="K383" s="24">
        <f>IF(F383=0,0,J383/F383)</f>
        <v/>
      </c>
      <c r="L383" s="25">
        <f>IF(I383&lt;&gt;"","Absence",IF(G383&gt;F383,"Présent + HS","Présent"))</f>
        <v/>
      </c>
      <c r="M383" s="6" t="inlineStr"/>
    </row>
    <row r="384">
      <c r="A384" s="20" t="n">
        <v>46077</v>
      </c>
      <c r="B384" s="21">
        <f>DATE(YEAR(A384),MONTH(A384),1)</f>
        <v/>
      </c>
      <c r="C384" s="6" t="inlineStr">
        <is>
          <t>E003</t>
        </is>
      </c>
      <c r="D384" s="22">
        <f>IFERROR(VLOOKUP(C384,Employes!$A$2:$H$11,2,FALSE),"")</f>
        <v/>
      </c>
      <c r="E384" s="22">
        <f>IFERROR(VLOOKUP(C384,Employes!$A$2:$H$11,3,FALSE),"")</f>
        <v/>
      </c>
      <c r="F384" s="22">
        <f>IF(WEEKDAY(A384,2)&lt;=5,IFERROR(VLOOKUP(C384,Employes!$A$2:$H$11,6,FALSE),0),0)</f>
        <v/>
      </c>
      <c r="G384" s="6" t="n">
        <v>10</v>
      </c>
      <c r="H384" s="23">
        <f>MAX(0,G384-F384)</f>
        <v/>
      </c>
      <c r="I384" s="6" t="inlineStr"/>
      <c r="J384" s="23">
        <f>IF(I384&lt;&gt;"",MAX(0,F384-G384),0)</f>
        <v/>
      </c>
      <c r="K384" s="24">
        <f>IF(F384=0,0,J384/F384)</f>
        <v/>
      </c>
      <c r="L384" s="25">
        <f>IF(I384&lt;&gt;"","Absence",IF(G384&gt;F384,"Présent + HS","Présent"))</f>
        <v/>
      </c>
      <c r="M384" s="6" t="inlineStr"/>
    </row>
    <row r="385">
      <c r="A385" s="20" t="n">
        <v>46077</v>
      </c>
      <c r="B385" s="21">
        <f>DATE(YEAR(A385),MONTH(A385),1)</f>
        <v/>
      </c>
      <c r="C385" s="6" t="inlineStr">
        <is>
          <t>E004</t>
        </is>
      </c>
      <c r="D385" s="22">
        <f>IFERROR(VLOOKUP(C385,Employes!$A$2:$H$11,2,FALSE),"")</f>
        <v/>
      </c>
      <c r="E385" s="22">
        <f>IFERROR(VLOOKUP(C385,Employes!$A$2:$H$11,3,FALSE),"")</f>
        <v/>
      </c>
      <c r="F385" s="22">
        <f>IF(WEEKDAY(A385,2)&lt;=5,IFERROR(VLOOKUP(C385,Employes!$A$2:$H$11,6,FALSE),0),0)</f>
        <v/>
      </c>
      <c r="G385" s="6" t="n">
        <v>8</v>
      </c>
      <c r="H385" s="23">
        <f>MAX(0,G385-F385)</f>
        <v/>
      </c>
      <c r="I385" s="6" t="inlineStr"/>
      <c r="J385" s="23">
        <f>IF(I385&lt;&gt;"",MAX(0,F385-G385),0)</f>
        <v/>
      </c>
      <c r="K385" s="24">
        <f>IF(F385=0,0,J385/F385)</f>
        <v/>
      </c>
      <c r="L385" s="25">
        <f>IF(I385&lt;&gt;"","Absence",IF(G385&gt;F385,"Présent + HS","Présent"))</f>
        <v/>
      </c>
      <c r="M385" s="6" t="inlineStr"/>
    </row>
    <row r="386">
      <c r="A386" s="20" t="n">
        <v>46077</v>
      </c>
      <c r="B386" s="21">
        <f>DATE(YEAR(A386),MONTH(A386),1)</f>
        <v/>
      </c>
      <c r="C386" s="6" t="inlineStr">
        <is>
          <t>E005</t>
        </is>
      </c>
      <c r="D386" s="22">
        <f>IFERROR(VLOOKUP(C386,Employes!$A$2:$H$11,2,FALSE),"")</f>
        <v/>
      </c>
      <c r="E386" s="22">
        <f>IFERROR(VLOOKUP(C386,Employes!$A$2:$H$11,3,FALSE),"")</f>
        <v/>
      </c>
      <c r="F386" s="22">
        <f>IF(WEEKDAY(A386,2)&lt;=5,IFERROR(VLOOKUP(C386,Employes!$A$2:$H$11,6,FALSE),0),0)</f>
        <v/>
      </c>
      <c r="G386" s="6" t="n">
        <v>9</v>
      </c>
      <c r="H386" s="23">
        <f>MAX(0,G386-F386)</f>
        <v/>
      </c>
      <c r="I386" s="6" t="inlineStr"/>
      <c r="J386" s="23">
        <f>IF(I386&lt;&gt;"",MAX(0,F386-G386),0)</f>
        <v/>
      </c>
      <c r="K386" s="24">
        <f>IF(F386=0,0,J386/F386)</f>
        <v/>
      </c>
      <c r="L386" s="25">
        <f>IF(I386&lt;&gt;"","Absence",IF(G386&gt;F386,"Présent + HS","Présent"))</f>
        <v/>
      </c>
      <c r="M386" s="6" t="inlineStr"/>
    </row>
    <row r="387">
      <c r="A387" s="20" t="n">
        <v>46077</v>
      </c>
      <c r="B387" s="21">
        <f>DATE(YEAR(A387),MONTH(A387),1)</f>
        <v/>
      </c>
      <c r="C387" s="6" t="inlineStr">
        <is>
          <t>E006</t>
        </is>
      </c>
      <c r="D387" s="22">
        <f>IFERROR(VLOOKUP(C387,Employes!$A$2:$H$11,2,FALSE),"")</f>
        <v/>
      </c>
      <c r="E387" s="22">
        <f>IFERROR(VLOOKUP(C387,Employes!$A$2:$H$11,3,FALSE),"")</f>
        <v/>
      </c>
      <c r="F387" s="22">
        <f>IF(WEEKDAY(A387,2)&lt;=5,IFERROR(VLOOKUP(C387,Employes!$A$2:$H$11,6,FALSE),0),0)</f>
        <v/>
      </c>
      <c r="G387" s="6" t="n">
        <v>8</v>
      </c>
      <c r="H387" s="23">
        <f>MAX(0,G387-F387)</f>
        <v/>
      </c>
      <c r="I387" s="6" t="inlineStr"/>
      <c r="J387" s="23">
        <f>IF(I387&lt;&gt;"",MAX(0,F387-G387),0)</f>
        <v/>
      </c>
      <c r="K387" s="24">
        <f>IF(F387=0,0,J387/F387)</f>
        <v/>
      </c>
      <c r="L387" s="25">
        <f>IF(I387&lt;&gt;"","Absence",IF(G387&gt;F387,"Présent + HS","Présent"))</f>
        <v/>
      </c>
      <c r="M387" s="6" t="inlineStr"/>
    </row>
    <row r="388">
      <c r="A388" s="20" t="n">
        <v>46077</v>
      </c>
      <c r="B388" s="21">
        <f>DATE(YEAR(A388),MONTH(A388),1)</f>
        <v/>
      </c>
      <c r="C388" s="6" t="inlineStr">
        <is>
          <t>E007</t>
        </is>
      </c>
      <c r="D388" s="22">
        <f>IFERROR(VLOOKUP(C388,Employes!$A$2:$H$11,2,FALSE),"")</f>
        <v/>
      </c>
      <c r="E388" s="22">
        <f>IFERROR(VLOOKUP(C388,Employes!$A$2:$H$11,3,FALSE),"")</f>
        <v/>
      </c>
      <c r="F388" s="22">
        <f>IF(WEEKDAY(A388,2)&lt;=5,IFERROR(VLOOKUP(C388,Employes!$A$2:$H$11,6,FALSE),0),0)</f>
        <v/>
      </c>
      <c r="G388" s="6" t="n">
        <v>8</v>
      </c>
      <c r="H388" s="23">
        <f>MAX(0,G388-F388)</f>
        <v/>
      </c>
      <c r="I388" s="6" t="inlineStr"/>
      <c r="J388" s="23">
        <f>IF(I388&lt;&gt;"",MAX(0,F388-G388),0)</f>
        <v/>
      </c>
      <c r="K388" s="24">
        <f>IF(F388=0,0,J388/F388)</f>
        <v/>
      </c>
      <c r="L388" s="25">
        <f>IF(I388&lt;&gt;"","Absence",IF(G388&gt;F388,"Présent + HS","Présent"))</f>
        <v/>
      </c>
      <c r="M388" s="6" t="inlineStr"/>
    </row>
    <row r="389">
      <c r="A389" s="20" t="n">
        <v>46077</v>
      </c>
      <c r="B389" s="21">
        <f>DATE(YEAR(A389),MONTH(A389),1)</f>
        <v/>
      </c>
      <c r="C389" s="6" t="inlineStr">
        <is>
          <t>E008</t>
        </is>
      </c>
      <c r="D389" s="22">
        <f>IFERROR(VLOOKUP(C389,Employes!$A$2:$H$11,2,FALSE),"")</f>
        <v/>
      </c>
      <c r="E389" s="22">
        <f>IFERROR(VLOOKUP(C389,Employes!$A$2:$H$11,3,FALSE),"")</f>
        <v/>
      </c>
      <c r="F389" s="22">
        <f>IF(WEEKDAY(A389,2)&lt;=5,IFERROR(VLOOKUP(C389,Employes!$A$2:$H$11,6,FALSE),0),0)</f>
        <v/>
      </c>
      <c r="G389" s="6" t="n">
        <v>8</v>
      </c>
      <c r="H389" s="23">
        <f>MAX(0,G389-F389)</f>
        <v/>
      </c>
      <c r="I389" s="6" t="inlineStr"/>
      <c r="J389" s="23">
        <f>IF(I389&lt;&gt;"",MAX(0,F389-G389),0)</f>
        <v/>
      </c>
      <c r="K389" s="24">
        <f>IF(F389=0,0,J389/F389)</f>
        <v/>
      </c>
      <c r="L389" s="25">
        <f>IF(I389&lt;&gt;"","Absence",IF(G389&gt;F389,"Présent + HS","Présent"))</f>
        <v/>
      </c>
      <c r="M389" s="6" t="inlineStr"/>
    </row>
    <row r="390">
      <c r="A390" s="20" t="n">
        <v>46077</v>
      </c>
      <c r="B390" s="21">
        <f>DATE(YEAR(A390),MONTH(A390),1)</f>
        <v/>
      </c>
      <c r="C390" s="6" t="inlineStr">
        <is>
          <t>E009</t>
        </is>
      </c>
      <c r="D390" s="22">
        <f>IFERROR(VLOOKUP(C390,Employes!$A$2:$H$11,2,FALSE),"")</f>
        <v/>
      </c>
      <c r="E390" s="22">
        <f>IFERROR(VLOOKUP(C390,Employes!$A$2:$H$11,3,FALSE),"")</f>
        <v/>
      </c>
      <c r="F390" s="22">
        <f>IF(WEEKDAY(A390,2)&lt;=5,IFERROR(VLOOKUP(C390,Employes!$A$2:$H$11,6,FALSE),0),0)</f>
        <v/>
      </c>
      <c r="G390" s="6" t="n">
        <v>8</v>
      </c>
      <c r="H390" s="23">
        <f>MAX(0,G390-F390)</f>
        <v/>
      </c>
      <c r="I390" s="6" t="inlineStr"/>
      <c r="J390" s="23">
        <f>IF(I390&lt;&gt;"",MAX(0,F390-G390),0)</f>
        <v/>
      </c>
      <c r="K390" s="24">
        <f>IF(F390=0,0,J390/F390)</f>
        <v/>
      </c>
      <c r="L390" s="25">
        <f>IF(I390&lt;&gt;"","Absence",IF(G390&gt;F390,"Présent + HS","Présent"))</f>
        <v/>
      </c>
      <c r="M390" s="6" t="inlineStr"/>
    </row>
    <row r="391">
      <c r="A391" s="20" t="n">
        <v>46077</v>
      </c>
      <c r="B391" s="21">
        <f>DATE(YEAR(A391),MONTH(A391),1)</f>
        <v/>
      </c>
      <c r="C391" s="6" t="inlineStr">
        <is>
          <t>E010</t>
        </is>
      </c>
      <c r="D391" s="22">
        <f>IFERROR(VLOOKUP(C391,Employes!$A$2:$H$11,2,FALSE),"")</f>
        <v/>
      </c>
      <c r="E391" s="22">
        <f>IFERROR(VLOOKUP(C391,Employes!$A$2:$H$11,3,FALSE),"")</f>
        <v/>
      </c>
      <c r="F391" s="22">
        <f>IF(WEEKDAY(A391,2)&lt;=5,IFERROR(VLOOKUP(C391,Employes!$A$2:$H$11,6,FALSE),0),0)</f>
        <v/>
      </c>
      <c r="G391" s="6" t="n">
        <v>8</v>
      </c>
      <c r="H391" s="23">
        <f>MAX(0,G391-F391)</f>
        <v/>
      </c>
      <c r="I391" s="6" t="inlineStr"/>
      <c r="J391" s="23">
        <f>IF(I391&lt;&gt;"",MAX(0,F391-G391),0)</f>
        <v/>
      </c>
      <c r="K391" s="24">
        <f>IF(F391=0,0,J391/F391)</f>
        <v/>
      </c>
      <c r="L391" s="25">
        <f>IF(I391&lt;&gt;"","Absence",IF(G391&gt;F391,"Présent + HS","Présent"))</f>
        <v/>
      </c>
      <c r="M391" s="6" t="inlineStr"/>
    </row>
    <row r="392">
      <c r="A392" s="20" t="n">
        <v>46078</v>
      </c>
      <c r="B392" s="21">
        <f>DATE(YEAR(A392),MONTH(A392),1)</f>
        <v/>
      </c>
      <c r="C392" s="6" t="inlineStr">
        <is>
          <t>E001</t>
        </is>
      </c>
      <c r="D392" s="22">
        <f>IFERROR(VLOOKUP(C392,Employes!$A$2:$H$11,2,FALSE),"")</f>
        <v/>
      </c>
      <c r="E392" s="22">
        <f>IFERROR(VLOOKUP(C392,Employes!$A$2:$H$11,3,FALSE),"")</f>
        <v/>
      </c>
      <c r="F392" s="22">
        <f>IF(WEEKDAY(A392,2)&lt;=5,IFERROR(VLOOKUP(C392,Employes!$A$2:$H$11,6,FALSE),0),0)</f>
        <v/>
      </c>
      <c r="G392" s="6" t="n">
        <v>8</v>
      </c>
      <c r="H392" s="23">
        <f>MAX(0,G392-F392)</f>
        <v/>
      </c>
      <c r="I392" s="6" t="inlineStr"/>
      <c r="J392" s="23">
        <f>IF(I392&lt;&gt;"",MAX(0,F392-G392),0)</f>
        <v/>
      </c>
      <c r="K392" s="24">
        <f>IF(F392=0,0,J392/F392)</f>
        <v/>
      </c>
      <c r="L392" s="25">
        <f>IF(I392&lt;&gt;"","Absence",IF(G392&gt;F392,"Présent + HS","Présent"))</f>
        <v/>
      </c>
      <c r="M392" s="6" t="inlineStr"/>
    </row>
    <row r="393">
      <c r="A393" s="20" t="n">
        <v>46078</v>
      </c>
      <c r="B393" s="21">
        <f>DATE(YEAR(A393),MONTH(A393),1)</f>
        <v/>
      </c>
      <c r="C393" s="6" t="inlineStr">
        <is>
          <t>E002</t>
        </is>
      </c>
      <c r="D393" s="22">
        <f>IFERROR(VLOOKUP(C393,Employes!$A$2:$H$11,2,FALSE),"")</f>
        <v/>
      </c>
      <c r="E393" s="22">
        <f>IFERROR(VLOOKUP(C393,Employes!$A$2:$H$11,3,FALSE),"")</f>
        <v/>
      </c>
      <c r="F393" s="22">
        <f>IF(WEEKDAY(A393,2)&lt;=5,IFERROR(VLOOKUP(C393,Employes!$A$2:$H$11,6,FALSE),0),0)</f>
        <v/>
      </c>
      <c r="G393" s="6" t="n">
        <v>8</v>
      </c>
      <c r="H393" s="23">
        <f>MAX(0,G393-F393)</f>
        <v/>
      </c>
      <c r="I393" s="6" t="inlineStr"/>
      <c r="J393" s="23">
        <f>IF(I393&lt;&gt;"",MAX(0,F393-G393),0)</f>
        <v/>
      </c>
      <c r="K393" s="24">
        <f>IF(F393=0,0,J393/F393)</f>
        <v/>
      </c>
      <c r="L393" s="25">
        <f>IF(I393&lt;&gt;"","Absence",IF(G393&gt;F393,"Présent + HS","Présent"))</f>
        <v/>
      </c>
      <c r="M393" s="6" t="inlineStr"/>
    </row>
    <row r="394">
      <c r="A394" s="20" t="n">
        <v>46078</v>
      </c>
      <c r="B394" s="21">
        <f>DATE(YEAR(A394),MONTH(A394),1)</f>
        <v/>
      </c>
      <c r="C394" s="6" t="inlineStr">
        <is>
          <t>E003</t>
        </is>
      </c>
      <c r="D394" s="22">
        <f>IFERROR(VLOOKUP(C394,Employes!$A$2:$H$11,2,FALSE),"")</f>
        <v/>
      </c>
      <c r="E394" s="22">
        <f>IFERROR(VLOOKUP(C394,Employes!$A$2:$H$11,3,FALSE),"")</f>
        <v/>
      </c>
      <c r="F394" s="22">
        <f>IF(WEEKDAY(A394,2)&lt;=5,IFERROR(VLOOKUP(C394,Employes!$A$2:$H$11,6,FALSE),0),0)</f>
        <v/>
      </c>
      <c r="G394" s="6" t="n">
        <v>8</v>
      </c>
      <c r="H394" s="23">
        <f>MAX(0,G394-F394)</f>
        <v/>
      </c>
      <c r="I394" s="6" t="inlineStr"/>
      <c r="J394" s="23">
        <f>IF(I394&lt;&gt;"",MAX(0,F394-G394),0)</f>
        <v/>
      </c>
      <c r="K394" s="24">
        <f>IF(F394=0,0,J394/F394)</f>
        <v/>
      </c>
      <c r="L394" s="25">
        <f>IF(I394&lt;&gt;"","Absence",IF(G394&gt;F394,"Présent + HS","Présent"))</f>
        <v/>
      </c>
      <c r="M394" s="6" t="inlineStr"/>
    </row>
    <row r="395">
      <c r="A395" s="20" t="n">
        <v>46078</v>
      </c>
      <c r="B395" s="21">
        <f>DATE(YEAR(A395),MONTH(A395),1)</f>
        <v/>
      </c>
      <c r="C395" s="6" t="inlineStr">
        <is>
          <t>E004</t>
        </is>
      </c>
      <c r="D395" s="22">
        <f>IFERROR(VLOOKUP(C395,Employes!$A$2:$H$11,2,FALSE),"")</f>
        <v/>
      </c>
      <c r="E395" s="22">
        <f>IFERROR(VLOOKUP(C395,Employes!$A$2:$H$11,3,FALSE),"")</f>
        <v/>
      </c>
      <c r="F395" s="22">
        <f>IF(WEEKDAY(A395,2)&lt;=5,IFERROR(VLOOKUP(C395,Employes!$A$2:$H$11,6,FALSE),0),0)</f>
        <v/>
      </c>
      <c r="G395" s="6" t="n">
        <v>10</v>
      </c>
      <c r="H395" s="23">
        <f>MAX(0,G395-F395)</f>
        <v/>
      </c>
      <c r="I395" s="6" t="inlineStr"/>
      <c r="J395" s="23">
        <f>IF(I395&lt;&gt;"",MAX(0,F395-G395),0)</f>
        <v/>
      </c>
      <c r="K395" s="24">
        <f>IF(F395=0,0,J395/F395)</f>
        <v/>
      </c>
      <c r="L395" s="25">
        <f>IF(I395&lt;&gt;"","Absence",IF(G395&gt;F395,"Présent + HS","Présent"))</f>
        <v/>
      </c>
      <c r="M395" s="6" t="inlineStr"/>
    </row>
    <row r="396">
      <c r="A396" s="20" t="n">
        <v>46078</v>
      </c>
      <c r="B396" s="21">
        <f>DATE(YEAR(A396),MONTH(A396),1)</f>
        <v/>
      </c>
      <c r="C396" s="6" t="inlineStr">
        <is>
          <t>E005</t>
        </is>
      </c>
      <c r="D396" s="22">
        <f>IFERROR(VLOOKUP(C396,Employes!$A$2:$H$11,2,FALSE),"")</f>
        <v/>
      </c>
      <c r="E396" s="22">
        <f>IFERROR(VLOOKUP(C396,Employes!$A$2:$H$11,3,FALSE),"")</f>
        <v/>
      </c>
      <c r="F396" s="22">
        <f>IF(WEEKDAY(A396,2)&lt;=5,IFERROR(VLOOKUP(C396,Employes!$A$2:$H$11,6,FALSE),0),0)</f>
        <v/>
      </c>
      <c r="G396" s="6" t="n">
        <v>8</v>
      </c>
      <c r="H396" s="23">
        <f>MAX(0,G396-F396)</f>
        <v/>
      </c>
      <c r="I396" s="6" t="inlineStr"/>
      <c r="J396" s="23">
        <f>IF(I396&lt;&gt;"",MAX(0,F396-G396),0)</f>
        <v/>
      </c>
      <c r="K396" s="24">
        <f>IF(F396=0,0,J396/F396)</f>
        <v/>
      </c>
      <c r="L396" s="25">
        <f>IF(I396&lt;&gt;"","Absence",IF(G396&gt;F396,"Présent + HS","Présent"))</f>
        <v/>
      </c>
      <c r="M396" s="6" t="inlineStr"/>
    </row>
    <row r="397">
      <c r="A397" s="20" t="n">
        <v>46078</v>
      </c>
      <c r="B397" s="21">
        <f>DATE(YEAR(A397),MONTH(A397),1)</f>
        <v/>
      </c>
      <c r="C397" s="6" t="inlineStr">
        <is>
          <t>E006</t>
        </is>
      </c>
      <c r="D397" s="22">
        <f>IFERROR(VLOOKUP(C397,Employes!$A$2:$H$11,2,FALSE),"")</f>
        <v/>
      </c>
      <c r="E397" s="22">
        <f>IFERROR(VLOOKUP(C397,Employes!$A$2:$H$11,3,FALSE),"")</f>
        <v/>
      </c>
      <c r="F397" s="22">
        <f>IF(WEEKDAY(A397,2)&lt;=5,IFERROR(VLOOKUP(C397,Employes!$A$2:$H$11,6,FALSE),0),0)</f>
        <v/>
      </c>
      <c r="G397" s="6" t="n">
        <v>8</v>
      </c>
      <c r="H397" s="23">
        <f>MAX(0,G397-F397)</f>
        <v/>
      </c>
      <c r="I397" s="6" t="inlineStr"/>
      <c r="J397" s="23">
        <f>IF(I397&lt;&gt;"",MAX(0,F397-G397),0)</f>
        <v/>
      </c>
      <c r="K397" s="24">
        <f>IF(F397=0,0,J397/F397)</f>
        <v/>
      </c>
      <c r="L397" s="25">
        <f>IF(I397&lt;&gt;"","Absence",IF(G397&gt;F397,"Présent + HS","Présent"))</f>
        <v/>
      </c>
      <c r="M397" s="6" t="inlineStr"/>
    </row>
    <row r="398">
      <c r="A398" s="20" t="n">
        <v>46078</v>
      </c>
      <c r="B398" s="21">
        <f>DATE(YEAR(A398),MONTH(A398),1)</f>
        <v/>
      </c>
      <c r="C398" s="6" t="inlineStr">
        <is>
          <t>E007</t>
        </is>
      </c>
      <c r="D398" s="22">
        <f>IFERROR(VLOOKUP(C398,Employes!$A$2:$H$11,2,FALSE),"")</f>
        <v/>
      </c>
      <c r="E398" s="22">
        <f>IFERROR(VLOOKUP(C398,Employes!$A$2:$H$11,3,FALSE),"")</f>
        <v/>
      </c>
      <c r="F398" s="22">
        <f>IF(WEEKDAY(A398,2)&lt;=5,IFERROR(VLOOKUP(C398,Employes!$A$2:$H$11,6,FALSE),0),0)</f>
        <v/>
      </c>
      <c r="G398" s="6" t="n">
        <v>8</v>
      </c>
      <c r="H398" s="23">
        <f>MAX(0,G398-F398)</f>
        <v/>
      </c>
      <c r="I398" s="6" t="inlineStr"/>
      <c r="J398" s="23">
        <f>IF(I398&lt;&gt;"",MAX(0,F398-G398),0)</f>
        <v/>
      </c>
      <c r="K398" s="24">
        <f>IF(F398=0,0,J398/F398)</f>
        <v/>
      </c>
      <c r="L398" s="25">
        <f>IF(I398&lt;&gt;"","Absence",IF(G398&gt;F398,"Présent + HS","Présent"))</f>
        <v/>
      </c>
      <c r="M398" s="6" t="inlineStr"/>
    </row>
    <row r="399">
      <c r="A399" s="20" t="n">
        <v>46078</v>
      </c>
      <c r="B399" s="21">
        <f>DATE(YEAR(A399),MONTH(A399),1)</f>
        <v/>
      </c>
      <c r="C399" s="6" t="inlineStr">
        <is>
          <t>E008</t>
        </is>
      </c>
      <c r="D399" s="22">
        <f>IFERROR(VLOOKUP(C399,Employes!$A$2:$H$11,2,FALSE),"")</f>
        <v/>
      </c>
      <c r="E399" s="22">
        <f>IFERROR(VLOOKUP(C399,Employes!$A$2:$H$11,3,FALSE),"")</f>
        <v/>
      </c>
      <c r="F399" s="22">
        <f>IF(WEEKDAY(A399,2)&lt;=5,IFERROR(VLOOKUP(C399,Employes!$A$2:$H$11,6,FALSE),0),0)</f>
        <v/>
      </c>
      <c r="G399" s="6" t="n">
        <v>8</v>
      </c>
      <c r="H399" s="23">
        <f>MAX(0,G399-F399)</f>
        <v/>
      </c>
      <c r="I399" s="6" t="inlineStr"/>
      <c r="J399" s="23">
        <f>IF(I399&lt;&gt;"",MAX(0,F399-G399),0)</f>
        <v/>
      </c>
      <c r="K399" s="24">
        <f>IF(F399=0,0,J399/F399)</f>
        <v/>
      </c>
      <c r="L399" s="25">
        <f>IF(I399&lt;&gt;"","Absence",IF(G399&gt;F399,"Présent + HS","Présent"))</f>
        <v/>
      </c>
      <c r="M399" s="6" t="inlineStr"/>
    </row>
    <row r="400">
      <c r="A400" s="20" t="n">
        <v>46078</v>
      </c>
      <c r="B400" s="21">
        <f>DATE(YEAR(A400),MONTH(A400),1)</f>
        <v/>
      </c>
      <c r="C400" s="6" t="inlineStr">
        <is>
          <t>E009</t>
        </is>
      </c>
      <c r="D400" s="22">
        <f>IFERROR(VLOOKUP(C400,Employes!$A$2:$H$11,2,FALSE),"")</f>
        <v/>
      </c>
      <c r="E400" s="22">
        <f>IFERROR(VLOOKUP(C400,Employes!$A$2:$H$11,3,FALSE),"")</f>
        <v/>
      </c>
      <c r="F400" s="22">
        <f>IF(WEEKDAY(A400,2)&lt;=5,IFERROR(VLOOKUP(C400,Employes!$A$2:$H$11,6,FALSE),0),0)</f>
        <v/>
      </c>
      <c r="G400" s="6" t="n">
        <v>8</v>
      </c>
      <c r="H400" s="23">
        <f>MAX(0,G400-F400)</f>
        <v/>
      </c>
      <c r="I400" s="6" t="inlineStr"/>
      <c r="J400" s="23">
        <f>IF(I400&lt;&gt;"",MAX(0,F400-G400),0)</f>
        <v/>
      </c>
      <c r="K400" s="24">
        <f>IF(F400=0,0,J400/F400)</f>
        <v/>
      </c>
      <c r="L400" s="25">
        <f>IF(I400&lt;&gt;"","Absence",IF(G400&gt;F400,"Présent + HS","Présent"))</f>
        <v/>
      </c>
      <c r="M400" s="6" t="inlineStr"/>
    </row>
    <row r="401">
      <c r="A401" s="20" t="n">
        <v>46078</v>
      </c>
      <c r="B401" s="21">
        <f>DATE(YEAR(A401),MONTH(A401),1)</f>
        <v/>
      </c>
      <c r="C401" s="6" t="inlineStr">
        <is>
          <t>E010</t>
        </is>
      </c>
      <c r="D401" s="22">
        <f>IFERROR(VLOOKUP(C401,Employes!$A$2:$H$11,2,FALSE),"")</f>
        <v/>
      </c>
      <c r="E401" s="22">
        <f>IFERROR(VLOOKUP(C401,Employes!$A$2:$H$11,3,FALSE),"")</f>
        <v/>
      </c>
      <c r="F401" s="22">
        <f>IF(WEEKDAY(A401,2)&lt;=5,IFERROR(VLOOKUP(C401,Employes!$A$2:$H$11,6,FALSE),0),0)</f>
        <v/>
      </c>
      <c r="G401" s="6" t="n">
        <v>8</v>
      </c>
      <c r="H401" s="23">
        <f>MAX(0,G401-F401)</f>
        <v/>
      </c>
      <c r="I401" s="6" t="inlineStr"/>
      <c r="J401" s="23">
        <f>IF(I401&lt;&gt;"",MAX(0,F401-G401),0)</f>
        <v/>
      </c>
      <c r="K401" s="24">
        <f>IF(F401=0,0,J401/F401)</f>
        <v/>
      </c>
      <c r="L401" s="25">
        <f>IF(I401&lt;&gt;"","Absence",IF(G401&gt;F401,"Présent + HS","Présent"))</f>
        <v/>
      </c>
      <c r="M401" s="6" t="inlineStr"/>
    </row>
    <row r="402">
      <c r="A402" s="20" t="n">
        <v>46079</v>
      </c>
      <c r="B402" s="21">
        <f>DATE(YEAR(A402),MONTH(A402),1)</f>
        <v/>
      </c>
      <c r="C402" s="6" t="inlineStr">
        <is>
          <t>E001</t>
        </is>
      </c>
      <c r="D402" s="22">
        <f>IFERROR(VLOOKUP(C402,Employes!$A$2:$H$11,2,FALSE),"")</f>
        <v/>
      </c>
      <c r="E402" s="22">
        <f>IFERROR(VLOOKUP(C402,Employes!$A$2:$H$11,3,FALSE),"")</f>
        <v/>
      </c>
      <c r="F402" s="22">
        <f>IF(WEEKDAY(A402,2)&lt;=5,IFERROR(VLOOKUP(C402,Employes!$A$2:$H$11,6,FALSE),0),0)</f>
        <v/>
      </c>
      <c r="G402" s="6" t="n">
        <v>8</v>
      </c>
      <c r="H402" s="23">
        <f>MAX(0,G402-F402)</f>
        <v/>
      </c>
      <c r="I402" s="6" t="inlineStr"/>
      <c r="J402" s="23">
        <f>IF(I402&lt;&gt;"",MAX(0,F402-G402),0)</f>
        <v/>
      </c>
      <c r="K402" s="24">
        <f>IF(F402=0,0,J402/F402)</f>
        <v/>
      </c>
      <c r="L402" s="25">
        <f>IF(I402&lt;&gt;"","Absence",IF(G402&gt;F402,"Présent + HS","Présent"))</f>
        <v/>
      </c>
      <c r="M402" s="6" t="inlineStr"/>
    </row>
    <row r="403">
      <c r="A403" s="20" t="n">
        <v>46079</v>
      </c>
      <c r="B403" s="21">
        <f>DATE(YEAR(A403),MONTH(A403),1)</f>
        <v/>
      </c>
      <c r="C403" s="6" t="inlineStr">
        <is>
          <t>E002</t>
        </is>
      </c>
      <c r="D403" s="22">
        <f>IFERROR(VLOOKUP(C403,Employes!$A$2:$H$11,2,FALSE),"")</f>
        <v/>
      </c>
      <c r="E403" s="22">
        <f>IFERROR(VLOOKUP(C403,Employes!$A$2:$H$11,3,FALSE),"")</f>
        <v/>
      </c>
      <c r="F403" s="22">
        <f>IF(WEEKDAY(A403,2)&lt;=5,IFERROR(VLOOKUP(C403,Employes!$A$2:$H$11,6,FALSE),0),0)</f>
        <v/>
      </c>
      <c r="G403" s="6" t="n">
        <v>8</v>
      </c>
      <c r="H403" s="23">
        <f>MAX(0,G403-F403)</f>
        <v/>
      </c>
      <c r="I403" s="6" t="inlineStr"/>
      <c r="J403" s="23">
        <f>IF(I403&lt;&gt;"",MAX(0,F403-G403),0)</f>
        <v/>
      </c>
      <c r="K403" s="24">
        <f>IF(F403=0,0,J403/F403)</f>
        <v/>
      </c>
      <c r="L403" s="25">
        <f>IF(I403&lt;&gt;"","Absence",IF(G403&gt;F403,"Présent + HS","Présent"))</f>
        <v/>
      </c>
      <c r="M403" s="6" t="inlineStr"/>
    </row>
    <row r="404">
      <c r="A404" s="20" t="n">
        <v>46079</v>
      </c>
      <c r="B404" s="21">
        <f>DATE(YEAR(A404),MONTH(A404),1)</f>
        <v/>
      </c>
      <c r="C404" s="6" t="inlineStr">
        <is>
          <t>E003</t>
        </is>
      </c>
      <c r="D404" s="22">
        <f>IFERROR(VLOOKUP(C404,Employes!$A$2:$H$11,2,FALSE),"")</f>
        <v/>
      </c>
      <c r="E404" s="22">
        <f>IFERROR(VLOOKUP(C404,Employes!$A$2:$H$11,3,FALSE),"")</f>
        <v/>
      </c>
      <c r="F404" s="22">
        <f>IF(WEEKDAY(A404,2)&lt;=5,IFERROR(VLOOKUP(C404,Employes!$A$2:$H$11,6,FALSE),0),0)</f>
        <v/>
      </c>
      <c r="G404" s="6" t="n">
        <v>8</v>
      </c>
      <c r="H404" s="23">
        <f>MAX(0,G404-F404)</f>
        <v/>
      </c>
      <c r="I404" s="6" t="inlineStr"/>
      <c r="J404" s="23">
        <f>IF(I404&lt;&gt;"",MAX(0,F404-G404),0)</f>
        <v/>
      </c>
      <c r="K404" s="24">
        <f>IF(F404=0,0,J404/F404)</f>
        <v/>
      </c>
      <c r="L404" s="25">
        <f>IF(I404&lt;&gt;"","Absence",IF(G404&gt;F404,"Présent + HS","Présent"))</f>
        <v/>
      </c>
      <c r="M404" s="6" t="inlineStr"/>
    </row>
    <row r="405">
      <c r="A405" s="20" t="n">
        <v>46079</v>
      </c>
      <c r="B405" s="21">
        <f>DATE(YEAR(A405),MONTH(A405),1)</f>
        <v/>
      </c>
      <c r="C405" s="6" t="inlineStr">
        <is>
          <t>E004</t>
        </is>
      </c>
      <c r="D405" s="22">
        <f>IFERROR(VLOOKUP(C405,Employes!$A$2:$H$11,2,FALSE),"")</f>
        <v/>
      </c>
      <c r="E405" s="22">
        <f>IFERROR(VLOOKUP(C405,Employes!$A$2:$H$11,3,FALSE),"")</f>
        <v/>
      </c>
      <c r="F405" s="22">
        <f>IF(WEEKDAY(A405,2)&lt;=5,IFERROR(VLOOKUP(C405,Employes!$A$2:$H$11,6,FALSE),0),0)</f>
        <v/>
      </c>
      <c r="G405" s="6" t="n">
        <v>8</v>
      </c>
      <c r="H405" s="23">
        <f>MAX(0,G405-F405)</f>
        <v/>
      </c>
      <c r="I405" s="6" t="inlineStr"/>
      <c r="J405" s="23">
        <f>IF(I405&lt;&gt;"",MAX(0,F405-G405),0)</f>
        <v/>
      </c>
      <c r="K405" s="24">
        <f>IF(F405=0,0,J405/F405)</f>
        <v/>
      </c>
      <c r="L405" s="25">
        <f>IF(I405&lt;&gt;"","Absence",IF(G405&gt;F405,"Présent + HS","Présent"))</f>
        <v/>
      </c>
      <c r="M405" s="6" t="inlineStr"/>
    </row>
    <row r="406">
      <c r="A406" s="20" t="n">
        <v>46079</v>
      </c>
      <c r="B406" s="21">
        <f>DATE(YEAR(A406),MONTH(A406),1)</f>
        <v/>
      </c>
      <c r="C406" s="6" t="inlineStr">
        <is>
          <t>E005</t>
        </is>
      </c>
      <c r="D406" s="22">
        <f>IFERROR(VLOOKUP(C406,Employes!$A$2:$H$11,2,FALSE),"")</f>
        <v/>
      </c>
      <c r="E406" s="22">
        <f>IFERROR(VLOOKUP(C406,Employes!$A$2:$H$11,3,FALSE),"")</f>
        <v/>
      </c>
      <c r="F406" s="22">
        <f>IF(WEEKDAY(A406,2)&lt;=5,IFERROR(VLOOKUP(C406,Employes!$A$2:$H$11,6,FALSE),0),0)</f>
        <v/>
      </c>
      <c r="G406" s="6" t="n">
        <v>8</v>
      </c>
      <c r="H406" s="23">
        <f>MAX(0,G406-F406)</f>
        <v/>
      </c>
      <c r="I406" s="6" t="inlineStr"/>
      <c r="J406" s="23">
        <f>IF(I406&lt;&gt;"",MAX(0,F406-G406),0)</f>
        <v/>
      </c>
      <c r="K406" s="24">
        <f>IF(F406=0,0,J406/F406)</f>
        <v/>
      </c>
      <c r="L406" s="25">
        <f>IF(I406&lt;&gt;"","Absence",IF(G406&gt;F406,"Présent + HS","Présent"))</f>
        <v/>
      </c>
      <c r="M406" s="6" t="inlineStr"/>
    </row>
    <row r="407">
      <c r="A407" s="20" t="n">
        <v>46079</v>
      </c>
      <c r="B407" s="21">
        <f>DATE(YEAR(A407),MONTH(A407),1)</f>
        <v/>
      </c>
      <c r="C407" s="6" t="inlineStr">
        <is>
          <t>E006</t>
        </is>
      </c>
      <c r="D407" s="22">
        <f>IFERROR(VLOOKUP(C407,Employes!$A$2:$H$11,2,FALSE),"")</f>
        <v/>
      </c>
      <c r="E407" s="22">
        <f>IFERROR(VLOOKUP(C407,Employes!$A$2:$H$11,3,FALSE),"")</f>
        <v/>
      </c>
      <c r="F407" s="22">
        <f>IF(WEEKDAY(A407,2)&lt;=5,IFERROR(VLOOKUP(C407,Employes!$A$2:$H$11,6,FALSE),0),0)</f>
        <v/>
      </c>
      <c r="G407" s="6" t="n">
        <v>10</v>
      </c>
      <c r="H407" s="23">
        <f>MAX(0,G407-F407)</f>
        <v/>
      </c>
      <c r="I407" s="6" t="inlineStr"/>
      <c r="J407" s="23">
        <f>IF(I407&lt;&gt;"",MAX(0,F407-G407),0)</f>
        <v/>
      </c>
      <c r="K407" s="24">
        <f>IF(F407=0,0,J407/F407)</f>
        <v/>
      </c>
      <c r="L407" s="25">
        <f>IF(I407&lt;&gt;"","Absence",IF(G407&gt;F407,"Présent + HS","Présent"))</f>
        <v/>
      </c>
      <c r="M407" s="6" t="inlineStr"/>
    </row>
    <row r="408">
      <c r="A408" s="20" t="n">
        <v>46079</v>
      </c>
      <c r="B408" s="21">
        <f>DATE(YEAR(A408),MONTH(A408),1)</f>
        <v/>
      </c>
      <c r="C408" s="6" t="inlineStr">
        <is>
          <t>E007</t>
        </is>
      </c>
      <c r="D408" s="22">
        <f>IFERROR(VLOOKUP(C408,Employes!$A$2:$H$11,2,FALSE),"")</f>
        <v/>
      </c>
      <c r="E408" s="22">
        <f>IFERROR(VLOOKUP(C408,Employes!$A$2:$H$11,3,FALSE),"")</f>
        <v/>
      </c>
      <c r="F408" s="22">
        <f>IF(WEEKDAY(A408,2)&lt;=5,IFERROR(VLOOKUP(C408,Employes!$A$2:$H$11,6,FALSE),0),0)</f>
        <v/>
      </c>
      <c r="G408" s="6" t="n">
        <v>8</v>
      </c>
      <c r="H408" s="23">
        <f>MAX(0,G408-F408)</f>
        <v/>
      </c>
      <c r="I408" s="6" t="inlineStr"/>
      <c r="J408" s="23">
        <f>IF(I408&lt;&gt;"",MAX(0,F408-G408),0)</f>
        <v/>
      </c>
      <c r="K408" s="24">
        <f>IF(F408=0,0,J408/F408)</f>
        <v/>
      </c>
      <c r="L408" s="25">
        <f>IF(I408&lt;&gt;"","Absence",IF(G408&gt;F408,"Présent + HS","Présent"))</f>
        <v/>
      </c>
      <c r="M408" s="6" t="inlineStr"/>
    </row>
    <row r="409">
      <c r="A409" s="20" t="n">
        <v>46079</v>
      </c>
      <c r="B409" s="21">
        <f>DATE(YEAR(A409),MONTH(A409),1)</f>
        <v/>
      </c>
      <c r="C409" s="6" t="inlineStr">
        <is>
          <t>E008</t>
        </is>
      </c>
      <c r="D409" s="22">
        <f>IFERROR(VLOOKUP(C409,Employes!$A$2:$H$11,2,FALSE),"")</f>
        <v/>
      </c>
      <c r="E409" s="22">
        <f>IFERROR(VLOOKUP(C409,Employes!$A$2:$H$11,3,FALSE),"")</f>
        <v/>
      </c>
      <c r="F409" s="22">
        <f>IF(WEEKDAY(A409,2)&lt;=5,IFERROR(VLOOKUP(C409,Employes!$A$2:$H$11,6,FALSE),0),0)</f>
        <v/>
      </c>
      <c r="G409" s="6" t="n">
        <v>8</v>
      </c>
      <c r="H409" s="23">
        <f>MAX(0,G409-F409)</f>
        <v/>
      </c>
      <c r="I409" s="6" t="inlineStr"/>
      <c r="J409" s="23">
        <f>IF(I409&lt;&gt;"",MAX(0,F409-G409),0)</f>
        <v/>
      </c>
      <c r="K409" s="24">
        <f>IF(F409=0,0,J409/F409)</f>
        <v/>
      </c>
      <c r="L409" s="25">
        <f>IF(I409&lt;&gt;"","Absence",IF(G409&gt;F409,"Présent + HS","Présent"))</f>
        <v/>
      </c>
      <c r="M409" s="6" t="inlineStr"/>
    </row>
    <row r="410">
      <c r="A410" s="20" t="n">
        <v>46079</v>
      </c>
      <c r="B410" s="21">
        <f>DATE(YEAR(A410),MONTH(A410),1)</f>
        <v/>
      </c>
      <c r="C410" s="6" t="inlineStr">
        <is>
          <t>E009</t>
        </is>
      </c>
      <c r="D410" s="22">
        <f>IFERROR(VLOOKUP(C410,Employes!$A$2:$H$11,2,FALSE),"")</f>
        <v/>
      </c>
      <c r="E410" s="22">
        <f>IFERROR(VLOOKUP(C410,Employes!$A$2:$H$11,3,FALSE),"")</f>
        <v/>
      </c>
      <c r="F410" s="22">
        <f>IF(WEEKDAY(A410,2)&lt;=5,IFERROR(VLOOKUP(C410,Employes!$A$2:$H$11,6,FALSE),0),0)</f>
        <v/>
      </c>
      <c r="G410" s="6" t="n">
        <v>9</v>
      </c>
      <c r="H410" s="23">
        <f>MAX(0,G410-F410)</f>
        <v/>
      </c>
      <c r="I410" s="6" t="inlineStr"/>
      <c r="J410" s="23">
        <f>IF(I410&lt;&gt;"",MAX(0,F410-G410),0)</f>
        <v/>
      </c>
      <c r="K410" s="24">
        <f>IF(F410=0,0,J410/F410)</f>
        <v/>
      </c>
      <c r="L410" s="25">
        <f>IF(I410&lt;&gt;"","Absence",IF(G410&gt;F410,"Présent + HS","Présent"))</f>
        <v/>
      </c>
      <c r="M410" s="6" t="inlineStr"/>
    </row>
    <row r="411">
      <c r="A411" s="20" t="n">
        <v>46079</v>
      </c>
      <c r="B411" s="21">
        <f>DATE(YEAR(A411),MONTH(A411),1)</f>
        <v/>
      </c>
      <c r="C411" s="6" t="inlineStr">
        <is>
          <t>E010</t>
        </is>
      </c>
      <c r="D411" s="22">
        <f>IFERROR(VLOOKUP(C411,Employes!$A$2:$H$11,2,FALSE),"")</f>
        <v/>
      </c>
      <c r="E411" s="22">
        <f>IFERROR(VLOOKUP(C411,Employes!$A$2:$H$11,3,FALSE),"")</f>
        <v/>
      </c>
      <c r="F411" s="22">
        <f>IF(WEEKDAY(A411,2)&lt;=5,IFERROR(VLOOKUP(C411,Employes!$A$2:$H$11,6,FALSE),0),0)</f>
        <v/>
      </c>
      <c r="G411" s="6" t="n">
        <v>8</v>
      </c>
      <c r="H411" s="23">
        <f>MAX(0,G411-F411)</f>
        <v/>
      </c>
      <c r="I411" s="6" t="inlineStr"/>
      <c r="J411" s="23">
        <f>IF(I411&lt;&gt;"",MAX(0,F411-G411),0)</f>
        <v/>
      </c>
      <c r="K411" s="24">
        <f>IF(F411=0,0,J411/F411)</f>
        <v/>
      </c>
      <c r="L411" s="25">
        <f>IF(I411&lt;&gt;"","Absence",IF(G411&gt;F411,"Présent + HS","Présent"))</f>
        <v/>
      </c>
      <c r="M411" s="6" t="inlineStr"/>
    </row>
    <row r="412">
      <c r="A412" s="20" t="n">
        <v>46080</v>
      </c>
      <c r="B412" s="21">
        <f>DATE(YEAR(A412),MONTH(A412),1)</f>
        <v/>
      </c>
      <c r="C412" s="6" t="inlineStr">
        <is>
          <t>E001</t>
        </is>
      </c>
      <c r="D412" s="22">
        <f>IFERROR(VLOOKUP(C412,Employes!$A$2:$H$11,2,FALSE),"")</f>
        <v/>
      </c>
      <c r="E412" s="22">
        <f>IFERROR(VLOOKUP(C412,Employes!$A$2:$H$11,3,FALSE),"")</f>
        <v/>
      </c>
      <c r="F412" s="22">
        <f>IF(WEEKDAY(A412,2)&lt;=5,IFERROR(VLOOKUP(C412,Employes!$A$2:$H$11,6,FALSE),0),0)</f>
        <v/>
      </c>
      <c r="G412" s="6" t="n">
        <v>8</v>
      </c>
      <c r="H412" s="23">
        <f>MAX(0,G412-F412)</f>
        <v/>
      </c>
      <c r="I412" s="6" t="inlineStr"/>
      <c r="J412" s="23">
        <f>IF(I412&lt;&gt;"",MAX(0,F412-G412),0)</f>
        <v/>
      </c>
      <c r="K412" s="24">
        <f>IF(F412=0,0,J412/F412)</f>
        <v/>
      </c>
      <c r="L412" s="25">
        <f>IF(I412&lt;&gt;"","Absence",IF(G412&gt;F412,"Présent + HS","Présent"))</f>
        <v/>
      </c>
      <c r="M412" s="6" t="inlineStr"/>
    </row>
    <row r="413">
      <c r="A413" s="20" t="n">
        <v>46080</v>
      </c>
      <c r="B413" s="21">
        <f>DATE(YEAR(A413),MONTH(A413),1)</f>
        <v/>
      </c>
      <c r="C413" s="6" t="inlineStr">
        <is>
          <t>E002</t>
        </is>
      </c>
      <c r="D413" s="22">
        <f>IFERROR(VLOOKUP(C413,Employes!$A$2:$H$11,2,FALSE),"")</f>
        <v/>
      </c>
      <c r="E413" s="22">
        <f>IFERROR(VLOOKUP(C413,Employes!$A$2:$H$11,3,FALSE),"")</f>
        <v/>
      </c>
      <c r="F413" s="22">
        <f>IF(WEEKDAY(A413,2)&lt;=5,IFERROR(VLOOKUP(C413,Employes!$A$2:$H$11,6,FALSE),0),0)</f>
        <v/>
      </c>
      <c r="G413" s="6" t="n">
        <v>8</v>
      </c>
      <c r="H413" s="23">
        <f>MAX(0,G413-F413)</f>
        <v/>
      </c>
      <c r="I413" s="6" t="inlineStr"/>
      <c r="J413" s="23">
        <f>IF(I413&lt;&gt;"",MAX(0,F413-G413),0)</f>
        <v/>
      </c>
      <c r="K413" s="24">
        <f>IF(F413=0,0,J413/F413)</f>
        <v/>
      </c>
      <c r="L413" s="25">
        <f>IF(I413&lt;&gt;"","Absence",IF(G413&gt;F413,"Présent + HS","Présent"))</f>
        <v/>
      </c>
      <c r="M413" s="6" t="inlineStr"/>
    </row>
    <row r="414">
      <c r="A414" s="20" t="n">
        <v>46080</v>
      </c>
      <c r="B414" s="21">
        <f>DATE(YEAR(A414),MONTH(A414),1)</f>
        <v/>
      </c>
      <c r="C414" s="6" t="inlineStr">
        <is>
          <t>E003</t>
        </is>
      </c>
      <c r="D414" s="22">
        <f>IFERROR(VLOOKUP(C414,Employes!$A$2:$H$11,2,FALSE),"")</f>
        <v/>
      </c>
      <c r="E414" s="22">
        <f>IFERROR(VLOOKUP(C414,Employes!$A$2:$H$11,3,FALSE),"")</f>
        <v/>
      </c>
      <c r="F414" s="22">
        <f>IF(WEEKDAY(A414,2)&lt;=5,IFERROR(VLOOKUP(C414,Employes!$A$2:$H$11,6,FALSE),0),0)</f>
        <v/>
      </c>
      <c r="G414" s="6" t="n">
        <v>8</v>
      </c>
      <c r="H414" s="23">
        <f>MAX(0,G414-F414)</f>
        <v/>
      </c>
      <c r="I414" s="6" t="inlineStr"/>
      <c r="J414" s="23">
        <f>IF(I414&lt;&gt;"",MAX(0,F414-G414),0)</f>
        <v/>
      </c>
      <c r="K414" s="24">
        <f>IF(F414=0,0,J414/F414)</f>
        <v/>
      </c>
      <c r="L414" s="25">
        <f>IF(I414&lt;&gt;"","Absence",IF(G414&gt;F414,"Présent + HS","Présent"))</f>
        <v/>
      </c>
      <c r="M414" s="6" t="inlineStr"/>
    </row>
    <row r="415">
      <c r="A415" s="20" t="n">
        <v>46080</v>
      </c>
      <c r="B415" s="21">
        <f>DATE(YEAR(A415),MONTH(A415),1)</f>
        <v/>
      </c>
      <c r="C415" s="6" t="inlineStr">
        <is>
          <t>E004</t>
        </is>
      </c>
      <c r="D415" s="22">
        <f>IFERROR(VLOOKUP(C415,Employes!$A$2:$H$11,2,FALSE),"")</f>
        <v/>
      </c>
      <c r="E415" s="22">
        <f>IFERROR(VLOOKUP(C415,Employes!$A$2:$H$11,3,FALSE),"")</f>
        <v/>
      </c>
      <c r="F415" s="22">
        <f>IF(WEEKDAY(A415,2)&lt;=5,IFERROR(VLOOKUP(C415,Employes!$A$2:$H$11,6,FALSE),0),0)</f>
        <v/>
      </c>
      <c r="G415" s="6" t="n">
        <v>9</v>
      </c>
      <c r="H415" s="23">
        <f>MAX(0,G415-F415)</f>
        <v/>
      </c>
      <c r="I415" s="6" t="inlineStr"/>
      <c r="J415" s="23">
        <f>IF(I415&lt;&gt;"",MAX(0,F415-G415),0)</f>
        <v/>
      </c>
      <c r="K415" s="24">
        <f>IF(F415=0,0,J415/F415)</f>
        <v/>
      </c>
      <c r="L415" s="25">
        <f>IF(I415&lt;&gt;"","Absence",IF(G415&gt;F415,"Présent + HS","Présent"))</f>
        <v/>
      </c>
      <c r="M415" s="6" t="inlineStr"/>
    </row>
    <row r="416">
      <c r="A416" s="20" t="n">
        <v>46080</v>
      </c>
      <c r="B416" s="21">
        <f>DATE(YEAR(A416),MONTH(A416),1)</f>
        <v/>
      </c>
      <c r="C416" s="6" t="inlineStr">
        <is>
          <t>E005</t>
        </is>
      </c>
      <c r="D416" s="22">
        <f>IFERROR(VLOOKUP(C416,Employes!$A$2:$H$11,2,FALSE),"")</f>
        <v/>
      </c>
      <c r="E416" s="22">
        <f>IFERROR(VLOOKUP(C416,Employes!$A$2:$H$11,3,FALSE),"")</f>
        <v/>
      </c>
      <c r="F416" s="22">
        <f>IF(WEEKDAY(A416,2)&lt;=5,IFERROR(VLOOKUP(C416,Employes!$A$2:$H$11,6,FALSE),0),0)</f>
        <v/>
      </c>
      <c r="G416" s="6" t="n">
        <v>8</v>
      </c>
      <c r="H416" s="23">
        <f>MAX(0,G416-F416)</f>
        <v/>
      </c>
      <c r="I416" s="6" t="inlineStr"/>
      <c r="J416" s="23">
        <f>IF(I416&lt;&gt;"",MAX(0,F416-G416),0)</f>
        <v/>
      </c>
      <c r="K416" s="24">
        <f>IF(F416=0,0,J416/F416)</f>
        <v/>
      </c>
      <c r="L416" s="25">
        <f>IF(I416&lt;&gt;"","Absence",IF(G416&gt;F416,"Présent + HS","Présent"))</f>
        <v/>
      </c>
      <c r="M416" s="6" t="inlineStr"/>
    </row>
    <row r="417">
      <c r="A417" s="20" t="n">
        <v>46080</v>
      </c>
      <c r="B417" s="21">
        <f>DATE(YEAR(A417),MONTH(A417),1)</f>
        <v/>
      </c>
      <c r="C417" s="6" t="inlineStr">
        <is>
          <t>E006</t>
        </is>
      </c>
      <c r="D417" s="22">
        <f>IFERROR(VLOOKUP(C417,Employes!$A$2:$H$11,2,FALSE),"")</f>
        <v/>
      </c>
      <c r="E417" s="22">
        <f>IFERROR(VLOOKUP(C417,Employes!$A$2:$H$11,3,FALSE),"")</f>
        <v/>
      </c>
      <c r="F417" s="22">
        <f>IF(WEEKDAY(A417,2)&lt;=5,IFERROR(VLOOKUP(C417,Employes!$A$2:$H$11,6,FALSE),0),0)</f>
        <v/>
      </c>
      <c r="G417" s="6" t="n">
        <v>9</v>
      </c>
      <c r="H417" s="23">
        <f>MAX(0,G417-F417)</f>
        <v/>
      </c>
      <c r="I417" s="6" t="inlineStr"/>
      <c r="J417" s="23">
        <f>IF(I417&lt;&gt;"",MAX(0,F417-G417),0)</f>
        <v/>
      </c>
      <c r="K417" s="24">
        <f>IF(F417=0,0,J417/F417)</f>
        <v/>
      </c>
      <c r="L417" s="25">
        <f>IF(I417&lt;&gt;"","Absence",IF(G417&gt;F417,"Présent + HS","Présent"))</f>
        <v/>
      </c>
      <c r="M417" s="6" t="inlineStr"/>
    </row>
    <row r="418">
      <c r="A418" s="20" t="n">
        <v>46080</v>
      </c>
      <c r="B418" s="21">
        <f>DATE(YEAR(A418),MONTH(A418),1)</f>
        <v/>
      </c>
      <c r="C418" s="6" t="inlineStr">
        <is>
          <t>E007</t>
        </is>
      </c>
      <c r="D418" s="22">
        <f>IFERROR(VLOOKUP(C418,Employes!$A$2:$H$11,2,FALSE),"")</f>
        <v/>
      </c>
      <c r="E418" s="22">
        <f>IFERROR(VLOOKUP(C418,Employes!$A$2:$H$11,3,FALSE),"")</f>
        <v/>
      </c>
      <c r="F418" s="22">
        <f>IF(WEEKDAY(A418,2)&lt;=5,IFERROR(VLOOKUP(C418,Employes!$A$2:$H$11,6,FALSE),0),0)</f>
        <v/>
      </c>
      <c r="G418" s="6" t="n">
        <v>8</v>
      </c>
      <c r="H418" s="23">
        <f>MAX(0,G418-F418)</f>
        <v/>
      </c>
      <c r="I418" s="6" t="inlineStr"/>
      <c r="J418" s="23">
        <f>IF(I418&lt;&gt;"",MAX(0,F418-G418),0)</f>
        <v/>
      </c>
      <c r="K418" s="24">
        <f>IF(F418=0,0,J418/F418)</f>
        <v/>
      </c>
      <c r="L418" s="25">
        <f>IF(I418&lt;&gt;"","Absence",IF(G418&gt;F418,"Présent + HS","Présent"))</f>
        <v/>
      </c>
      <c r="M418" s="6" t="inlineStr"/>
    </row>
    <row r="419">
      <c r="A419" s="20" t="n">
        <v>46080</v>
      </c>
      <c r="B419" s="21">
        <f>DATE(YEAR(A419),MONTH(A419),1)</f>
        <v/>
      </c>
      <c r="C419" s="6" t="inlineStr">
        <is>
          <t>E008</t>
        </is>
      </c>
      <c r="D419" s="22">
        <f>IFERROR(VLOOKUP(C419,Employes!$A$2:$H$11,2,FALSE),"")</f>
        <v/>
      </c>
      <c r="E419" s="22">
        <f>IFERROR(VLOOKUP(C419,Employes!$A$2:$H$11,3,FALSE),"")</f>
        <v/>
      </c>
      <c r="F419" s="22">
        <f>IF(WEEKDAY(A419,2)&lt;=5,IFERROR(VLOOKUP(C419,Employes!$A$2:$H$11,6,FALSE),0),0)</f>
        <v/>
      </c>
      <c r="G419" s="6" t="n">
        <v>8</v>
      </c>
      <c r="H419" s="23">
        <f>MAX(0,G419-F419)</f>
        <v/>
      </c>
      <c r="I419" s="6" t="inlineStr"/>
      <c r="J419" s="23">
        <f>IF(I419&lt;&gt;"",MAX(0,F419-G419),0)</f>
        <v/>
      </c>
      <c r="K419" s="24">
        <f>IF(F419=0,0,J419/F419)</f>
        <v/>
      </c>
      <c r="L419" s="25">
        <f>IF(I419&lt;&gt;"","Absence",IF(G419&gt;F419,"Présent + HS","Présent"))</f>
        <v/>
      </c>
      <c r="M419" s="6" t="inlineStr"/>
    </row>
    <row r="420">
      <c r="A420" s="20" t="n">
        <v>46080</v>
      </c>
      <c r="B420" s="21">
        <f>DATE(YEAR(A420),MONTH(A420),1)</f>
        <v/>
      </c>
      <c r="C420" s="6" t="inlineStr">
        <is>
          <t>E009</t>
        </is>
      </c>
      <c r="D420" s="22">
        <f>IFERROR(VLOOKUP(C420,Employes!$A$2:$H$11,2,FALSE),"")</f>
        <v/>
      </c>
      <c r="E420" s="22">
        <f>IFERROR(VLOOKUP(C420,Employes!$A$2:$H$11,3,FALSE),"")</f>
        <v/>
      </c>
      <c r="F420" s="22">
        <f>IF(WEEKDAY(A420,2)&lt;=5,IFERROR(VLOOKUP(C420,Employes!$A$2:$H$11,6,FALSE),0),0)</f>
        <v/>
      </c>
      <c r="G420" s="6" t="n">
        <v>8</v>
      </c>
      <c r="H420" s="23">
        <f>MAX(0,G420-F420)</f>
        <v/>
      </c>
      <c r="I420" s="6" t="inlineStr"/>
      <c r="J420" s="23">
        <f>IF(I420&lt;&gt;"",MAX(0,F420-G420),0)</f>
        <v/>
      </c>
      <c r="K420" s="24">
        <f>IF(F420=0,0,J420/F420)</f>
        <v/>
      </c>
      <c r="L420" s="25">
        <f>IF(I420&lt;&gt;"","Absence",IF(G420&gt;F420,"Présent + HS","Présent"))</f>
        <v/>
      </c>
      <c r="M420" s="6" t="inlineStr"/>
    </row>
    <row r="421">
      <c r="A421" s="20" t="n">
        <v>46080</v>
      </c>
      <c r="B421" s="21">
        <f>DATE(YEAR(A421),MONTH(A421),1)</f>
        <v/>
      </c>
      <c r="C421" s="6" t="inlineStr">
        <is>
          <t>E010</t>
        </is>
      </c>
      <c r="D421" s="22">
        <f>IFERROR(VLOOKUP(C421,Employes!$A$2:$H$11,2,FALSE),"")</f>
        <v/>
      </c>
      <c r="E421" s="22">
        <f>IFERROR(VLOOKUP(C421,Employes!$A$2:$H$11,3,FALSE),"")</f>
        <v/>
      </c>
      <c r="F421" s="22">
        <f>IF(WEEKDAY(A421,2)&lt;=5,IFERROR(VLOOKUP(C421,Employes!$A$2:$H$11,6,FALSE),0),0)</f>
        <v/>
      </c>
      <c r="G421" s="6" t="n">
        <v>8</v>
      </c>
      <c r="H421" s="23">
        <f>MAX(0,G421-F421)</f>
        <v/>
      </c>
      <c r="I421" s="6" t="inlineStr"/>
      <c r="J421" s="23">
        <f>IF(I421&lt;&gt;"",MAX(0,F421-G421),0)</f>
        <v/>
      </c>
      <c r="K421" s="24">
        <f>IF(F421=0,0,J421/F421)</f>
        <v/>
      </c>
      <c r="L421" s="25">
        <f>IF(I421&lt;&gt;"","Absence",IF(G421&gt;F421,"Présent + HS","Présent"))</f>
        <v/>
      </c>
      <c r="M421" s="6" t="inlineStr"/>
    </row>
    <row r="422">
      <c r="A422" s="20" t="n">
        <v>46083</v>
      </c>
      <c r="B422" s="21">
        <f>DATE(YEAR(A422),MONTH(A422),1)</f>
        <v/>
      </c>
      <c r="C422" s="6" t="inlineStr">
        <is>
          <t>E001</t>
        </is>
      </c>
      <c r="D422" s="22">
        <f>IFERROR(VLOOKUP(C422,Employes!$A$2:$H$11,2,FALSE),"")</f>
        <v/>
      </c>
      <c r="E422" s="22">
        <f>IFERROR(VLOOKUP(C422,Employes!$A$2:$H$11,3,FALSE),"")</f>
        <v/>
      </c>
      <c r="F422" s="22">
        <f>IF(WEEKDAY(A422,2)&lt;=5,IFERROR(VLOOKUP(C422,Employes!$A$2:$H$11,6,FALSE),0),0)</f>
        <v/>
      </c>
      <c r="G422" s="6" t="n">
        <v>8</v>
      </c>
      <c r="H422" s="23">
        <f>MAX(0,G422-F422)</f>
        <v/>
      </c>
      <c r="I422" s="6" t="inlineStr"/>
      <c r="J422" s="23">
        <f>IF(I422&lt;&gt;"",MAX(0,F422-G422),0)</f>
        <v/>
      </c>
      <c r="K422" s="24">
        <f>IF(F422=0,0,J422/F422)</f>
        <v/>
      </c>
      <c r="L422" s="25">
        <f>IF(I422&lt;&gt;"","Absence",IF(G422&gt;F422,"Présent + HS","Présent"))</f>
        <v/>
      </c>
      <c r="M422" s="6" t="inlineStr"/>
    </row>
    <row r="423">
      <c r="A423" s="20" t="n">
        <v>46083</v>
      </c>
      <c r="B423" s="21">
        <f>DATE(YEAR(A423),MONTH(A423),1)</f>
        <v/>
      </c>
      <c r="C423" s="6" t="inlineStr">
        <is>
          <t>E002</t>
        </is>
      </c>
      <c r="D423" s="22">
        <f>IFERROR(VLOOKUP(C423,Employes!$A$2:$H$11,2,FALSE),"")</f>
        <v/>
      </c>
      <c r="E423" s="22">
        <f>IFERROR(VLOOKUP(C423,Employes!$A$2:$H$11,3,FALSE),"")</f>
        <v/>
      </c>
      <c r="F423" s="22">
        <f>IF(WEEKDAY(A423,2)&lt;=5,IFERROR(VLOOKUP(C423,Employes!$A$2:$H$11,6,FALSE),0),0)</f>
        <v/>
      </c>
      <c r="G423" s="6" t="n">
        <v>8</v>
      </c>
      <c r="H423" s="23">
        <f>MAX(0,G423-F423)</f>
        <v/>
      </c>
      <c r="I423" s="6" t="inlineStr"/>
      <c r="J423" s="23">
        <f>IF(I423&lt;&gt;"",MAX(0,F423-G423),0)</f>
        <v/>
      </c>
      <c r="K423" s="24">
        <f>IF(F423=0,0,J423/F423)</f>
        <v/>
      </c>
      <c r="L423" s="25">
        <f>IF(I423&lt;&gt;"","Absence",IF(G423&gt;F423,"Présent + HS","Présent"))</f>
        <v/>
      </c>
      <c r="M423" s="6" t="inlineStr"/>
    </row>
    <row r="424">
      <c r="A424" s="20" t="n">
        <v>46083</v>
      </c>
      <c r="B424" s="21">
        <f>DATE(YEAR(A424),MONTH(A424),1)</f>
        <v/>
      </c>
      <c r="C424" s="6" t="inlineStr">
        <is>
          <t>E003</t>
        </is>
      </c>
      <c r="D424" s="22">
        <f>IFERROR(VLOOKUP(C424,Employes!$A$2:$H$11,2,FALSE),"")</f>
        <v/>
      </c>
      <c r="E424" s="22">
        <f>IFERROR(VLOOKUP(C424,Employes!$A$2:$H$11,3,FALSE),"")</f>
        <v/>
      </c>
      <c r="F424" s="22">
        <f>IF(WEEKDAY(A424,2)&lt;=5,IFERROR(VLOOKUP(C424,Employes!$A$2:$H$11,6,FALSE),0),0)</f>
        <v/>
      </c>
      <c r="G424" s="6" t="n">
        <v>10</v>
      </c>
      <c r="H424" s="23">
        <f>MAX(0,G424-F424)</f>
        <v/>
      </c>
      <c r="I424" s="6" t="inlineStr"/>
      <c r="J424" s="23">
        <f>IF(I424&lt;&gt;"",MAX(0,F424-G424),0)</f>
        <v/>
      </c>
      <c r="K424" s="24">
        <f>IF(F424=0,0,J424/F424)</f>
        <v/>
      </c>
      <c r="L424" s="25">
        <f>IF(I424&lt;&gt;"","Absence",IF(G424&gt;F424,"Présent + HS","Présent"))</f>
        <v/>
      </c>
      <c r="M424" s="6" t="inlineStr"/>
    </row>
    <row r="425">
      <c r="A425" s="20" t="n">
        <v>46083</v>
      </c>
      <c r="B425" s="21">
        <f>DATE(YEAR(A425),MONTH(A425),1)</f>
        <v/>
      </c>
      <c r="C425" s="6" t="inlineStr">
        <is>
          <t>E004</t>
        </is>
      </c>
      <c r="D425" s="22">
        <f>IFERROR(VLOOKUP(C425,Employes!$A$2:$H$11,2,FALSE),"")</f>
        <v/>
      </c>
      <c r="E425" s="22">
        <f>IFERROR(VLOOKUP(C425,Employes!$A$2:$H$11,3,FALSE),"")</f>
        <v/>
      </c>
      <c r="F425" s="22">
        <f>IF(WEEKDAY(A425,2)&lt;=5,IFERROR(VLOOKUP(C425,Employes!$A$2:$H$11,6,FALSE),0),0)</f>
        <v/>
      </c>
      <c r="G425" s="6" t="n">
        <v>9</v>
      </c>
      <c r="H425" s="23">
        <f>MAX(0,G425-F425)</f>
        <v/>
      </c>
      <c r="I425" s="6" t="inlineStr"/>
      <c r="J425" s="23">
        <f>IF(I425&lt;&gt;"",MAX(0,F425-G425),0)</f>
        <v/>
      </c>
      <c r="K425" s="24">
        <f>IF(F425=0,0,J425/F425)</f>
        <v/>
      </c>
      <c r="L425" s="25">
        <f>IF(I425&lt;&gt;"","Absence",IF(G425&gt;F425,"Présent + HS","Présent"))</f>
        <v/>
      </c>
      <c r="M425" s="6" t="inlineStr"/>
    </row>
    <row r="426">
      <c r="A426" s="20" t="n">
        <v>46083</v>
      </c>
      <c r="B426" s="21">
        <f>DATE(YEAR(A426),MONTH(A426),1)</f>
        <v/>
      </c>
      <c r="C426" s="6" t="inlineStr">
        <is>
          <t>E005</t>
        </is>
      </c>
      <c r="D426" s="22">
        <f>IFERROR(VLOOKUP(C426,Employes!$A$2:$H$11,2,FALSE),"")</f>
        <v/>
      </c>
      <c r="E426" s="22">
        <f>IFERROR(VLOOKUP(C426,Employes!$A$2:$H$11,3,FALSE),"")</f>
        <v/>
      </c>
      <c r="F426" s="22">
        <f>IF(WEEKDAY(A426,2)&lt;=5,IFERROR(VLOOKUP(C426,Employes!$A$2:$H$11,6,FALSE),0),0)</f>
        <v/>
      </c>
      <c r="G426" s="6" t="n">
        <v>8</v>
      </c>
      <c r="H426" s="23">
        <f>MAX(0,G426-F426)</f>
        <v/>
      </c>
      <c r="I426" s="6" t="inlineStr"/>
      <c r="J426" s="23">
        <f>IF(I426&lt;&gt;"",MAX(0,F426-G426),0)</f>
        <v/>
      </c>
      <c r="K426" s="24">
        <f>IF(F426=0,0,J426/F426)</f>
        <v/>
      </c>
      <c r="L426" s="25">
        <f>IF(I426&lt;&gt;"","Absence",IF(G426&gt;F426,"Présent + HS","Présent"))</f>
        <v/>
      </c>
      <c r="M426" s="6" t="inlineStr"/>
    </row>
    <row r="427">
      <c r="A427" s="20" t="n">
        <v>46083</v>
      </c>
      <c r="B427" s="21">
        <f>DATE(YEAR(A427),MONTH(A427),1)</f>
        <v/>
      </c>
      <c r="C427" s="6" t="inlineStr">
        <is>
          <t>E006</t>
        </is>
      </c>
      <c r="D427" s="22">
        <f>IFERROR(VLOOKUP(C427,Employes!$A$2:$H$11,2,FALSE),"")</f>
        <v/>
      </c>
      <c r="E427" s="22">
        <f>IFERROR(VLOOKUP(C427,Employes!$A$2:$H$11,3,FALSE),"")</f>
        <v/>
      </c>
      <c r="F427" s="22">
        <f>IF(WEEKDAY(A427,2)&lt;=5,IFERROR(VLOOKUP(C427,Employes!$A$2:$H$11,6,FALSE),0),0)</f>
        <v/>
      </c>
      <c r="G427" s="6" t="n">
        <v>8</v>
      </c>
      <c r="H427" s="23">
        <f>MAX(0,G427-F427)</f>
        <v/>
      </c>
      <c r="I427" s="6" t="inlineStr"/>
      <c r="J427" s="23">
        <f>IF(I427&lt;&gt;"",MAX(0,F427-G427),0)</f>
        <v/>
      </c>
      <c r="K427" s="24">
        <f>IF(F427=0,0,J427/F427)</f>
        <v/>
      </c>
      <c r="L427" s="25">
        <f>IF(I427&lt;&gt;"","Absence",IF(G427&gt;F427,"Présent + HS","Présent"))</f>
        <v/>
      </c>
      <c r="M427" s="6" t="inlineStr"/>
    </row>
    <row r="428">
      <c r="A428" s="20" t="n">
        <v>46083</v>
      </c>
      <c r="B428" s="21">
        <f>DATE(YEAR(A428),MONTH(A428),1)</f>
        <v/>
      </c>
      <c r="C428" s="6" t="inlineStr">
        <is>
          <t>E007</t>
        </is>
      </c>
      <c r="D428" s="22">
        <f>IFERROR(VLOOKUP(C428,Employes!$A$2:$H$11,2,FALSE),"")</f>
        <v/>
      </c>
      <c r="E428" s="22">
        <f>IFERROR(VLOOKUP(C428,Employes!$A$2:$H$11,3,FALSE),"")</f>
        <v/>
      </c>
      <c r="F428" s="22">
        <f>IF(WEEKDAY(A428,2)&lt;=5,IFERROR(VLOOKUP(C428,Employes!$A$2:$H$11,6,FALSE),0),0)</f>
        <v/>
      </c>
      <c r="G428" s="6" t="n">
        <v>8</v>
      </c>
      <c r="H428" s="23">
        <f>MAX(0,G428-F428)</f>
        <v/>
      </c>
      <c r="I428" s="6" t="inlineStr"/>
      <c r="J428" s="23">
        <f>IF(I428&lt;&gt;"",MAX(0,F428-G428),0)</f>
        <v/>
      </c>
      <c r="K428" s="24">
        <f>IF(F428=0,0,J428/F428)</f>
        <v/>
      </c>
      <c r="L428" s="25">
        <f>IF(I428&lt;&gt;"","Absence",IF(G428&gt;F428,"Présent + HS","Présent"))</f>
        <v/>
      </c>
      <c r="M428" s="6" t="inlineStr"/>
    </row>
    <row r="429">
      <c r="A429" s="20" t="n">
        <v>46083</v>
      </c>
      <c r="B429" s="21">
        <f>DATE(YEAR(A429),MONTH(A429),1)</f>
        <v/>
      </c>
      <c r="C429" s="6" t="inlineStr">
        <is>
          <t>E008</t>
        </is>
      </c>
      <c r="D429" s="22">
        <f>IFERROR(VLOOKUP(C429,Employes!$A$2:$H$11,2,FALSE),"")</f>
        <v/>
      </c>
      <c r="E429" s="22">
        <f>IFERROR(VLOOKUP(C429,Employes!$A$2:$H$11,3,FALSE),"")</f>
        <v/>
      </c>
      <c r="F429" s="22">
        <f>IF(WEEKDAY(A429,2)&lt;=5,IFERROR(VLOOKUP(C429,Employes!$A$2:$H$11,6,FALSE),0),0)</f>
        <v/>
      </c>
      <c r="G429" s="6" t="n">
        <v>8</v>
      </c>
      <c r="H429" s="23">
        <f>MAX(0,G429-F429)</f>
        <v/>
      </c>
      <c r="I429" s="6" t="inlineStr"/>
      <c r="J429" s="23">
        <f>IF(I429&lt;&gt;"",MAX(0,F429-G429),0)</f>
        <v/>
      </c>
      <c r="K429" s="24">
        <f>IF(F429=0,0,J429/F429)</f>
        <v/>
      </c>
      <c r="L429" s="25">
        <f>IF(I429&lt;&gt;"","Absence",IF(G429&gt;F429,"Présent + HS","Présent"))</f>
        <v/>
      </c>
      <c r="M429" s="6" t="inlineStr"/>
    </row>
    <row r="430">
      <c r="A430" s="20" t="n">
        <v>46083</v>
      </c>
      <c r="B430" s="21">
        <f>DATE(YEAR(A430),MONTH(A430),1)</f>
        <v/>
      </c>
      <c r="C430" s="6" t="inlineStr">
        <is>
          <t>E009</t>
        </is>
      </c>
      <c r="D430" s="22">
        <f>IFERROR(VLOOKUP(C430,Employes!$A$2:$H$11,2,FALSE),"")</f>
        <v/>
      </c>
      <c r="E430" s="22">
        <f>IFERROR(VLOOKUP(C430,Employes!$A$2:$H$11,3,FALSE),"")</f>
        <v/>
      </c>
      <c r="F430" s="22">
        <f>IF(WEEKDAY(A430,2)&lt;=5,IFERROR(VLOOKUP(C430,Employes!$A$2:$H$11,6,FALSE),0),0)</f>
        <v/>
      </c>
      <c r="G430" s="6" t="n">
        <v>8</v>
      </c>
      <c r="H430" s="23">
        <f>MAX(0,G430-F430)</f>
        <v/>
      </c>
      <c r="I430" s="6" t="inlineStr"/>
      <c r="J430" s="23">
        <f>IF(I430&lt;&gt;"",MAX(0,F430-G430),0)</f>
        <v/>
      </c>
      <c r="K430" s="24">
        <f>IF(F430=0,0,J430/F430)</f>
        <v/>
      </c>
      <c r="L430" s="25">
        <f>IF(I430&lt;&gt;"","Absence",IF(G430&gt;F430,"Présent + HS","Présent"))</f>
        <v/>
      </c>
      <c r="M430" s="6" t="inlineStr"/>
    </row>
    <row r="431">
      <c r="A431" s="20" t="n">
        <v>46083</v>
      </c>
      <c r="B431" s="21">
        <f>DATE(YEAR(A431),MONTH(A431),1)</f>
        <v/>
      </c>
      <c r="C431" s="6" t="inlineStr">
        <is>
          <t>E010</t>
        </is>
      </c>
      <c r="D431" s="22">
        <f>IFERROR(VLOOKUP(C431,Employes!$A$2:$H$11,2,FALSE),"")</f>
        <v/>
      </c>
      <c r="E431" s="22">
        <f>IFERROR(VLOOKUP(C431,Employes!$A$2:$H$11,3,FALSE),"")</f>
        <v/>
      </c>
      <c r="F431" s="22">
        <f>IF(WEEKDAY(A431,2)&lt;=5,IFERROR(VLOOKUP(C431,Employes!$A$2:$H$11,6,FALSE),0),0)</f>
        <v/>
      </c>
      <c r="G431" s="6" t="n">
        <v>0</v>
      </c>
      <c r="H431" s="23">
        <f>MAX(0,G431-F431)</f>
        <v/>
      </c>
      <c r="I431" s="6" t="inlineStr">
        <is>
          <t>MAL</t>
        </is>
      </c>
      <c r="J431" s="23">
        <f>IF(I431&lt;&gt;"",MAX(0,F431-G431),0)</f>
        <v/>
      </c>
      <c r="K431" s="24">
        <f>IF(F431=0,0,J431/F431)</f>
        <v/>
      </c>
      <c r="L431" s="25">
        <f>IF(I431&lt;&gt;"","Absence",IF(G431&gt;F431,"Présent + HS","Présent"))</f>
        <v/>
      </c>
      <c r="M431" s="6" t="inlineStr"/>
    </row>
    <row r="432">
      <c r="A432" s="20" t="n">
        <v>46084</v>
      </c>
      <c r="B432" s="21">
        <f>DATE(YEAR(A432),MONTH(A432),1)</f>
        <v/>
      </c>
      <c r="C432" s="6" t="inlineStr">
        <is>
          <t>E001</t>
        </is>
      </c>
      <c r="D432" s="22">
        <f>IFERROR(VLOOKUP(C432,Employes!$A$2:$H$11,2,FALSE),"")</f>
        <v/>
      </c>
      <c r="E432" s="22">
        <f>IFERROR(VLOOKUP(C432,Employes!$A$2:$H$11,3,FALSE),"")</f>
        <v/>
      </c>
      <c r="F432" s="22">
        <f>IF(WEEKDAY(A432,2)&lt;=5,IFERROR(VLOOKUP(C432,Employes!$A$2:$H$11,6,FALSE),0),0)</f>
        <v/>
      </c>
      <c r="G432" s="6" t="n">
        <v>8</v>
      </c>
      <c r="H432" s="23">
        <f>MAX(0,G432-F432)</f>
        <v/>
      </c>
      <c r="I432" s="6" t="inlineStr"/>
      <c r="J432" s="23">
        <f>IF(I432&lt;&gt;"",MAX(0,F432-G432),0)</f>
        <v/>
      </c>
      <c r="K432" s="24">
        <f>IF(F432=0,0,J432/F432)</f>
        <v/>
      </c>
      <c r="L432" s="25">
        <f>IF(I432&lt;&gt;"","Absence",IF(G432&gt;F432,"Présent + HS","Présent"))</f>
        <v/>
      </c>
      <c r="M432" s="6" t="inlineStr"/>
    </row>
    <row r="433">
      <c r="A433" s="20" t="n">
        <v>46084</v>
      </c>
      <c r="B433" s="21">
        <f>DATE(YEAR(A433),MONTH(A433),1)</f>
        <v/>
      </c>
      <c r="C433" s="6" t="inlineStr">
        <is>
          <t>E002</t>
        </is>
      </c>
      <c r="D433" s="22">
        <f>IFERROR(VLOOKUP(C433,Employes!$A$2:$H$11,2,FALSE),"")</f>
        <v/>
      </c>
      <c r="E433" s="22">
        <f>IFERROR(VLOOKUP(C433,Employes!$A$2:$H$11,3,FALSE),"")</f>
        <v/>
      </c>
      <c r="F433" s="22">
        <f>IF(WEEKDAY(A433,2)&lt;=5,IFERROR(VLOOKUP(C433,Employes!$A$2:$H$11,6,FALSE),0),0)</f>
        <v/>
      </c>
      <c r="G433" s="6" t="n">
        <v>8</v>
      </c>
      <c r="H433" s="23">
        <f>MAX(0,G433-F433)</f>
        <v/>
      </c>
      <c r="I433" s="6" t="inlineStr"/>
      <c r="J433" s="23">
        <f>IF(I433&lt;&gt;"",MAX(0,F433-G433),0)</f>
        <v/>
      </c>
      <c r="K433" s="24">
        <f>IF(F433=0,0,J433/F433)</f>
        <v/>
      </c>
      <c r="L433" s="25">
        <f>IF(I433&lt;&gt;"","Absence",IF(G433&gt;F433,"Présent + HS","Présent"))</f>
        <v/>
      </c>
      <c r="M433" s="6" t="inlineStr"/>
    </row>
    <row r="434">
      <c r="A434" s="20" t="n">
        <v>46084</v>
      </c>
      <c r="B434" s="21">
        <f>DATE(YEAR(A434),MONTH(A434),1)</f>
        <v/>
      </c>
      <c r="C434" s="6" t="inlineStr">
        <is>
          <t>E003</t>
        </is>
      </c>
      <c r="D434" s="22">
        <f>IFERROR(VLOOKUP(C434,Employes!$A$2:$H$11,2,FALSE),"")</f>
        <v/>
      </c>
      <c r="E434" s="22">
        <f>IFERROR(VLOOKUP(C434,Employes!$A$2:$H$11,3,FALSE),"")</f>
        <v/>
      </c>
      <c r="F434" s="22">
        <f>IF(WEEKDAY(A434,2)&lt;=5,IFERROR(VLOOKUP(C434,Employes!$A$2:$H$11,6,FALSE),0),0)</f>
        <v/>
      </c>
      <c r="G434" s="6" t="n">
        <v>8</v>
      </c>
      <c r="H434" s="23">
        <f>MAX(0,G434-F434)</f>
        <v/>
      </c>
      <c r="I434" s="6" t="inlineStr"/>
      <c r="J434" s="23">
        <f>IF(I434&lt;&gt;"",MAX(0,F434-G434),0)</f>
        <v/>
      </c>
      <c r="K434" s="24">
        <f>IF(F434=0,0,J434/F434)</f>
        <v/>
      </c>
      <c r="L434" s="25">
        <f>IF(I434&lt;&gt;"","Absence",IF(G434&gt;F434,"Présent + HS","Présent"))</f>
        <v/>
      </c>
      <c r="M434" s="6" t="inlineStr"/>
    </row>
    <row r="435">
      <c r="A435" s="20" t="n">
        <v>46084</v>
      </c>
      <c r="B435" s="21">
        <f>DATE(YEAR(A435),MONTH(A435),1)</f>
        <v/>
      </c>
      <c r="C435" s="6" t="inlineStr">
        <is>
          <t>E004</t>
        </is>
      </c>
      <c r="D435" s="22">
        <f>IFERROR(VLOOKUP(C435,Employes!$A$2:$H$11,2,FALSE),"")</f>
        <v/>
      </c>
      <c r="E435" s="22">
        <f>IFERROR(VLOOKUP(C435,Employes!$A$2:$H$11,3,FALSE),"")</f>
        <v/>
      </c>
      <c r="F435" s="22">
        <f>IF(WEEKDAY(A435,2)&lt;=5,IFERROR(VLOOKUP(C435,Employes!$A$2:$H$11,6,FALSE),0),0)</f>
        <v/>
      </c>
      <c r="G435" s="6" t="n">
        <v>8</v>
      </c>
      <c r="H435" s="23">
        <f>MAX(0,G435-F435)</f>
        <v/>
      </c>
      <c r="I435" s="6" t="inlineStr"/>
      <c r="J435" s="23">
        <f>IF(I435&lt;&gt;"",MAX(0,F435-G435),0)</f>
        <v/>
      </c>
      <c r="K435" s="24">
        <f>IF(F435=0,0,J435/F435)</f>
        <v/>
      </c>
      <c r="L435" s="25">
        <f>IF(I435&lt;&gt;"","Absence",IF(G435&gt;F435,"Présent + HS","Présent"))</f>
        <v/>
      </c>
      <c r="M435" s="6" t="inlineStr"/>
    </row>
    <row r="436">
      <c r="A436" s="20" t="n">
        <v>46084</v>
      </c>
      <c r="B436" s="21">
        <f>DATE(YEAR(A436),MONTH(A436),1)</f>
        <v/>
      </c>
      <c r="C436" s="6" t="inlineStr">
        <is>
          <t>E005</t>
        </is>
      </c>
      <c r="D436" s="22">
        <f>IFERROR(VLOOKUP(C436,Employes!$A$2:$H$11,2,FALSE),"")</f>
        <v/>
      </c>
      <c r="E436" s="22">
        <f>IFERROR(VLOOKUP(C436,Employes!$A$2:$H$11,3,FALSE),"")</f>
        <v/>
      </c>
      <c r="F436" s="22">
        <f>IF(WEEKDAY(A436,2)&lt;=5,IFERROR(VLOOKUP(C436,Employes!$A$2:$H$11,6,FALSE),0),0)</f>
        <v/>
      </c>
      <c r="G436" s="6" t="n">
        <v>8</v>
      </c>
      <c r="H436" s="23">
        <f>MAX(0,G436-F436)</f>
        <v/>
      </c>
      <c r="I436" s="6" t="inlineStr"/>
      <c r="J436" s="23">
        <f>IF(I436&lt;&gt;"",MAX(0,F436-G436),0)</f>
        <v/>
      </c>
      <c r="K436" s="24">
        <f>IF(F436=0,0,J436/F436)</f>
        <v/>
      </c>
      <c r="L436" s="25">
        <f>IF(I436&lt;&gt;"","Absence",IF(G436&gt;F436,"Présent + HS","Présent"))</f>
        <v/>
      </c>
      <c r="M436" s="6" t="inlineStr"/>
    </row>
    <row r="437">
      <c r="A437" s="20" t="n">
        <v>46084</v>
      </c>
      <c r="B437" s="21">
        <f>DATE(YEAR(A437),MONTH(A437),1)</f>
        <v/>
      </c>
      <c r="C437" s="6" t="inlineStr">
        <is>
          <t>E006</t>
        </is>
      </c>
      <c r="D437" s="22">
        <f>IFERROR(VLOOKUP(C437,Employes!$A$2:$H$11,2,FALSE),"")</f>
        <v/>
      </c>
      <c r="E437" s="22">
        <f>IFERROR(VLOOKUP(C437,Employes!$A$2:$H$11,3,FALSE),"")</f>
        <v/>
      </c>
      <c r="F437" s="22">
        <f>IF(WEEKDAY(A437,2)&lt;=5,IFERROR(VLOOKUP(C437,Employes!$A$2:$H$11,6,FALSE),0),0)</f>
        <v/>
      </c>
      <c r="G437" s="6" t="n">
        <v>0</v>
      </c>
      <c r="H437" s="23">
        <f>MAX(0,G437-F437)</f>
        <v/>
      </c>
      <c r="I437" s="6" t="inlineStr">
        <is>
          <t>MAL</t>
        </is>
      </c>
      <c r="J437" s="23">
        <f>IF(I437&lt;&gt;"",MAX(0,F437-G437),0)</f>
        <v/>
      </c>
      <c r="K437" s="24">
        <f>IF(F437=0,0,J437/F437)</f>
        <v/>
      </c>
      <c r="L437" s="25">
        <f>IF(I437&lt;&gt;"","Absence",IF(G437&gt;F437,"Présent + HS","Présent"))</f>
        <v/>
      </c>
      <c r="M437" s="6" t="inlineStr"/>
    </row>
    <row r="438">
      <c r="A438" s="20" t="n">
        <v>46084</v>
      </c>
      <c r="B438" s="21">
        <f>DATE(YEAR(A438),MONTH(A438),1)</f>
        <v/>
      </c>
      <c r="C438" s="6" t="inlineStr">
        <is>
          <t>E007</t>
        </is>
      </c>
      <c r="D438" s="22">
        <f>IFERROR(VLOOKUP(C438,Employes!$A$2:$H$11,2,FALSE),"")</f>
        <v/>
      </c>
      <c r="E438" s="22">
        <f>IFERROR(VLOOKUP(C438,Employes!$A$2:$H$11,3,FALSE),"")</f>
        <v/>
      </c>
      <c r="F438" s="22">
        <f>IF(WEEKDAY(A438,2)&lt;=5,IFERROR(VLOOKUP(C438,Employes!$A$2:$H$11,6,FALSE),0),0)</f>
        <v/>
      </c>
      <c r="G438" s="6" t="n">
        <v>8</v>
      </c>
      <c r="H438" s="23">
        <f>MAX(0,G438-F438)</f>
        <v/>
      </c>
      <c r="I438" s="6" t="inlineStr"/>
      <c r="J438" s="23">
        <f>IF(I438&lt;&gt;"",MAX(0,F438-G438),0)</f>
        <v/>
      </c>
      <c r="K438" s="24">
        <f>IF(F438=0,0,J438/F438)</f>
        <v/>
      </c>
      <c r="L438" s="25">
        <f>IF(I438&lt;&gt;"","Absence",IF(G438&gt;F438,"Présent + HS","Présent"))</f>
        <v/>
      </c>
      <c r="M438" s="6" t="inlineStr"/>
    </row>
    <row r="439">
      <c r="A439" s="20" t="n">
        <v>46084</v>
      </c>
      <c r="B439" s="21">
        <f>DATE(YEAR(A439),MONTH(A439),1)</f>
        <v/>
      </c>
      <c r="C439" s="6" t="inlineStr">
        <is>
          <t>E008</t>
        </is>
      </c>
      <c r="D439" s="22">
        <f>IFERROR(VLOOKUP(C439,Employes!$A$2:$H$11,2,FALSE),"")</f>
        <v/>
      </c>
      <c r="E439" s="22">
        <f>IFERROR(VLOOKUP(C439,Employes!$A$2:$H$11,3,FALSE),"")</f>
        <v/>
      </c>
      <c r="F439" s="22">
        <f>IF(WEEKDAY(A439,2)&lt;=5,IFERROR(VLOOKUP(C439,Employes!$A$2:$H$11,6,FALSE),0),0)</f>
        <v/>
      </c>
      <c r="G439" s="6" t="n">
        <v>8</v>
      </c>
      <c r="H439" s="23">
        <f>MAX(0,G439-F439)</f>
        <v/>
      </c>
      <c r="I439" s="6" t="inlineStr"/>
      <c r="J439" s="23">
        <f>IF(I439&lt;&gt;"",MAX(0,F439-G439),0)</f>
        <v/>
      </c>
      <c r="K439" s="24">
        <f>IF(F439=0,0,J439/F439)</f>
        <v/>
      </c>
      <c r="L439" s="25">
        <f>IF(I439&lt;&gt;"","Absence",IF(G439&gt;F439,"Présent + HS","Présent"))</f>
        <v/>
      </c>
      <c r="M439" s="6" t="inlineStr"/>
    </row>
    <row r="440">
      <c r="A440" s="20" t="n">
        <v>46084</v>
      </c>
      <c r="B440" s="21">
        <f>DATE(YEAR(A440),MONTH(A440),1)</f>
        <v/>
      </c>
      <c r="C440" s="6" t="inlineStr">
        <is>
          <t>E009</t>
        </is>
      </c>
      <c r="D440" s="22">
        <f>IFERROR(VLOOKUP(C440,Employes!$A$2:$H$11,2,FALSE),"")</f>
        <v/>
      </c>
      <c r="E440" s="22">
        <f>IFERROR(VLOOKUP(C440,Employes!$A$2:$H$11,3,FALSE),"")</f>
        <v/>
      </c>
      <c r="F440" s="22">
        <f>IF(WEEKDAY(A440,2)&lt;=5,IFERROR(VLOOKUP(C440,Employes!$A$2:$H$11,6,FALSE),0),0)</f>
        <v/>
      </c>
      <c r="G440" s="6" t="n">
        <v>9</v>
      </c>
      <c r="H440" s="23">
        <f>MAX(0,G440-F440)</f>
        <v/>
      </c>
      <c r="I440" s="6" t="inlineStr"/>
      <c r="J440" s="23">
        <f>IF(I440&lt;&gt;"",MAX(0,F440-G440),0)</f>
        <v/>
      </c>
      <c r="K440" s="24">
        <f>IF(F440=0,0,J440/F440)</f>
        <v/>
      </c>
      <c r="L440" s="25">
        <f>IF(I440&lt;&gt;"","Absence",IF(G440&gt;F440,"Présent + HS","Présent"))</f>
        <v/>
      </c>
      <c r="M440" s="6" t="inlineStr"/>
    </row>
    <row r="441">
      <c r="A441" s="20" t="n">
        <v>46084</v>
      </c>
      <c r="B441" s="21">
        <f>DATE(YEAR(A441),MONTH(A441),1)</f>
        <v/>
      </c>
      <c r="C441" s="6" t="inlineStr">
        <is>
          <t>E010</t>
        </is>
      </c>
      <c r="D441" s="22">
        <f>IFERROR(VLOOKUP(C441,Employes!$A$2:$H$11,2,FALSE),"")</f>
        <v/>
      </c>
      <c r="E441" s="22">
        <f>IFERROR(VLOOKUP(C441,Employes!$A$2:$H$11,3,FALSE),"")</f>
        <v/>
      </c>
      <c r="F441" s="22">
        <f>IF(WEEKDAY(A441,2)&lt;=5,IFERROR(VLOOKUP(C441,Employes!$A$2:$H$11,6,FALSE),0),0)</f>
        <v/>
      </c>
      <c r="G441" s="6" t="n">
        <v>0</v>
      </c>
      <c r="H441" s="23">
        <f>MAX(0,G441-F441)</f>
        <v/>
      </c>
      <c r="I441" s="6" t="inlineStr">
        <is>
          <t>MAL</t>
        </is>
      </c>
      <c r="J441" s="23">
        <f>IF(I441&lt;&gt;"",MAX(0,F441-G441),0)</f>
        <v/>
      </c>
      <c r="K441" s="24">
        <f>IF(F441=0,0,J441/F441)</f>
        <v/>
      </c>
      <c r="L441" s="25">
        <f>IF(I441&lt;&gt;"","Absence",IF(G441&gt;F441,"Présent + HS","Présent"))</f>
        <v/>
      </c>
      <c r="M441" s="6" t="inlineStr"/>
    </row>
    <row r="442">
      <c r="A442" s="20" t="n">
        <v>46085</v>
      </c>
      <c r="B442" s="21">
        <f>DATE(YEAR(A442),MONTH(A442),1)</f>
        <v/>
      </c>
      <c r="C442" s="6" t="inlineStr">
        <is>
          <t>E001</t>
        </is>
      </c>
      <c r="D442" s="22">
        <f>IFERROR(VLOOKUP(C442,Employes!$A$2:$H$11,2,FALSE),"")</f>
        <v/>
      </c>
      <c r="E442" s="22">
        <f>IFERROR(VLOOKUP(C442,Employes!$A$2:$H$11,3,FALSE),"")</f>
        <v/>
      </c>
      <c r="F442" s="22">
        <f>IF(WEEKDAY(A442,2)&lt;=5,IFERROR(VLOOKUP(C442,Employes!$A$2:$H$11,6,FALSE),0),0)</f>
        <v/>
      </c>
      <c r="G442" s="6" t="n">
        <v>8</v>
      </c>
      <c r="H442" s="23">
        <f>MAX(0,G442-F442)</f>
        <v/>
      </c>
      <c r="I442" s="6" t="inlineStr"/>
      <c r="J442" s="23">
        <f>IF(I442&lt;&gt;"",MAX(0,F442-G442),0)</f>
        <v/>
      </c>
      <c r="K442" s="24">
        <f>IF(F442=0,0,J442/F442)</f>
        <v/>
      </c>
      <c r="L442" s="25">
        <f>IF(I442&lt;&gt;"","Absence",IF(G442&gt;F442,"Présent + HS","Présent"))</f>
        <v/>
      </c>
      <c r="M442" s="6" t="inlineStr"/>
    </row>
    <row r="443">
      <c r="A443" s="20" t="n">
        <v>46085</v>
      </c>
      <c r="B443" s="21">
        <f>DATE(YEAR(A443),MONTH(A443),1)</f>
        <v/>
      </c>
      <c r="C443" s="6" t="inlineStr">
        <is>
          <t>E002</t>
        </is>
      </c>
      <c r="D443" s="22">
        <f>IFERROR(VLOOKUP(C443,Employes!$A$2:$H$11,2,FALSE),"")</f>
        <v/>
      </c>
      <c r="E443" s="22">
        <f>IFERROR(VLOOKUP(C443,Employes!$A$2:$H$11,3,FALSE),"")</f>
        <v/>
      </c>
      <c r="F443" s="22">
        <f>IF(WEEKDAY(A443,2)&lt;=5,IFERROR(VLOOKUP(C443,Employes!$A$2:$H$11,6,FALSE),0),0)</f>
        <v/>
      </c>
      <c r="G443" s="6" t="n">
        <v>8</v>
      </c>
      <c r="H443" s="23">
        <f>MAX(0,G443-F443)</f>
        <v/>
      </c>
      <c r="I443" s="6" t="inlineStr"/>
      <c r="J443" s="23">
        <f>IF(I443&lt;&gt;"",MAX(0,F443-G443),0)</f>
        <v/>
      </c>
      <c r="K443" s="24">
        <f>IF(F443=0,0,J443/F443)</f>
        <v/>
      </c>
      <c r="L443" s="25">
        <f>IF(I443&lt;&gt;"","Absence",IF(G443&gt;F443,"Présent + HS","Présent"))</f>
        <v/>
      </c>
      <c r="M443" s="6" t="inlineStr"/>
    </row>
    <row r="444">
      <c r="A444" s="20" t="n">
        <v>46085</v>
      </c>
      <c r="B444" s="21">
        <f>DATE(YEAR(A444),MONTH(A444),1)</f>
        <v/>
      </c>
      <c r="C444" s="6" t="inlineStr">
        <is>
          <t>E003</t>
        </is>
      </c>
      <c r="D444" s="22">
        <f>IFERROR(VLOOKUP(C444,Employes!$A$2:$H$11,2,FALSE),"")</f>
        <v/>
      </c>
      <c r="E444" s="22">
        <f>IFERROR(VLOOKUP(C444,Employes!$A$2:$H$11,3,FALSE),"")</f>
        <v/>
      </c>
      <c r="F444" s="22">
        <f>IF(WEEKDAY(A444,2)&lt;=5,IFERROR(VLOOKUP(C444,Employes!$A$2:$H$11,6,FALSE),0),0)</f>
        <v/>
      </c>
      <c r="G444" s="6" t="n">
        <v>8</v>
      </c>
      <c r="H444" s="23">
        <f>MAX(0,G444-F444)</f>
        <v/>
      </c>
      <c r="I444" s="6" t="inlineStr"/>
      <c r="J444" s="23">
        <f>IF(I444&lt;&gt;"",MAX(0,F444-G444),0)</f>
        <v/>
      </c>
      <c r="K444" s="24">
        <f>IF(F444=0,0,J444/F444)</f>
        <v/>
      </c>
      <c r="L444" s="25">
        <f>IF(I444&lt;&gt;"","Absence",IF(G444&gt;F444,"Présent + HS","Présent"))</f>
        <v/>
      </c>
      <c r="M444" s="6" t="inlineStr"/>
    </row>
    <row r="445">
      <c r="A445" s="20" t="n">
        <v>46085</v>
      </c>
      <c r="B445" s="21">
        <f>DATE(YEAR(A445),MONTH(A445),1)</f>
        <v/>
      </c>
      <c r="C445" s="6" t="inlineStr">
        <is>
          <t>E004</t>
        </is>
      </c>
      <c r="D445" s="22">
        <f>IFERROR(VLOOKUP(C445,Employes!$A$2:$H$11,2,FALSE),"")</f>
        <v/>
      </c>
      <c r="E445" s="22">
        <f>IFERROR(VLOOKUP(C445,Employes!$A$2:$H$11,3,FALSE),"")</f>
        <v/>
      </c>
      <c r="F445" s="22">
        <f>IF(WEEKDAY(A445,2)&lt;=5,IFERROR(VLOOKUP(C445,Employes!$A$2:$H$11,6,FALSE),0),0)</f>
        <v/>
      </c>
      <c r="G445" s="6" t="n">
        <v>8</v>
      </c>
      <c r="H445" s="23">
        <f>MAX(0,G445-F445)</f>
        <v/>
      </c>
      <c r="I445" s="6" t="inlineStr"/>
      <c r="J445" s="23">
        <f>IF(I445&lt;&gt;"",MAX(0,F445-G445),0)</f>
        <v/>
      </c>
      <c r="K445" s="24">
        <f>IF(F445=0,0,J445/F445)</f>
        <v/>
      </c>
      <c r="L445" s="25">
        <f>IF(I445&lt;&gt;"","Absence",IF(G445&gt;F445,"Présent + HS","Présent"))</f>
        <v/>
      </c>
      <c r="M445" s="6" t="inlineStr"/>
    </row>
    <row r="446">
      <c r="A446" s="20" t="n">
        <v>46085</v>
      </c>
      <c r="B446" s="21">
        <f>DATE(YEAR(A446),MONTH(A446),1)</f>
        <v/>
      </c>
      <c r="C446" s="6" t="inlineStr">
        <is>
          <t>E005</t>
        </is>
      </c>
      <c r="D446" s="22">
        <f>IFERROR(VLOOKUP(C446,Employes!$A$2:$H$11,2,FALSE),"")</f>
        <v/>
      </c>
      <c r="E446" s="22">
        <f>IFERROR(VLOOKUP(C446,Employes!$A$2:$H$11,3,FALSE),"")</f>
        <v/>
      </c>
      <c r="F446" s="22">
        <f>IF(WEEKDAY(A446,2)&lt;=5,IFERROR(VLOOKUP(C446,Employes!$A$2:$H$11,6,FALSE),0),0)</f>
        <v/>
      </c>
      <c r="G446" s="6" t="n">
        <v>9</v>
      </c>
      <c r="H446" s="23">
        <f>MAX(0,G446-F446)</f>
        <v/>
      </c>
      <c r="I446" s="6" t="inlineStr"/>
      <c r="J446" s="23">
        <f>IF(I446&lt;&gt;"",MAX(0,F446-G446),0)</f>
        <v/>
      </c>
      <c r="K446" s="24">
        <f>IF(F446=0,0,J446/F446)</f>
        <v/>
      </c>
      <c r="L446" s="25">
        <f>IF(I446&lt;&gt;"","Absence",IF(G446&gt;F446,"Présent + HS","Présent"))</f>
        <v/>
      </c>
      <c r="M446" s="6" t="inlineStr"/>
    </row>
    <row r="447">
      <c r="A447" s="20" t="n">
        <v>46085</v>
      </c>
      <c r="B447" s="21">
        <f>DATE(YEAR(A447),MONTH(A447),1)</f>
        <v/>
      </c>
      <c r="C447" s="6" t="inlineStr">
        <is>
          <t>E006</t>
        </is>
      </c>
      <c r="D447" s="22">
        <f>IFERROR(VLOOKUP(C447,Employes!$A$2:$H$11,2,FALSE),"")</f>
        <v/>
      </c>
      <c r="E447" s="22">
        <f>IFERROR(VLOOKUP(C447,Employes!$A$2:$H$11,3,FALSE),"")</f>
        <v/>
      </c>
      <c r="F447" s="22">
        <f>IF(WEEKDAY(A447,2)&lt;=5,IFERROR(VLOOKUP(C447,Employes!$A$2:$H$11,6,FALSE),0),0)</f>
        <v/>
      </c>
      <c r="G447" s="6" t="n">
        <v>9</v>
      </c>
      <c r="H447" s="23">
        <f>MAX(0,G447-F447)</f>
        <v/>
      </c>
      <c r="I447" s="6" t="inlineStr"/>
      <c r="J447" s="23">
        <f>IF(I447&lt;&gt;"",MAX(0,F447-G447),0)</f>
        <v/>
      </c>
      <c r="K447" s="24">
        <f>IF(F447=0,0,J447/F447)</f>
        <v/>
      </c>
      <c r="L447" s="25">
        <f>IF(I447&lt;&gt;"","Absence",IF(G447&gt;F447,"Présent + HS","Présent"))</f>
        <v/>
      </c>
      <c r="M447" s="6" t="inlineStr"/>
    </row>
    <row r="448">
      <c r="A448" s="20" t="n">
        <v>46085</v>
      </c>
      <c r="B448" s="21">
        <f>DATE(YEAR(A448),MONTH(A448),1)</f>
        <v/>
      </c>
      <c r="C448" s="6" t="inlineStr">
        <is>
          <t>E007</t>
        </is>
      </c>
      <c r="D448" s="22">
        <f>IFERROR(VLOOKUP(C448,Employes!$A$2:$H$11,2,FALSE),"")</f>
        <v/>
      </c>
      <c r="E448" s="22">
        <f>IFERROR(VLOOKUP(C448,Employes!$A$2:$H$11,3,FALSE),"")</f>
        <v/>
      </c>
      <c r="F448" s="22">
        <f>IF(WEEKDAY(A448,2)&lt;=5,IFERROR(VLOOKUP(C448,Employes!$A$2:$H$11,6,FALSE),0),0)</f>
        <v/>
      </c>
      <c r="G448" s="6" t="n">
        <v>8</v>
      </c>
      <c r="H448" s="23">
        <f>MAX(0,G448-F448)</f>
        <v/>
      </c>
      <c r="I448" s="6" t="inlineStr"/>
      <c r="J448" s="23">
        <f>IF(I448&lt;&gt;"",MAX(0,F448-G448),0)</f>
        <v/>
      </c>
      <c r="K448" s="24">
        <f>IF(F448=0,0,J448/F448)</f>
        <v/>
      </c>
      <c r="L448" s="25">
        <f>IF(I448&lt;&gt;"","Absence",IF(G448&gt;F448,"Présent + HS","Présent"))</f>
        <v/>
      </c>
      <c r="M448" s="6" t="inlineStr"/>
    </row>
    <row r="449">
      <c r="A449" s="20" t="n">
        <v>46085</v>
      </c>
      <c r="B449" s="21">
        <f>DATE(YEAR(A449),MONTH(A449),1)</f>
        <v/>
      </c>
      <c r="C449" s="6" t="inlineStr">
        <is>
          <t>E008</t>
        </is>
      </c>
      <c r="D449" s="22">
        <f>IFERROR(VLOOKUP(C449,Employes!$A$2:$H$11,2,FALSE),"")</f>
        <v/>
      </c>
      <c r="E449" s="22">
        <f>IFERROR(VLOOKUP(C449,Employes!$A$2:$H$11,3,FALSE),"")</f>
        <v/>
      </c>
      <c r="F449" s="22">
        <f>IF(WEEKDAY(A449,2)&lt;=5,IFERROR(VLOOKUP(C449,Employes!$A$2:$H$11,6,FALSE),0),0)</f>
        <v/>
      </c>
      <c r="G449" s="6" t="n">
        <v>8</v>
      </c>
      <c r="H449" s="23">
        <f>MAX(0,G449-F449)</f>
        <v/>
      </c>
      <c r="I449" s="6" t="inlineStr"/>
      <c r="J449" s="23">
        <f>IF(I449&lt;&gt;"",MAX(0,F449-G449),0)</f>
        <v/>
      </c>
      <c r="K449" s="24">
        <f>IF(F449=0,0,J449/F449)</f>
        <v/>
      </c>
      <c r="L449" s="25">
        <f>IF(I449&lt;&gt;"","Absence",IF(G449&gt;F449,"Présent + HS","Présent"))</f>
        <v/>
      </c>
      <c r="M449" s="6" t="inlineStr"/>
    </row>
    <row r="450">
      <c r="A450" s="20" t="n">
        <v>46085</v>
      </c>
      <c r="B450" s="21">
        <f>DATE(YEAR(A450),MONTH(A450),1)</f>
        <v/>
      </c>
      <c r="C450" s="6" t="inlineStr">
        <is>
          <t>E009</t>
        </is>
      </c>
      <c r="D450" s="22">
        <f>IFERROR(VLOOKUP(C450,Employes!$A$2:$H$11,2,FALSE),"")</f>
        <v/>
      </c>
      <c r="E450" s="22">
        <f>IFERROR(VLOOKUP(C450,Employes!$A$2:$H$11,3,FALSE),"")</f>
        <v/>
      </c>
      <c r="F450" s="22">
        <f>IF(WEEKDAY(A450,2)&lt;=5,IFERROR(VLOOKUP(C450,Employes!$A$2:$H$11,6,FALSE),0),0)</f>
        <v/>
      </c>
      <c r="G450" s="6" t="n">
        <v>10</v>
      </c>
      <c r="H450" s="23">
        <f>MAX(0,G450-F450)</f>
        <v/>
      </c>
      <c r="I450" s="6" t="inlineStr"/>
      <c r="J450" s="23">
        <f>IF(I450&lt;&gt;"",MAX(0,F450-G450),0)</f>
        <v/>
      </c>
      <c r="K450" s="24">
        <f>IF(F450=0,0,J450/F450)</f>
        <v/>
      </c>
      <c r="L450" s="25">
        <f>IF(I450&lt;&gt;"","Absence",IF(G450&gt;F450,"Présent + HS","Présent"))</f>
        <v/>
      </c>
      <c r="M450" s="6" t="inlineStr"/>
    </row>
    <row r="451">
      <c r="A451" s="20" t="n">
        <v>46085</v>
      </c>
      <c r="B451" s="21">
        <f>DATE(YEAR(A451),MONTH(A451),1)</f>
        <v/>
      </c>
      <c r="C451" s="6" t="inlineStr">
        <is>
          <t>E010</t>
        </is>
      </c>
      <c r="D451" s="22">
        <f>IFERROR(VLOOKUP(C451,Employes!$A$2:$H$11,2,FALSE),"")</f>
        <v/>
      </c>
      <c r="E451" s="22">
        <f>IFERROR(VLOOKUP(C451,Employes!$A$2:$H$11,3,FALSE),"")</f>
        <v/>
      </c>
      <c r="F451" s="22">
        <f>IF(WEEKDAY(A451,2)&lt;=5,IFERROR(VLOOKUP(C451,Employes!$A$2:$H$11,6,FALSE),0),0)</f>
        <v/>
      </c>
      <c r="G451" s="6" t="n">
        <v>8</v>
      </c>
      <c r="H451" s="23">
        <f>MAX(0,G451-F451)</f>
        <v/>
      </c>
      <c r="I451" s="6" t="inlineStr"/>
      <c r="J451" s="23">
        <f>IF(I451&lt;&gt;"",MAX(0,F451-G451),0)</f>
        <v/>
      </c>
      <c r="K451" s="24">
        <f>IF(F451=0,0,J451/F451)</f>
        <v/>
      </c>
      <c r="L451" s="25">
        <f>IF(I451&lt;&gt;"","Absence",IF(G451&gt;F451,"Présent + HS","Présent"))</f>
        <v/>
      </c>
      <c r="M451" s="6" t="inlineStr"/>
    </row>
    <row r="452">
      <c r="A452" s="20" t="n">
        <v>46086</v>
      </c>
      <c r="B452" s="21">
        <f>DATE(YEAR(A452),MONTH(A452),1)</f>
        <v/>
      </c>
      <c r="C452" s="6" t="inlineStr">
        <is>
          <t>E001</t>
        </is>
      </c>
      <c r="D452" s="22">
        <f>IFERROR(VLOOKUP(C452,Employes!$A$2:$H$11,2,FALSE),"")</f>
        <v/>
      </c>
      <c r="E452" s="22">
        <f>IFERROR(VLOOKUP(C452,Employes!$A$2:$H$11,3,FALSE),"")</f>
        <v/>
      </c>
      <c r="F452" s="22">
        <f>IF(WEEKDAY(A452,2)&lt;=5,IFERROR(VLOOKUP(C452,Employes!$A$2:$H$11,6,FALSE),0),0)</f>
        <v/>
      </c>
      <c r="G452" s="6" t="n">
        <v>8</v>
      </c>
      <c r="H452" s="23">
        <f>MAX(0,G452-F452)</f>
        <v/>
      </c>
      <c r="I452" s="6" t="inlineStr"/>
      <c r="J452" s="23">
        <f>IF(I452&lt;&gt;"",MAX(0,F452-G452),0)</f>
        <v/>
      </c>
      <c r="K452" s="24">
        <f>IF(F452=0,0,J452/F452)</f>
        <v/>
      </c>
      <c r="L452" s="25">
        <f>IF(I452&lt;&gt;"","Absence",IF(G452&gt;F452,"Présent + HS","Présent"))</f>
        <v/>
      </c>
      <c r="M452" s="6" t="inlineStr"/>
    </row>
    <row r="453">
      <c r="A453" s="20" t="n">
        <v>46086</v>
      </c>
      <c r="B453" s="21">
        <f>DATE(YEAR(A453),MONTH(A453),1)</f>
        <v/>
      </c>
      <c r="C453" s="6" t="inlineStr">
        <is>
          <t>E002</t>
        </is>
      </c>
      <c r="D453" s="22">
        <f>IFERROR(VLOOKUP(C453,Employes!$A$2:$H$11,2,FALSE),"")</f>
        <v/>
      </c>
      <c r="E453" s="22">
        <f>IFERROR(VLOOKUP(C453,Employes!$A$2:$H$11,3,FALSE),"")</f>
        <v/>
      </c>
      <c r="F453" s="22">
        <f>IF(WEEKDAY(A453,2)&lt;=5,IFERROR(VLOOKUP(C453,Employes!$A$2:$H$11,6,FALSE),0),0)</f>
        <v/>
      </c>
      <c r="G453" s="6" t="n">
        <v>8</v>
      </c>
      <c r="H453" s="23">
        <f>MAX(0,G453-F453)</f>
        <v/>
      </c>
      <c r="I453" s="6" t="inlineStr"/>
      <c r="J453" s="23">
        <f>IF(I453&lt;&gt;"",MAX(0,F453-G453),0)</f>
        <v/>
      </c>
      <c r="K453" s="24">
        <f>IF(F453=0,0,J453/F453)</f>
        <v/>
      </c>
      <c r="L453" s="25">
        <f>IF(I453&lt;&gt;"","Absence",IF(G453&gt;F453,"Présent + HS","Présent"))</f>
        <v/>
      </c>
      <c r="M453" s="6" t="inlineStr"/>
    </row>
    <row r="454">
      <c r="A454" s="20" t="n">
        <v>46086</v>
      </c>
      <c r="B454" s="21">
        <f>DATE(YEAR(A454),MONTH(A454),1)</f>
        <v/>
      </c>
      <c r="C454" s="6" t="inlineStr">
        <is>
          <t>E003</t>
        </is>
      </c>
      <c r="D454" s="22">
        <f>IFERROR(VLOOKUP(C454,Employes!$A$2:$H$11,2,FALSE),"")</f>
        <v/>
      </c>
      <c r="E454" s="22">
        <f>IFERROR(VLOOKUP(C454,Employes!$A$2:$H$11,3,FALSE),"")</f>
        <v/>
      </c>
      <c r="F454" s="22">
        <f>IF(WEEKDAY(A454,2)&lt;=5,IFERROR(VLOOKUP(C454,Employes!$A$2:$H$11,6,FALSE),0),0)</f>
        <v/>
      </c>
      <c r="G454" s="6" t="n">
        <v>9</v>
      </c>
      <c r="H454" s="23">
        <f>MAX(0,G454-F454)</f>
        <v/>
      </c>
      <c r="I454" s="6" t="inlineStr"/>
      <c r="J454" s="23">
        <f>IF(I454&lt;&gt;"",MAX(0,F454-G454),0)</f>
        <v/>
      </c>
      <c r="K454" s="24">
        <f>IF(F454=0,0,J454/F454)</f>
        <v/>
      </c>
      <c r="L454" s="25">
        <f>IF(I454&lt;&gt;"","Absence",IF(G454&gt;F454,"Présent + HS","Présent"))</f>
        <v/>
      </c>
      <c r="M454" s="6" t="inlineStr"/>
    </row>
    <row r="455">
      <c r="A455" s="20" t="n">
        <v>46086</v>
      </c>
      <c r="B455" s="21">
        <f>DATE(YEAR(A455),MONTH(A455),1)</f>
        <v/>
      </c>
      <c r="C455" s="6" t="inlineStr">
        <is>
          <t>E004</t>
        </is>
      </c>
      <c r="D455" s="22">
        <f>IFERROR(VLOOKUP(C455,Employes!$A$2:$H$11,2,FALSE),"")</f>
        <v/>
      </c>
      <c r="E455" s="22">
        <f>IFERROR(VLOOKUP(C455,Employes!$A$2:$H$11,3,FALSE),"")</f>
        <v/>
      </c>
      <c r="F455" s="22">
        <f>IF(WEEKDAY(A455,2)&lt;=5,IFERROR(VLOOKUP(C455,Employes!$A$2:$H$11,6,FALSE),0),0)</f>
        <v/>
      </c>
      <c r="G455" s="6" t="n">
        <v>8</v>
      </c>
      <c r="H455" s="23">
        <f>MAX(0,G455-F455)</f>
        <v/>
      </c>
      <c r="I455" s="6" t="inlineStr"/>
      <c r="J455" s="23">
        <f>IF(I455&lt;&gt;"",MAX(0,F455-G455),0)</f>
        <v/>
      </c>
      <c r="K455" s="24">
        <f>IF(F455=0,0,J455/F455)</f>
        <v/>
      </c>
      <c r="L455" s="25">
        <f>IF(I455&lt;&gt;"","Absence",IF(G455&gt;F455,"Présent + HS","Présent"))</f>
        <v/>
      </c>
      <c r="M455" s="6" t="inlineStr"/>
    </row>
    <row r="456">
      <c r="A456" s="20" t="n">
        <v>46086</v>
      </c>
      <c r="B456" s="21">
        <f>DATE(YEAR(A456),MONTH(A456),1)</f>
        <v/>
      </c>
      <c r="C456" s="6" t="inlineStr">
        <is>
          <t>E005</t>
        </is>
      </c>
      <c r="D456" s="22">
        <f>IFERROR(VLOOKUP(C456,Employes!$A$2:$H$11,2,FALSE),"")</f>
        <v/>
      </c>
      <c r="E456" s="22">
        <f>IFERROR(VLOOKUP(C456,Employes!$A$2:$H$11,3,FALSE),"")</f>
        <v/>
      </c>
      <c r="F456" s="22">
        <f>IF(WEEKDAY(A456,2)&lt;=5,IFERROR(VLOOKUP(C456,Employes!$A$2:$H$11,6,FALSE),0),0)</f>
        <v/>
      </c>
      <c r="G456" s="6" t="n">
        <v>8</v>
      </c>
      <c r="H456" s="23">
        <f>MAX(0,G456-F456)</f>
        <v/>
      </c>
      <c r="I456" s="6" t="inlineStr"/>
      <c r="J456" s="23">
        <f>IF(I456&lt;&gt;"",MAX(0,F456-G456),0)</f>
        <v/>
      </c>
      <c r="K456" s="24">
        <f>IF(F456=0,0,J456/F456)</f>
        <v/>
      </c>
      <c r="L456" s="25">
        <f>IF(I456&lt;&gt;"","Absence",IF(G456&gt;F456,"Présent + HS","Présent"))</f>
        <v/>
      </c>
      <c r="M456" s="6" t="inlineStr"/>
    </row>
    <row r="457">
      <c r="A457" s="20" t="n">
        <v>46086</v>
      </c>
      <c r="B457" s="21">
        <f>DATE(YEAR(A457),MONTH(A457),1)</f>
        <v/>
      </c>
      <c r="C457" s="6" t="inlineStr">
        <is>
          <t>E006</t>
        </is>
      </c>
      <c r="D457" s="22">
        <f>IFERROR(VLOOKUP(C457,Employes!$A$2:$H$11,2,FALSE),"")</f>
        <v/>
      </c>
      <c r="E457" s="22">
        <f>IFERROR(VLOOKUP(C457,Employes!$A$2:$H$11,3,FALSE),"")</f>
        <v/>
      </c>
      <c r="F457" s="22">
        <f>IF(WEEKDAY(A457,2)&lt;=5,IFERROR(VLOOKUP(C457,Employes!$A$2:$H$11,6,FALSE),0),0)</f>
        <v/>
      </c>
      <c r="G457" s="6" t="n">
        <v>8</v>
      </c>
      <c r="H457" s="23">
        <f>MAX(0,G457-F457)</f>
        <v/>
      </c>
      <c r="I457" s="6" t="inlineStr"/>
      <c r="J457" s="23">
        <f>IF(I457&lt;&gt;"",MAX(0,F457-G457),0)</f>
        <v/>
      </c>
      <c r="K457" s="24">
        <f>IF(F457=0,0,J457/F457)</f>
        <v/>
      </c>
      <c r="L457" s="25">
        <f>IF(I457&lt;&gt;"","Absence",IF(G457&gt;F457,"Présent + HS","Présent"))</f>
        <v/>
      </c>
      <c r="M457" s="6" t="inlineStr"/>
    </row>
    <row r="458">
      <c r="A458" s="20" t="n">
        <v>46086</v>
      </c>
      <c r="B458" s="21">
        <f>DATE(YEAR(A458),MONTH(A458),1)</f>
        <v/>
      </c>
      <c r="C458" s="6" t="inlineStr">
        <is>
          <t>E007</t>
        </is>
      </c>
      <c r="D458" s="22">
        <f>IFERROR(VLOOKUP(C458,Employes!$A$2:$H$11,2,FALSE),"")</f>
        <v/>
      </c>
      <c r="E458" s="22">
        <f>IFERROR(VLOOKUP(C458,Employes!$A$2:$H$11,3,FALSE),"")</f>
        <v/>
      </c>
      <c r="F458" s="22">
        <f>IF(WEEKDAY(A458,2)&lt;=5,IFERROR(VLOOKUP(C458,Employes!$A$2:$H$11,6,FALSE),0),0)</f>
        <v/>
      </c>
      <c r="G458" s="6" t="n">
        <v>8</v>
      </c>
      <c r="H458" s="23">
        <f>MAX(0,G458-F458)</f>
        <v/>
      </c>
      <c r="I458" s="6" t="inlineStr"/>
      <c r="J458" s="23">
        <f>IF(I458&lt;&gt;"",MAX(0,F458-G458),0)</f>
        <v/>
      </c>
      <c r="K458" s="24">
        <f>IF(F458=0,0,J458/F458)</f>
        <v/>
      </c>
      <c r="L458" s="25">
        <f>IF(I458&lt;&gt;"","Absence",IF(G458&gt;F458,"Présent + HS","Présent"))</f>
        <v/>
      </c>
      <c r="M458" s="6" t="inlineStr"/>
    </row>
    <row r="459">
      <c r="A459" s="20" t="n">
        <v>46086</v>
      </c>
      <c r="B459" s="21">
        <f>DATE(YEAR(A459),MONTH(A459),1)</f>
        <v/>
      </c>
      <c r="C459" s="6" t="inlineStr">
        <is>
          <t>E008</t>
        </is>
      </c>
      <c r="D459" s="22">
        <f>IFERROR(VLOOKUP(C459,Employes!$A$2:$H$11,2,FALSE),"")</f>
        <v/>
      </c>
      <c r="E459" s="22">
        <f>IFERROR(VLOOKUP(C459,Employes!$A$2:$H$11,3,FALSE),"")</f>
        <v/>
      </c>
      <c r="F459" s="22">
        <f>IF(WEEKDAY(A459,2)&lt;=5,IFERROR(VLOOKUP(C459,Employes!$A$2:$H$11,6,FALSE),0),0)</f>
        <v/>
      </c>
      <c r="G459" s="6" t="n">
        <v>8</v>
      </c>
      <c r="H459" s="23">
        <f>MAX(0,G459-F459)</f>
        <v/>
      </c>
      <c r="I459" s="6" t="inlineStr"/>
      <c r="J459" s="23">
        <f>IF(I459&lt;&gt;"",MAX(0,F459-G459),0)</f>
        <v/>
      </c>
      <c r="K459" s="24">
        <f>IF(F459=0,0,J459/F459)</f>
        <v/>
      </c>
      <c r="L459" s="25">
        <f>IF(I459&lt;&gt;"","Absence",IF(G459&gt;F459,"Présent + HS","Présent"))</f>
        <v/>
      </c>
      <c r="M459" s="6" t="inlineStr"/>
    </row>
    <row r="460">
      <c r="A460" s="20" t="n">
        <v>46086</v>
      </c>
      <c r="B460" s="21">
        <f>DATE(YEAR(A460),MONTH(A460),1)</f>
        <v/>
      </c>
      <c r="C460" s="6" t="inlineStr">
        <is>
          <t>E009</t>
        </is>
      </c>
      <c r="D460" s="22">
        <f>IFERROR(VLOOKUP(C460,Employes!$A$2:$H$11,2,FALSE),"")</f>
        <v/>
      </c>
      <c r="E460" s="22">
        <f>IFERROR(VLOOKUP(C460,Employes!$A$2:$H$11,3,FALSE),"")</f>
        <v/>
      </c>
      <c r="F460" s="22">
        <f>IF(WEEKDAY(A460,2)&lt;=5,IFERROR(VLOOKUP(C460,Employes!$A$2:$H$11,6,FALSE),0),0)</f>
        <v/>
      </c>
      <c r="G460" s="6" t="n">
        <v>8</v>
      </c>
      <c r="H460" s="23">
        <f>MAX(0,G460-F460)</f>
        <v/>
      </c>
      <c r="I460" s="6" t="inlineStr"/>
      <c r="J460" s="23">
        <f>IF(I460&lt;&gt;"",MAX(0,F460-G460),0)</f>
        <v/>
      </c>
      <c r="K460" s="24">
        <f>IF(F460=0,0,J460/F460)</f>
        <v/>
      </c>
      <c r="L460" s="25">
        <f>IF(I460&lt;&gt;"","Absence",IF(G460&gt;F460,"Présent + HS","Présent"))</f>
        <v/>
      </c>
      <c r="M460" s="6" t="inlineStr"/>
    </row>
    <row r="461">
      <c r="A461" s="20" t="n">
        <v>46086</v>
      </c>
      <c r="B461" s="21">
        <f>DATE(YEAR(A461),MONTH(A461),1)</f>
        <v/>
      </c>
      <c r="C461" s="6" t="inlineStr">
        <is>
          <t>E010</t>
        </is>
      </c>
      <c r="D461" s="22">
        <f>IFERROR(VLOOKUP(C461,Employes!$A$2:$H$11,2,FALSE),"")</f>
        <v/>
      </c>
      <c r="E461" s="22">
        <f>IFERROR(VLOOKUP(C461,Employes!$A$2:$H$11,3,FALSE),"")</f>
        <v/>
      </c>
      <c r="F461" s="22">
        <f>IF(WEEKDAY(A461,2)&lt;=5,IFERROR(VLOOKUP(C461,Employes!$A$2:$H$11,6,FALSE),0),0)</f>
        <v/>
      </c>
      <c r="G461" s="6" t="n">
        <v>8</v>
      </c>
      <c r="H461" s="23">
        <f>MAX(0,G461-F461)</f>
        <v/>
      </c>
      <c r="I461" s="6" t="inlineStr"/>
      <c r="J461" s="23">
        <f>IF(I461&lt;&gt;"",MAX(0,F461-G461),0)</f>
        <v/>
      </c>
      <c r="K461" s="24">
        <f>IF(F461=0,0,J461/F461)</f>
        <v/>
      </c>
      <c r="L461" s="25">
        <f>IF(I461&lt;&gt;"","Absence",IF(G461&gt;F461,"Présent + HS","Présent"))</f>
        <v/>
      </c>
      <c r="M461" s="6" t="inlineStr"/>
    </row>
    <row r="462">
      <c r="A462" s="20" t="n">
        <v>46087</v>
      </c>
      <c r="B462" s="21">
        <f>DATE(YEAR(A462),MONTH(A462),1)</f>
        <v/>
      </c>
      <c r="C462" s="6" t="inlineStr">
        <is>
          <t>E001</t>
        </is>
      </c>
      <c r="D462" s="22">
        <f>IFERROR(VLOOKUP(C462,Employes!$A$2:$H$11,2,FALSE),"")</f>
        <v/>
      </c>
      <c r="E462" s="22">
        <f>IFERROR(VLOOKUP(C462,Employes!$A$2:$H$11,3,FALSE),"")</f>
        <v/>
      </c>
      <c r="F462" s="22">
        <f>IF(WEEKDAY(A462,2)&lt;=5,IFERROR(VLOOKUP(C462,Employes!$A$2:$H$11,6,FALSE),0),0)</f>
        <v/>
      </c>
      <c r="G462" s="6" t="n">
        <v>8</v>
      </c>
      <c r="H462" s="23">
        <f>MAX(0,G462-F462)</f>
        <v/>
      </c>
      <c r="I462" s="6" t="inlineStr"/>
      <c r="J462" s="23">
        <f>IF(I462&lt;&gt;"",MAX(0,F462-G462),0)</f>
        <v/>
      </c>
      <c r="K462" s="24">
        <f>IF(F462=0,0,J462/F462)</f>
        <v/>
      </c>
      <c r="L462" s="25">
        <f>IF(I462&lt;&gt;"","Absence",IF(G462&gt;F462,"Présent + HS","Présent"))</f>
        <v/>
      </c>
      <c r="M462" s="6" t="inlineStr"/>
    </row>
    <row r="463">
      <c r="A463" s="20" t="n">
        <v>46087</v>
      </c>
      <c r="B463" s="21">
        <f>DATE(YEAR(A463),MONTH(A463),1)</f>
        <v/>
      </c>
      <c r="C463" s="6" t="inlineStr">
        <is>
          <t>E002</t>
        </is>
      </c>
      <c r="D463" s="22">
        <f>IFERROR(VLOOKUP(C463,Employes!$A$2:$H$11,2,FALSE),"")</f>
        <v/>
      </c>
      <c r="E463" s="22">
        <f>IFERROR(VLOOKUP(C463,Employes!$A$2:$H$11,3,FALSE),"")</f>
        <v/>
      </c>
      <c r="F463" s="22">
        <f>IF(WEEKDAY(A463,2)&lt;=5,IFERROR(VLOOKUP(C463,Employes!$A$2:$H$11,6,FALSE),0),0)</f>
        <v/>
      </c>
      <c r="G463" s="6" t="n">
        <v>9</v>
      </c>
      <c r="H463" s="23">
        <f>MAX(0,G463-F463)</f>
        <v/>
      </c>
      <c r="I463" s="6" t="inlineStr"/>
      <c r="J463" s="23">
        <f>IF(I463&lt;&gt;"",MAX(0,F463-G463),0)</f>
        <v/>
      </c>
      <c r="K463" s="24">
        <f>IF(F463=0,0,J463/F463)</f>
        <v/>
      </c>
      <c r="L463" s="25">
        <f>IF(I463&lt;&gt;"","Absence",IF(G463&gt;F463,"Présent + HS","Présent"))</f>
        <v/>
      </c>
      <c r="M463" s="6" t="inlineStr"/>
    </row>
    <row r="464">
      <c r="A464" s="20" t="n">
        <v>46087</v>
      </c>
      <c r="B464" s="21">
        <f>DATE(YEAR(A464),MONTH(A464),1)</f>
        <v/>
      </c>
      <c r="C464" s="6" t="inlineStr">
        <is>
          <t>E003</t>
        </is>
      </c>
      <c r="D464" s="22">
        <f>IFERROR(VLOOKUP(C464,Employes!$A$2:$H$11,2,FALSE),"")</f>
        <v/>
      </c>
      <c r="E464" s="22">
        <f>IFERROR(VLOOKUP(C464,Employes!$A$2:$H$11,3,FALSE),"")</f>
        <v/>
      </c>
      <c r="F464" s="22">
        <f>IF(WEEKDAY(A464,2)&lt;=5,IFERROR(VLOOKUP(C464,Employes!$A$2:$H$11,6,FALSE),0),0)</f>
        <v/>
      </c>
      <c r="G464" s="6" t="n">
        <v>8</v>
      </c>
      <c r="H464" s="23">
        <f>MAX(0,G464-F464)</f>
        <v/>
      </c>
      <c r="I464" s="6" t="inlineStr"/>
      <c r="J464" s="23">
        <f>IF(I464&lt;&gt;"",MAX(0,F464-G464),0)</f>
        <v/>
      </c>
      <c r="K464" s="24">
        <f>IF(F464=0,0,J464/F464)</f>
        <v/>
      </c>
      <c r="L464" s="25">
        <f>IF(I464&lt;&gt;"","Absence",IF(G464&gt;F464,"Présent + HS","Présent"))</f>
        <v/>
      </c>
      <c r="M464" s="6" t="inlineStr"/>
    </row>
    <row r="465">
      <c r="A465" s="20" t="n">
        <v>46087</v>
      </c>
      <c r="B465" s="21">
        <f>DATE(YEAR(A465),MONTH(A465),1)</f>
        <v/>
      </c>
      <c r="C465" s="6" t="inlineStr">
        <is>
          <t>E004</t>
        </is>
      </c>
      <c r="D465" s="22">
        <f>IFERROR(VLOOKUP(C465,Employes!$A$2:$H$11,2,FALSE),"")</f>
        <v/>
      </c>
      <c r="E465" s="22">
        <f>IFERROR(VLOOKUP(C465,Employes!$A$2:$H$11,3,FALSE),"")</f>
        <v/>
      </c>
      <c r="F465" s="22">
        <f>IF(WEEKDAY(A465,2)&lt;=5,IFERROR(VLOOKUP(C465,Employes!$A$2:$H$11,6,FALSE),0),0)</f>
        <v/>
      </c>
      <c r="G465" s="6" t="n">
        <v>9</v>
      </c>
      <c r="H465" s="23">
        <f>MAX(0,G465-F465)</f>
        <v/>
      </c>
      <c r="I465" s="6" t="inlineStr"/>
      <c r="J465" s="23">
        <f>IF(I465&lt;&gt;"",MAX(0,F465-G465),0)</f>
        <v/>
      </c>
      <c r="K465" s="24">
        <f>IF(F465=0,0,J465/F465)</f>
        <v/>
      </c>
      <c r="L465" s="25">
        <f>IF(I465&lt;&gt;"","Absence",IF(G465&gt;F465,"Présent + HS","Présent"))</f>
        <v/>
      </c>
      <c r="M465" s="6" t="inlineStr"/>
    </row>
    <row r="466">
      <c r="A466" s="20" t="n">
        <v>46087</v>
      </c>
      <c r="B466" s="21">
        <f>DATE(YEAR(A466),MONTH(A466),1)</f>
        <v/>
      </c>
      <c r="C466" s="6" t="inlineStr">
        <is>
          <t>E005</t>
        </is>
      </c>
      <c r="D466" s="22">
        <f>IFERROR(VLOOKUP(C466,Employes!$A$2:$H$11,2,FALSE),"")</f>
        <v/>
      </c>
      <c r="E466" s="22">
        <f>IFERROR(VLOOKUP(C466,Employes!$A$2:$H$11,3,FALSE),"")</f>
        <v/>
      </c>
      <c r="F466" s="22">
        <f>IF(WEEKDAY(A466,2)&lt;=5,IFERROR(VLOOKUP(C466,Employes!$A$2:$H$11,6,FALSE),0),0)</f>
        <v/>
      </c>
      <c r="G466" s="6" t="n">
        <v>9</v>
      </c>
      <c r="H466" s="23">
        <f>MAX(0,G466-F466)</f>
        <v/>
      </c>
      <c r="I466" s="6" t="inlineStr"/>
      <c r="J466" s="23">
        <f>IF(I466&lt;&gt;"",MAX(0,F466-G466),0)</f>
        <v/>
      </c>
      <c r="K466" s="24">
        <f>IF(F466=0,0,J466/F466)</f>
        <v/>
      </c>
      <c r="L466" s="25">
        <f>IF(I466&lt;&gt;"","Absence",IF(G466&gt;F466,"Présent + HS","Présent"))</f>
        <v/>
      </c>
      <c r="M466" s="6" t="inlineStr"/>
    </row>
    <row r="467">
      <c r="A467" s="20" t="n">
        <v>46087</v>
      </c>
      <c r="B467" s="21">
        <f>DATE(YEAR(A467),MONTH(A467),1)</f>
        <v/>
      </c>
      <c r="C467" s="6" t="inlineStr">
        <is>
          <t>E006</t>
        </is>
      </c>
      <c r="D467" s="22">
        <f>IFERROR(VLOOKUP(C467,Employes!$A$2:$H$11,2,FALSE),"")</f>
        <v/>
      </c>
      <c r="E467" s="22">
        <f>IFERROR(VLOOKUP(C467,Employes!$A$2:$H$11,3,FALSE),"")</f>
        <v/>
      </c>
      <c r="F467" s="22">
        <f>IF(WEEKDAY(A467,2)&lt;=5,IFERROR(VLOOKUP(C467,Employes!$A$2:$H$11,6,FALSE),0),0)</f>
        <v/>
      </c>
      <c r="G467" s="6" t="n">
        <v>8</v>
      </c>
      <c r="H467" s="23">
        <f>MAX(0,G467-F467)</f>
        <v/>
      </c>
      <c r="I467" s="6" t="inlineStr"/>
      <c r="J467" s="23">
        <f>IF(I467&lt;&gt;"",MAX(0,F467-G467),0)</f>
        <v/>
      </c>
      <c r="K467" s="24">
        <f>IF(F467=0,0,J467/F467)</f>
        <v/>
      </c>
      <c r="L467" s="25">
        <f>IF(I467&lt;&gt;"","Absence",IF(G467&gt;F467,"Présent + HS","Présent"))</f>
        <v/>
      </c>
      <c r="M467" s="6" t="inlineStr"/>
    </row>
    <row r="468">
      <c r="A468" s="20" t="n">
        <v>46087</v>
      </c>
      <c r="B468" s="21">
        <f>DATE(YEAR(A468),MONTH(A468),1)</f>
        <v/>
      </c>
      <c r="C468" s="6" t="inlineStr">
        <is>
          <t>E007</t>
        </is>
      </c>
      <c r="D468" s="22">
        <f>IFERROR(VLOOKUP(C468,Employes!$A$2:$H$11,2,FALSE),"")</f>
        <v/>
      </c>
      <c r="E468" s="22">
        <f>IFERROR(VLOOKUP(C468,Employes!$A$2:$H$11,3,FALSE),"")</f>
        <v/>
      </c>
      <c r="F468" s="22">
        <f>IF(WEEKDAY(A468,2)&lt;=5,IFERROR(VLOOKUP(C468,Employes!$A$2:$H$11,6,FALSE),0),0)</f>
        <v/>
      </c>
      <c r="G468" s="6" t="n">
        <v>8</v>
      </c>
      <c r="H468" s="23">
        <f>MAX(0,G468-F468)</f>
        <v/>
      </c>
      <c r="I468" s="6" t="inlineStr"/>
      <c r="J468" s="23">
        <f>IF(I468&lt;&gt;"",MAX(0,F468-G468),0)</f>
        <v/>
      </c>
      <c r="K468" s="24">
        <f>IF(F468=0,0,J468/F468)</f>
        <v/>
      </c>
      <c r="L468" s="25">
        <f>IF(I468&lt;&gt;"","Absence",IF(G468&gt;F468,"Présent + HS","Présent"))</f>
        <v/>
      </c>
      <c r="M468" s="6" t="inlineStr"/>
    </row>
    <row r="469">
      <c r="A469" s="20" t="n">
        <v>46087</v>
      </c>
      <c r="B469" s="21">
        <f>DATE(YEAR(A469),MONTH(A469),1)</f>
        <v/>
      </c>
      <c r="C469" s="6" t="inlineStr">
        <is>
          <t>E008</t>
        </is>
      </c>
      <c r="D469" s="22">
        <f>IFERROR(VLOOKUP(C469,Employes!$A$2:$H$11,2,FALSE),"")</f>
        <v/>
      </c>
      <c r="E469" s="22">
        <f>IFERROR(VLOOKUP(C469,Employes!$A$2:$H$11,3,FALSE),"")</f>
        <v/>
      </c>
      <c r="F469" s="22">
        <f>IF(WEEKDAY(A469,2)&lt;=5,IFERROR(VLOOKUP(C469,Employes!$A$2:$H$11,6,FALSE),0),0)</f>
        <v/>
      </c>
      <c r="G469" s="6" t="n">
        <v>8</v>
      </c>
      <c r="H469" s="23">
        <f>MAX(0,G469-F469)</f>
        <v/>
      </c>
      <c r="I469" s="6" t="inlineStr"/>
      <c r="J469" s="23">
        <f>IF(I469&lt;&gt;"",MAX(0,F469-G469),0)</f>
        <v/>
      </c>
      <c r="K469" s="24">
        <f>IF(F469=0,0,J469/F469)</f>
        <v/>
      </c>
      <c r="L469" s="25">
        <f>IF(I469&lt;&gt;"","Absence",IF(G469&gt;F469,"Présent + HS","Présent"))</f>
        <v/>
      </c>
      <c r="M469" s="6" t="inlineStr"/>
    </row>
    <row r="470">
      <c r="A470" s="20" t="n">
        <v>46087</v>
      </c>
      <c r="B470" s="21">
        <f>DATE(YEAR(A470),MONTH(A470),1)</f>
        <v/>
      </c>
      <c r="C470" s="6" t="inlineStr">
        <is>
          <t>E009</t>
        </is>
      </c>
      <c r="D470" s="22">
        <f>IFERROR(VLOOKUP(C470,Employes!$A$2:$H$11,2,FALSE),"")</f>
        <v/>
      </c>
      <c r="E470" s="22">
        <f>IFERROR(VLOOKUP(C470,Employes!$A$2:$H$11,3,FALSE),"")</f>
        <v/>
      </c>
      <c r="F470" s="22">
        <f>IF(WEEKDAY(A470,2)&lt;=5,IFERROR(VLOOKUP(C470,Employes!$A$2:$H$11,6,FALSE),0),0)</f>
        <v/>
      </c>
      <c r="G470" s="6" t="n">
        <v>8</v>
      </c>
      <c r="H470" s="23">
        <f>MAX(0,G470-F470)</f>
        <v/>
      </c>
      <c r="I470" s="6" t="inlineStr"/>
      <c r="J470" s="23">
        <f>IF(I470&lt;&gt;"",MAX(0,F470-G470),0)</f>
        <v/>
      </c>
      <c r="K470" s="24">
        <f>IF(F470=0,0,J470/F470)</f>
        <v/>
      </c>
      <c r="L470" s="25">
        <f>IF(I470&lt;&gt;"","Absence",IF(G470&gt;F470,"Présent + HS","Présent"))</f>
        <v/>
      </c>
      <c r="M470" s="6" t="inlineStr"/>
    </row>
    <row r="471">
      <c r="A471" s="20" t="n">
        <v>46087</v>
      </c>
      <c r="B471" s="21">
        <f>DATE(YEAR(A471),MONTH(A471),1)</f>
        <v/>
      </c>
      <c r="C471" s="6" t="inlineStr">
        <is>
          <t>E010</t>
        </is>
      </c>
      <c r="D471" s="22">
        <f>IFERROR(VLOOKUP(C471,Employes!$A$2:$H$11,2,FALSE),"")</f>
        <v/>
      </c>
      <c r="E471" s="22">
        <f>IFERROR(VLOOKUP(C471,Employes!$A$2:$H$11,3,FALSE),"")</f>
        <v/>
      </c>
      <c r="F471" s="22">
        <f>IF(WEEKDAY(A471,2)&lt;=5,IFERROR(VLOOKUP(C471,Employes!$A$2:$H$11,6,FALSE),0),0)</f>
        <v/>
      </c>
      <c r="G471" s="6" t="n">
        <v>8</v>
      </c>
      <c r="H471" s="23">
        <f>MAX(0,G471-F471)</f>
        <v/>
      </c>
      <c r="I471" s="6" t="inlineStr"/>
      <c r="J471" s="23">
        <f>IF(I471&lt;&gt;"",MAX(0,F471-G471),0)</f>
        <v/>
      </c>
      <c r="K471" s="24">
        <f>IF(F471=0,0,J471/F471)</f>
        <v/>
      </c>
      <c r="L471" s="25">
        <f>IF(I471&lt;&gt;"","Absence",IF(G471&gt;F471,"Présent + HS","Présent"))</f>
        <v/>
      </c>
      <c r="M471" s="6" t="inlineStr"/>
    </row>
    <row r="472">
      <c r="A472" s="20" t="n">
        <v>46090</v>
      </c>
      <c r="B472" s="21">
        <f>DATE(YEAR(A472),MONTH(A472),1)</f>
        <v/>
      </c>
      <c r="C472" s="6" t="inlineStr">
        <is>
          <t>E001</t>
        </is>
      </c>
      <c r="D472" s="22">
        <f>IFERROR(VLOOKUP(C472,Employes!$A$2:$H$11,2,FALSE),"")</f>
        <v/>
      </c>
      <c r="E472" s="22">
        <f>IFERROR(VLOOKUP(C472,Employes!$A$2:$H$11,3,FALSE),"")</f>
        <v/>
      </c>
      <c r="F472" s="22">
        <f>IF(WEEKDAY(A472,2)&lt;=5,IFERROR(VLOOKUP(C472,Employes!$A$2:$H$11,6,FALSE),0),0)</f>
        <v/>
      </c>
      <c r="G472" s="6" t="n">
        <v>8</v>
      </c>
      <c r="H472" s="23">
        <f>MAX(0,G472-F472)</f>
        <v/>
      </c>
      <c r="I472" s="6" t="inlineStr"/>
      <c r="J472" s="23">
        <f>IF(I472&lt;&gt;"",MAX(0,F472-G472),0)</f>
        <v/>
      </c>
      <c r="K472" s="24">
        <f>IF(F472=0,0,J472/F472)</f>
        <v/>
      </c>
      <c r="L472" s="25">
        <f>IF(I472&lt;&gt;"","Absence",IF(G472&gt;F472,"Présent + HS","Présent"))</f>
        <v/>
      </c>
      <c r="M472" s="6" t="inlineStr"/>
    </row>
    <row r="473">
      <c r="A473" s="20" t="n">
        <v>46090</v>
      </c>
      <c r="B473" s="21">
        <f>DATE(YEAR(A473),MONTH(A473),1)</f>
        <v/>
      </c>
      <c r="C473" s="6" t="inlineStr">
        <is>
          <t>E002</t>
        </is>
      </c>
      <c r="D473" s="22">
        <f>IFERROR(VLOOKUP(C473,Employes!$A$2:$H$11,2,FALSE),"")</f>
        <v/>
      </c>
      <c r="E473" s="22">
        <f>IFERROR(VLOOKUP(C473,Employes!$A$2:$H$11,3,FALSE),"")</f>
        <v/>
      </c>
      <c r="F473" s="22">
        <f>IF(WEEKDAY(A473,2)&lt;=5,IFERROR(VLOOKUP(C473,Employes!$A$2:$H$11,6,FALSE),0),0)</f>
        <v/>
      </c>
      <c r="G473" s="6" t="n">
        <v>8</v>
      </c>
      <c r="H473" s="23">
        <f>MAX(0,G473-F473)</f>
        <v/>
      </c>
      <c r="I473" s="6" t="inlineStr"/>
      <c r="J473" s="23">
        <f>IF(I473&lt;&gt;"",MAX(0,F473-G473),0)</f>
        <v/>
      </c>
      <c r="K473" s="24">
        <f>IF(F473=0,0,J473/F473)</f>
        <v/>
      </c>
      <c r="L473" s="25">
        <f>IF(I473&lt;&gt;"","Absence",IF(G473&gt;F473,"Présent + HS","Présent"))</f>
        <v/>
      </c>
      <c r="M473" s="6" t="inlineStr"/>
    </row>
    <row r="474">
      <c r="A474" s="20" t="n">
        <v>46090</v>
      </c>
      <c r="B474" s="21">
        <f>DATE(YEAR(A474),MONTH(A474),1)</f>
        <v/>
      </c>
      <c r="C474" s="6" t="inlineStr">
        <is>
          <t>E003</t>
        </is>
      </c>
      <c r="D474" s="22">
        <f>IFERROR(VLOOKUP(C474,Employes!$A$2:$H$11,2,FALSE),"")</f>
        <v/>
      </c>
      <c r="E474" s="22">
        <f>IFERROR(VLOOKUP(C474,Employes!$A$2:$H$11,3,FALSE),"")</f>
        <v/>
      </c>
      <c r="F474" s="22">
        <f>IF(WEEKDAY(A474,2)&lt;=5,IFERROR(VLOOKUP(C474,Employes!$A$2:$H$11,6,FALSE),0),0)</f>
        <v/>
      </c>
      <c r="G474" s="6" t="n">
        <v>10</v>
      </c>
      <c r="H474" s="23">
        <f>MAX(0,G474-F474)</f>
        <v/>
      </c>
      <c r="I474" s="6" t="inlineStr"/>
      <c r="J474" s="23">
        <f>IF(I474&lt;&gt;"",MAX(0,F474-G474),0)</f>
        <v/>
      </c>
      <c r="K474" s="24">
        <f>IF(F474=0,0,J474/F474)</f>
        <v/>
      </c>
      <c r="L474" s="25">
        <f>IF(I474&lt;&gt;"","Absence",IF(G474&gt;F474,"Présent + HS","Présent"))</f>
        <v/>
      </c>
      <c r="M474" s="6" t="inlineStr"/>
    </row>
    <row r="475">
      <c r="A475" s="20" t="n">
        <v>46090</v>
      </c>
      <c r="B475" s="21">
        <f>DATE(YEAR(A475),MONTH(A475),1)</f>
        <v/>
      </c>
      <c r="C475" s="6" t="inlineStr">
        <is>
          <t>E004</t>
        </is>
      </c>
      <c r="D475" s="22">
        <f>IFERROR(VLOOKUP(C475,Employes!$A$2:$H$11,2,FALSE),"")</f>
        <v/>
      </c>
      <c r="E475" s="22">
        <f>IFERROR(VLOOKUP(C475,Employes!$A$2:$H$11,3,FALSE),"")</f>
        <v/>
      </c>
      <c r="F475" s="22">
        <f>IF(WEEKDAY(A475,2)&lt;=5,IFERROR(VLOOKUP(C475,Employes!$A$2:$H$11,6,FALSE),0),0)</f>
        <v/>
      </c>
      <c r="G475" s="6" t="n">
        <v>10</v>
      </c>
      <c r="H475" s="23">
        <f>MAX(0,G475-F475)</f>
        <v/>
      </c>
      <c r="I475" s="6" t="inlineStr"/>
      <c r="J475" s="23">
        <f>IF(I475&lt;&gt;"",MAX(0,F475-G475),0)</f>
        <v/>
      </c>
      <c r="K475" s="24">
        <f>IF(F475=0,0,J475/F475)</f>
        <v/>
      </c>
      <c r="L475" s="25">
        <f>IF(I475&lt;&gt;"","Absence",IF(G475&gt;F475,"Présent + HS","Présent"))</f>
        <v/>
      </c>
      <c r="M475" s="6" t="inlineStr"/>
    </row>
    <row r="476">
      <c r="A476" s="20" t="n">
        <v>46090</v>
      </c>
      <c r="B476" s="21">
        <f>DATE(YEAR(A476),MONTH(A476),1)</f>
        <v/>
      </c>
      <c r="C476" s="6" t="inlineStr">
        <is>
          <t>E005</t>
        </is>
      </c>
      <c r="D476" s="22">
        <f>IFERROR(VLOOKUP(C476,Employes!$A$2:$H$11,2,FALSE),"")</f>
        <v/>
      </c>
      <c r="E476" s="22">
        <f>IFERROR(VLOOKUP(C476,Employes!$A$2:$H$11,3,FALSE),"")</f>
        <v/>
      </c>
      <c r="F476" s="22">
        <f>IF(WEEKDAY(A476,2)&lt;=5,IFERROR(VLOOKUP(C476,Employes!$A$2:$H$11,6,FALSE),0),0)</f>
        <v/>
      </c>
      <c r="G476" s="6" t="n">
        <v>8</v>
      </c>
      <c r="H476" s="23">
        <f>MAX(0,G476-F476)</f>
        <v/>
      </c>
      <c r="I476" s="6" t="inlineStr"/>
      <c r="J476" s="23">
        <f>IF(I476&lt;&gt;"",MAX(0,F476-G476),0)</f>
        <v/>
      </c>
      <c r="K476" s="24">
        <f>IF(F476=0,0,J476/F476)</f>
        <v/>
      </c>
      <c r="L476" s="25">
        <f>IF(I476&lt;&gt;"","Absence",IF(G476&gt;F476,"Présent + HS","Présent"))</f>
        <v/>
      </c>
      <c r="M476" s="6" t="inlineStr"/>
    </row>
    <row r="477">
      <c r="A477" s="20" t="n">
        <v>46090</v>
      </c>
      <c r="B477" s="21">
        <f>DATE(YEAR(A477),MONTH(A477),1)</f>
        <v/>
      </c>
      <c r="C477" s="6" t="inlineStr">
        <is>
          <t>E006</t>
        </is>
      </c>
      <c r="D477" s="22">
        <f>IFERROR(VLOOKUP(C477,Employes!$A$2:$H$11,2,FALSE),"")</f>
        <v/>
      </c>
      <c r="E477" s="22">
        <f>IFERROR(VLOOKUP(C477,Employes!$A$2:$H$11,3,FALSE),"")</f>
        <v/>
      </c>
      <c r="F477" s="22">
        <f>IF(WEEKDAY(A477,2)&lt;=5,IFERROR(VLOOKUP(C477,Employes!$A$2:$H$11,6,FALSE),0),0)</f>
        <v/>
      </c>
      <c r="G477" s="6" t="n">
        <v>8</v>
      </c>
      <c r="H477" s="23">
        <f>MAX(0,G477-F477)</f>
        <v/>
      </c>
      <c r="I477" s="6" t="inlineStr"/>
      <c r="J477" s="23">
        <f>IF(I477&lt;&gt;"",MAX(0,F477-G477),0)</f>
        <v/>
      </c>
      <c r="K477" s="24">
        <f>IF(F477=0,0,J477/F477)</f>
        <v/>
      </c>
      <c r="L477" s="25">
        <f>IF(I477&lt;&gt;"","Absence",IF(G477&gt;F477,"Présent + HS","Présent"))</f>
        <v/>
      </c>
      <c r="M477" s="6" t="inlineStr"/>
    </row>
    <row r="478">
      <c r="A478" s="20" t="n">
        <v>46090</v>
      </c>
      <c r="B478" s="21">
        <f>DATE(YEAR(A478),MONTH(A478),1)</f>
        <v/>
      </c>
      <c r="C478" s="6" t="inlineStr">
        <is>
          <t>E007</t>
        </is>
      </c>
      <c r="D478" s="22">
        <f>IFERROR(VLOOKUP(C478,Employes!$A$2:$H$11,2,FALSE),"")</f>
        <v/>
      </c>
      <c r="E478" s="22">
        <f>IFERROR(VLOOKUP(C478,Employes!$A$2:$H$11,3,FALSE),"")</f>
        <v/>
      </c>
      <c r="F478" s="22">
        <f>IF(WEEKDAY(A478,2)&lt;=5,IFERROR(VLOOKUP(C478,Employes!$A$2:$H$11,6,FALSE),0),0)</f>
        <v/>
      </c>
      <c r="G478" s="6" t="n">
        <v>8</v>
      </c>
      <c r="H478" s="23">
        <f>MAX(0,G478-F478)</f>
        <v/>
      </c>
      <c r="I478" s="6" t="inlineStr"/>
      <c r="J478" s="23">
        <f>IF(I478&lt;&gt;"",MAX(0,F478-G478),0)</f>
        <v/>
      </c>
      <c r="K478" s="24">
        <f>IF(F478=0,0,J478/F478)</f>
        <v/>
      </c>
      <c r="L478" s="25">
        <f>IF(I478&lt;&gt;"","Absence",IF(G478&gt;F478,"Présent + HS","Présent"))</f>
        <v/>
      </c>
      <c r="M478" s="6" t="inlineStr"/>
    </row>
    <row r="479">
      <c r="A479" s="20" t="n">
        <v>46090</v>
      </c>
      <c r="B479" s="21">
        <f>DATE(YEAR(A479),MONTH(A479),1)</f>
        <v/>
      </c>
      <c r="C479" s="6" t="inlineStr">
        <is>
          <t>E008</t>
        </is>
      </c>
      <c r="D479" s="22">
        <f>IFERROR(VLOOKUP(C479,Employes!$A$2:$H$11,2,FALSE),"")</f>
        <v/>
      </c>
      <c r="E479" s="22">
        <f>IFERROR(VLOOKUP(C479,Employes!$A$2:$H$11,3,FALSE),"")</f>
        <v/>
      </c>
      <c r="F479" s="22">
        <f>IF(WEEKDAY(A479,2)&lt;=5,IFERROR(VLOOKUP(C479,Employes!$A$2:$H$11,6,FALSE),0),0)</f>
        <v/>
      </c>
      <c r="G479" s="6" t="n">
        <v>8</v>
      </c>
      <c r="H479" s="23">
        <f>MAX(0,G479-F479)</f>
        <v/>
      </c>
      <c r="I479" s="6" t="inlineStr"/>
      <c r="J479" s="23">
        <f>IF(I479&lt;&gt;"",MAX(0,F479-G479),0)</f>
        <v/>
      </c>
      <c r="K479" s="24">
        <f>IF(F479=0,0,J479/F479)</f>
        <v/>
      </c>
      <c r="L479" s="25">
        <f>IF(I479&lt;&gt;"","Absence",IF(G479&gt;F479,"Présent + HS","Présent"))</f>
        <v/>
      </c>
      <c r="M479" s="6" t="inlineStr"/>
    </row>
    <row r="480">
      <c r="A480" s="20" t="n">
        <v>46090</v>
      </c>
      <c r="B480" s="21">
        <f>DATE(YEAR(A480),MONTH(A480),1)</f>
        <v/>
      </c>
      <c r="C480" s="6" t="inlineStr">
        <is>
          <t>E009</t>
        </is>
      </c>
      <c r="D480" s="22">
        <f>IFERROR(VLOOKUP(C480,Employes!$A$2:$H$11,2,FALSE),"")</f>
        <v/>
      </c>
      <c r="E480" s="22">
        <f>IFERROR(VLOOKUP(C480,Employes!$A$2:$H$11,3,FALSE),"")</f>
        <v/>
      </c>
      <c r="F480" s="22">
        <f>IF(WEEKDAY(A480,2)&lt;=5,IFERROR(VLOOKUP(C480,Employes!$A$2:$H$11,6,FALSE),0),0)</f>
        <v/>
      </c>
      <c r="G480" s="6" t="n">
        <v>8</v>
      </c>
      <c r="H480" s="23">
        <f>MAX(0,G480-F480)</f>
        <v/>
      </c>
      <c r="I480" s="6" t="inlineStr"/>
      <c r="J480" s="23">
        <f>IF(I480&lt;&gt;"",MAX(0,F480-G480),0)</f>
        <v/>
      </c>
      <c r="K480" s="24">
        <f>IF(F480=0,0,J480/F480)</f>
        <v/>
      </c>
      <c r="L480" s="25">
        <f>IF(I480&lt;&gt;"","Absence",IF(G480&gt;F480,"Présent + HS","Présent"))</f>
        <v/>
      </c>
      <c r="M480" s="6" t="inlineStr"/>
    </row>
    <row r="481">
      <c r="A481" s="20" t="n">
        <v>46090</v>
      </c>
      <c r="B481" s="21">
        <f>DATE(YEAR(A481),MONTH(A481),1)</f>
        <v/>
      </c>
      <c r="C481" s="6" t="inlineStr">
        <is>
          <t>E010</t>
        </is>
      </c>
      <c r="D481" s="22">
        <f>IFERROR(VLOOKUP(C481,Employes!$A$2:$H$11,2,FALSE),"")</f>
        <v/>
      </c>
      <c r="E481" s="22">
        <f>IFERROR(VLOOKUP(C481,Employes!$A$2:$H$11,3,FALSE),"")</f>
        <v/>
      </c>
      <c r="F481" s="22">
        <f>IF(WEEKDAY(A481,2)&lt;=5,IFERROR(VLOOKUP(C481,Employes!$A$2:$H$11,6,FALSE),0),0)</f>
        <v/>
      </c>
      <c r="G481" s="6" t="n">
        <v>0</v>
      </c>
      <c r="H481" s="23">
        <f>MAX(0,G481-F481)</f>
        <v/>
      </c>
      <c r="I481" s="6" t="inlineStr">
        <is>
          <t>RTT</t>
        </is>
      </c>
      <c r="J481" s="23">
        <f>IF(I481&lt;&gt;"",MAX(0,F481-G481),0)</f>
        <v/>
      </c>
      <c r="K481" s="24">
        <f>IF(F481=0,0,J481/F481)</f>
        <v/>
      </c>
      <c r="L481" s="25">
        <f>IF(I481&lt;&gt;"","Absence",IF(G481&gt;F481,"Présent + HS","Présent"))</f>
        <v/>
      </c>
      <c r="M481" s="6" t="inlineStr"/>
    </row>
    <row r="482">
      <c r="A482" s="20" t="n">
        <v>46091</v>
      </c>
      <c r="B482" s="21">
        <f>DATE(YEAR(A482),MONTH(A482),1)</f>
        <v/>
      </c>
      <c r="C482" s="6" t="inlineStr">
        <is>
          <t>E001</t>
        </is>
      </c>
      <c r="D482" s="22">
        <f>IFERROR(VLOOKUP(C482,Employes!$A$2:$H$11,2,FALSE),"")</f>
        <v/>
      </c>
      <c r="E482" s="22">
        <f>IFERROR(VLOOKUP(C482,Employes!$A$2:$H$11,3,FALSE),"")</f>
        <v/>
      </c>
      <c r="F482" s="22">
        <f>IF(WEEKDAY(A482,2)&lt;=5,IFERROR(VLOOKUP(C482,Employes!$A$2:$H$11,6,FALSE),0),0)</f>
        <v/>
      </c>
      <c r="G482" s="6" t="n">
        <v>8</v>
      </c>
      <c r="H482" s="23">
        <f>MAX(0,G482-F482)</f>
        <v/>
      </c>
      <c r="I482" s="6" t="inlineStr"/>
      <c r="J482" s="23">
        <f>IF(I482&lt;&gt;"",MAX(0,F482-G482),0)</f>
        <v/>
      </c>
      <c r="K482" s="24">
        <f>IF(F482=0,0,J482/F482)</f>
        <v/>
      </c>
      <c r="L482" s="25">
        <f>IF(I482&lt;&gt;"","Absence",IF(G482&gt;F482,"Présent + HS","Présent"))</f>
        <v/>
      </c>
      <c r="M482" s="6" t="inlineStr"/>
    </row>
    <row r="483">
      <c r="A483" s="20" t="n">
        <v>46091</v>
      </c>
      <c r="B483" s="21">
        <f>DATE(YEAR(A483),MONTH(A483),1)</f>
        <v/>
      </c>
      <c r="C483" s="6" t="inlineStr">
        <is>
          <t>E002</t>
        </is>
      </c>
      <c r="D483" s="22">
        <f>IFERROR(VLOOKUP(C483,Employes!$A$2:$H$11,2,FALSE),"")</f>
        <v/>
      </c>
      <c r="E483" s="22">
        <f>IFERROR(VLOOKUP(C483,Employes!$A$2:$H$11,3,FALSE),"")</f>
        <v/>
      </c>
      <c r="F483" s="22">
        <f>IF(WEEKDAY(A483,2)&lt;=5,IFERROR(VLOOKUP(C483,Employes!$A$2:$H$11,6,FALSE),0),0)</f>
        <v/>
      </c>
      <c r="G483" s="6" t="n">
        <v>8</v>
      </c>
      <c r="H483" s="23">
        <f>MAX(0,G483-F483)</f>
        <v/>
      </c>
      <c r="I483" s="6" t="inlineStr"/>
      <c r="J483" s="23">
        <f>IF(I483&lt;&gt;"",MAX(0,F483-G483),0)</f>
        <v/>
      </c>
      <c r="K483" s="24">
        <f>IF(F483=0,0,J483/F483)</f>
        <v/>
      </c>
      <c r="L483" s="25">
        <f>IF(I483&lt;&gt;"","Absence",IF(G483&gt;F483,"Présent + HS","Présent"))</f>
        <v/>
      </c>
      <c r="M483" s="6" t="inlineStr"/>
    </row>
    <row r="484">
      <c r="A484" s="20" t="n">
        <v>46091</v>
      </c>
      <c r="B484" s="21">
        <f>DATE(YEAR(A484),MONTH(A484),1)</f>
        <v/>
      </c>
      <c r="C484" s="6" t="inlineStr">
        <is>
          <t>E003</t>
        </is>
      </c>
      <c r="D484" s="22">
        <f>IFERROR(VLOOKUP(C484,Employes!$A$2:$H$11,2,FALSE),"")</f>
        <v/>
      </c>
      <c r="E484" s="22">
        <f>IFERROR(VLOOKUP(C484,Employes!$A$2:$H$11,3,FALSE),"")</f>
        <v/>
      </c>
      <c r="F484" s="22">
        <f>IF(WEEKDAY(A484,2)&lt;=5,IFERROR(VLOOKUP(C484,Employes!$A$2:$H$11,6,FALSE),0),0)</f>
        <v/>
      </c>
      <c r="G484" s="6" t="n">
        <v>10</v>
      </c>
      <c r="H484" s="23">
        <f>MAX(0,G484-F484)</f>
        <v/>
      </c>
      <c r="I484" s="6" t="inlineStr"/>
      <c r="J484" s="23">
        <f>IF(I484&lt;&gt;"",MAX(0,F484-G484),0)</f>
        <v/>
      </c>
      <c r="K484" s="24">
        <f>IF(F484=0,0,J484/F484)</f>
        <v/>
      </c>
      <c r="L484" s="25">
        <f>IF(I484&lt;&gt;"","Absence",IF(G484&gt;F484,"Présent + HS","Présent"))</f>
        <v/>
      </c>
      <c r="M484" s="6" t="inlineStr"/>
    </row>
    <row r="485">
      <c r="A485" s="20" t="n">
        <v>46091</v>
      </c>
      <c r="B485" s="21">
        <f>DATE(YEAR(A485),MONTH(A485),1)</f>
        <v/>
      </c>
      <c r="C485" s="6" t="inlineStr">
        <is>
          <t>E004</t>
        </is>
      </c>
      <c r="D485" s="22">
        <f>IFERROR(VLOOKUP(C485,Employes!$A$2:$H$11,2,FALSE),"")</f>
        <v/>
      </c>
      <c r="E485" s="22">
        <f>IFERROR(VLOOKUP(C485,Employes!$A$2:$H$11,3,FALSE),"")</f>
        <v/>
      </c>
      <c r="F485" s="22">
        <f>IF(WEEKDAY(A485,2)&lt;=5,IFERROR(VLOOKUP(C485,Employes!$A$2:$H$11,6,FALSE),0),0)</f>
        <v/>
      </c>
      <c r="G485" s="6" t="n">
        <v>8</v>
      </c>
      <c r="H485" s="23">
        <f>MAX(0,G485-F485)</f>
        <v/>
      </c>
      <c r="I485" s="6" t="inlineStr"/>
      <c r="J485" s="23">
        <f>IF(I485&lt;&gt;"",MAX(0,F485-G485),0)</f>
        <v/>
      </c>
      <c r="K485" s="24">
        <f>IF(F485=0,0,J485/F485)</f>
        <v/>
      </c>
      <c r="L485" s="25">
        <f>IF(I485&lt;&gt;"","Absence",IF(G485&gt;F485,"Présent + HS","Présent"))</f>
        <v/>
      </c>
      <c r="M485" s="6" t="inlineStr"/>
    </row>
    <row r="486">
      <c r="A486" s="20" t="n">
        <v>46091</v>
      </c>
      <c r="B486" s="21">
        <f>DATE(YEAR(A486),MONTH(A486),1)</f>
        <v/>
      </c>
      <c r="C486" s="6" t="inlineStr">
        <is>
          <t>E005</t>
        </is>
      </c>
      <c r="D486" s="22">
        <f>IFERROR(VLOOKUP(C486,Employes!$A$2:$H$11,2,FALSE),"")</f>
        <v/>
      </c>
      <c r="E486" s="22">
        <f>IFERROR(VLOOKUP(C486,Employes!$A$2:$H$11,3,FALSE),"")</f>
        <v/>
      </c>
      <c r="F486" s="22">
        <f>IF(WEEKDAY(A486,2)&lt;=5,IFERROR(VLOOKUP(C486,Employes!$A$2:$H$11,6,FALSE),0),0)</f>
        <v/>
      </c>
      <c r="G486" s="6" t="n">
        <v>8</v>
      </c>
      <c r="H486" s="23">
        <f>MAX(0,G486-F486)</f>
        <v/>
      </c>
      <c r="I486" s="6" t="inlineStr"/>
      <c r="J486" s="23">
        <f>IF(I486&lt;&gt;"",MAX(0,F486-G486),0)</f>
        <v/>
      </c>
      <c r="K486" s="24">
        <f>IF(F486=0,0,J486/F486)</f>
        <v/>
      </c>
      <c r="L486" s="25">
        <f>IF(I486&lt;&gt;"","Absence",IF(G486&gt;F486,"Présent + HS","Présent"))</f>
        <v/>
      </c>
      <c r="M486" s="6" t="inlineStr"/>
    </row>
    <row r="487">
      <c r="A487" s="20" t="n">
        <v>46091</v>
      </c>
      <c r="B487" s="21">
        <f>DATE(YEAR(A487),MONTH(A487),1)</f>
        <v/>
      </c>
      <c r="C487" s="6" t="inlineStr">
        <is>
          <t>E006</t>
        </is>
      </c>
      <c r="D487" s="22">
        <f>IFERROR(VLOOKUP(C487,Employes!$A$2:$H$11,2,FALSE),"")</f>
        <v/>
      </c>
      <c r="E487" s="22">
        <f>IFERROR(VLOOKUP(C487,Employes!$A$2:$H$11,3,FALSE),"")</f>
        <v/>
      </c>
      <c r="F487" s="22">
        <f>IF(WEEKDAY(A487,2)&lt;=5,IFERROR(VLOOKUP(C487,Employes!$A$2:$H$11,6,FALSE),0),0)</f>
        <v/>
      </c>
      <c r="G487" s="6" t="n">
        <v>8</v>
      </c>
      <c r="H487" s="23">
        <f>MAX(0,G487-F487)</f>
        <v/>
      </c>
      <c r="I487" s="6" t="inlineStr"/>
      <c r="J487" s="23">
        <f>IF(I487&lt;&gt;"",MAX(0,F487-G487),0)</f>
        <v/>
      </c>
      <c r="K487" s="24">
        <f>IF(F487=0,0,J487/F487)</f>
        <v/>
      </c>
      <c r="L487" s="25">
        <f>IF(I487&lt;&gt;"","Absence",IF(G487&gt;F487,"Présent + HS","Présent"))</f>
        <v/>
      </c>
      <c r="M487" s="6" t="inlineStr"/>
    </row>
    <row r="488">
      <c r="A488" s="20" t="n">
        <v>46091</v>
      </c>
      <c r="B488" s="21">
        <f>DATE(YEAR(A488),MONTH(A488),1)</f>
        <v/>
      </c>
      <c r="C488" s="6" t="inlineStr">
        <is>
          <t>E007</t>
        </is>
      </c>
      <c r="D488" s="22">
        <f>IFERROR(VLOOKUP(C488,Employes!$A$2:$H$11,2,FALSE),"")</f>
        <v/>
      </c>
      <c r="E488" s="22">
        <f>IFERROR(VLOOKUP(C488,Employes!$A$2:$H$11,3,FALSE),"")</f>
        <v/>
      </c>
      <c r="F488" s="22">
        <f>IF(WEEKDAY(A488,2)&lt;=5,IFERROR(VLOOKUP(C488,Employes!$A$2:$H$11,6,FALSE),0),0)</f>
        <v/>
      </c>
      <c r="G488" s="6" t="n">
        <v>8</v>
      </c>
      <c r="H488" s="23">
        <f>MAX(0,G488-F488)</f>
        <v/>
      </c>
      <c r="I488" s="6" t="inlineStr"/>
      <c r="J488" s="23">
        <f>IF(I488&lt;&gt;"",MAX(0,F488-G488),0)</f>
        <v/>
      </c>
      <c r="K488" s="24">
        <f>IF(F488=0,0,J488/F488)</f>
        <v/>
      </c>
      <c r="L488" s="25">
        <f>IF(I488&lt;&gt;"","Absence",IF(G488&gt;F488,"Présent + HS","Présent"))</f>
        <v/>
      </c>
      <c r="M488" s="6" t="inlineStr"/>
    </row>
    <row r="489">
      <c r="A489" s="20" t="n">
        <v>46091</v>
      </c>
      <c r="B489" s="21">
        <f>DATE(YEAR(A489),MONTH(A489),1)</f>
        <v/>
      </c>
      <c r="C489" s="6" t="inlineStr">
        <is>
          <t>E008</t>
        </is>
      </c>
      <c r="D489" s="22">
        <f>IFERROR(VLOOKUP(C489,Employes!$A$2:$H$11,2,FALSE),"")</f>
        <v/>
      </c>
      <c r="E489" s="22">
        <f>IFERROR(VLOOKUP(C489,Employes!$A$2:$H$11,3,FALSE),"")</f>
        <v/>
      </c>
      <c r="F489" s="22">
        <f>IF(WEEKDAY(A489,2)&lt;=5,IFERROR(VLOOKUP(C489,Employes!$A$2:$H$11,6,FALSE),0),0)</f>
        <v/>
      </c>
      <c r="G489" s="6" t="n">
        <v>8</v>
      </c>
      <c r="H489" s="23">
        <f>MAX(0,G489-F489)</f>
        <v/>
      </c>
      <c r="I489" s="6" t="inlineStr"/>
      <c r="J489" s="23">
        <f>IF(I489&lt;&gt;"",MAX(0,F489-G489),0)</f>
        <v/>
      </c>
      <c r="K489" s="24">
        <f>IF(F489=0,0,J489/F489)</f>
        <v/>
      </c>
      <c r="L489" s="25">
        <f>IF(I489&lt;&gt;"","Absence",IF(G489&gt;F489,"Présent + HS","Présent"))</f>
        <v/>
      </c>
      <c r="M489" s="6" t="inlineStr"/>
    </row>
    <row r="490">
      <c r="A490" s="20" t="n">
        <v>46091</v>
      </c>
      <c r="B490" s="21">
        <f>DATE(YEAR(A490),MONTH(A490),1)</f>
        <v/>
      </c>
      <c r="C490" s="6" t="inlineStr">
        <is>
          <t>E009</t>
        </is>
      </c>
      <c r="D490" s="22">
        <f>IFERROR(VLOOKUP(C490,Employes!$A$2:$H$11,2,FALSE),"")</f>
        <v/>
      </c>
      <c r="E490" s="22">
        <f>IFERROR(VLOOKUP(C490,Employes!$A$2:$H$11,3,FALSE),"")</f>
        <v/>
      </c>
      <c r="F490" s="22">
        <f>IF(WEEKDAY(A490,2)&lt;=5,IFERROR(VLOOKUP(C490,Employes!$A$2:$H$11,6,FALSE),0),0)</f>
        <v/>
      </c>
      <c r="G490" s="6" t="n">
        <v>9</v>
      </c>
      <c r="H490" s="23">
        <f>MAX(0,G490-F490)</f>
        <v/>
      </c>
      <c r="I490" s="6" t="inlineStr"/>
      <c r="J490" s="23">
        <f>IF(I490&lt;&gt;"",MAX(0,F490-G490),0)</f>
        <v/>
      </c>
      <c r="K490" s="24">
        <f>IF(F490=0,0,J490/F490)</f>
        <v/>
      </c>
      <c r="L490" s="25">
        <f>IF(I490&lt;&gt;"","Absence",IF(G490&gt;F490,"Présent + HS","Présent"))</f>
        <v/>
      </c>
      <c r="M490" s="6" t="inlineStr"/>
    </row>
    <row r="491">
      <c r="A491" s="20" t="n">
        <v>46091</v>
      </c>
      <c r="B491" s="21">
        <f>DATE(YEAR(A491),MONTH(A491),1)</f>
        <v/>
      </c>
      <c r="C491" s="6" t="inlineStr">
        <is>
          <t>E010</t>
        </is>
      </c>
      <c r="D491" s="22">
        <f>IFERROR(VLOOKUP(C491,Employes!$A$2:$H$11,2,FALSE),"")</f>
        <v/>
      </c>
      <c r="E491" s="22">
        <f>IFERROR(VLOOKUP(C491,Employes!$A$2:$H$11,3,FALSE),"")</f>
        <v/>
      </c>
      <c r="F491" s="22">
        <f>IF(WEEKDAY(A491,2)&lt;=5,IFERROR(VLOOKUP(C491,Employes!$A$2:$H$11,6,FALSE),0),0)</f>
        <v/>
      </c>
      <c r="G491" s="6" t="n">
        <v>8</v>
      </c>
      <c r="H491" s="23">
        <f>MAX(0,G491-F491)</f>
        <v/>
      </c>
      <c r="I491" s="6" t="inlineStr"/>
      <c r="J491" s="23">
        <f>IF(I491&lt;&gt;"",MAX(0,F491-G491),0)</f>
        <v/>
      </c>
      <c r="K491" s="24">
        <f>IF(F491=0,0,J491/F491)</f>
        <v/>
      </c>
      <c r="L491" s="25">
        <f>IF(I491&lt;&gt;"","Absence",IF(G491&gt;F491,"Présent + HS","Présent"))</f>
        <v/>
      </c>
      <c r="M491" s="6" t="inlineStr"/>
    </row>
    <row r="492">
      <c r="A492" s="20" t="n">
        <v>46092</v>
      </c>
      <c r="B492" s="21">
        <f>DATE(YEAR(A492),MONTH(A492),1)</f>
        <v/>
      </c>
      <c r="C492" s="6" t="inlineStr">
        <is>
          <t>E001</t>
        </is>
      </c>
      <c r="D492" s="22">
        <f>IFERROR(VLOOKUP(C492,Employes!$A$2:$H$11,2,FALSE),"")</f>
        <v/>
      </c>
      <c r="E492" s="22">
        <f>IFERROR(VLOOKUP(C492,Employes!$A$2:$H$11,3,FALSE),"")</f>
        <v/>
      </c>
      <c r="F492" s="22">
        <f>IF(WEEKDAY(A492,2)&lt;=5,IFERROR(VLOOKUP(C492,Employes!$A$2:$H$11,6,FALSE),0),0)</f>
        <v/>
      </c>
      <c r="G492" s="6" t="n">
        <v>8</v>
      </c>
      <c r="H492" s="23">
        <f>MAX(0,G492-F492)</f>
        <v/>
      </c>
      <c r="I492" s="6" t="inlineStr"/>
      <c r="J492" s="23">
        <f>IF(I492&lt;&gt;"",MAX(0,F492-G492),0)</f>
        <v/>
      </c>
      <c r="K492" s="24">
        <f>IF(F492=0,0,J492/F492)</f>
        <v/>
      </c>
      <c r="L492" s="25">
        <f>IF(I492&lt;&gt;"","Absence",IF(G492&gt;F492,"Présent + HS","Présent"))</f>
        <v/>
      </c>
      <c r="M492" s="6" t="inlineStr"/>
    </row>
    <row r="493">
      <c r="A493" s="20" t="n">
        <v>46092</v>
      </c>
      <c r="B493" s="21">
        <f>DATE(YEAR(A493),MONTH(A493),1)</f>
        <v/>
      </c>
      <c r="C493" s="6" t="inlineStr">
        <is>
          <t>E002</t>
        </is>
      </c>
      <c r="D493" s="22">
        <f>IFERROR(VLOOKUP(C493,Employes!$A$2:$H$11,2,FALSE),"")</f>
        <v/>
      </c>
      <c r="E493" s="22">
        <f>IFERROR(VLOOKUP(C493,Employes!$A$2:$H$11,3,FALSE),"")</f>
        <v/>
      </c>
      <c r="F493" s="22">
        <f>IF(WEEKDAY(A493,2)&lt;=5,IFERROR(VLOOKUP(C493,Employes!$A$2:$H$11,6,FALSE),0),0)</f>
        <v/>
      </c>
      <c r="G493" s="6" t="n">
        <v>8</v>
      </c>
      <c r="H493" s="23">
        <f>MAX(0,G493-F493)</f>
        <v/>
      </c>
      <c r="I493" s="6" t="inlineStr"/>
      <c r="J493" s="23">
        <f>IF(I493&lt;&gt;"",MAX(0,F493-G493),0)</f>
        <v/>
      </c>
      <c r="K493" s="24">
        <f>IF(F493=0,0,J493/F493)</f>
        <v/>
      </c>
      <c r="L493" s="25">
        <f>IF(I493&lt;&gt;"","Absence",IF(G493&gt;F493,"Présent + HS","Présent"))</f>
        <v/>
      </c>
      <c r="M493" s="6" t="inlineStr"/>
    </row>
    <row r="494">
      <c r="A494" s="20" t="n">
        <v>46092</v>
      </c>
      <c r="B494" s="21">
        <f>DATE(YEAR(A494),MONTH(A494),1)</f>
        <v/>
      </c>
      <c r="C494" s="6" t="inlineStr">
        <is>
          <t>E003</t>
        </is>
      </c>
      <c r="D494" s="22">
        <f>IFERROR(VLOOKUP(C494,Employes!$A$2:$H$11,2,FALSE),"")</f>
        <v/>
      </c>
      <c r="E494" s="22">
        <f>IFERROR(VLOOKUP(C494,Employes!$A$2:$H$11,3,FALSE),"")</f>
        <v/>
      </c>
      <c r="F494" s="22">
        <f>IF(WEEKDAY(A494,2)&lt;=5,IFERROR(VLOOKUP(C494,Employes!$A$2:$H$11,6,FALSE),0),0)</f>
        <v/>
      </c>
      <c r="G494" s="6" t="n">
        <v>10</v>
      </c>
      <c r="H494" s="23">
        <f>MAX(0,G494-F494)</f>
        <v/>
      </c>
      <c r="I494" s="6" t="inlineStr"/>
      <c r="J494" s="23">
        <f>IF(I494&lt;&gt;"",MAX(0,F494-G494),0)</f>
        <v/>
      </c>
      <c r="K494" s="24">
        <f>IF(F494=0,0,J494/F494)</f>
        <v/>
      </c>
      <c r="L494" s="25">
        <f>IF(I494&lt;&gt;"","Absence",IF(G494&gt;F494,"Présent + HS","Présent"))</f>
        <v/>
      </c>
      <c r="M494" s="6" t="inlineStr"/>
    </row>
    <row r="495">
      <c r="A495" s="20" t="n">
        <v>46092</v>
      </c>
      <c r="B495" s="21">
        <f>DATE(YEAR(A495),MONTH(A495),1)</f>
        <v/>
      </c>
      <c r="C495" s="6" t="inlineStr">
        <is>
          <t>E004</t>
        </is>
      </c>
      <c r="D495" s="22">
        <f>IFERROR(VLOOKUP(C495,Employes!$A$2:$H$11,2,FALSE),"")</f>
        <v/>
      </c>
      <c r="E495" s="22">
        <f>IFERROR(VLOOKUP(C495,Employes!$A$2:$H$11,3,FALSE),"")</f>
        <v/>
      </c>
      <c r="F495" s="22">
        <f>IF(WEEKDAY(A495,2)&lt;=5,IFERROR(VLOOKUP(C495,Employes!$A$2:$H$11,6,FALSE),0),0)</f>
        <v/>
      </c>
      <c r="G495" s="6" t="n">
        <v>8</v>
      </c>
      <c r="H495" s="23">
        <f>MAX(0,G495-F495)</f>
        <v/>
      </c>
      <c r="I495" s="6" t="inlineStr"/>
      <c r="J495" s="23">
        <f>IF(I495&lt;&gt;"",MAX(0,F495-G495),0)</f>
        <v/>
      </c>
      <c r="K495" s="24">
        <f>IF(F495=0,0,J495/F495)</f>
        <v/>
      </c>
      <c r="L495" s="25">
        <f>IF(I495&lt;&gt;"","Absence",IF(G495&gt;F495,"Présent + HS","Présent"))</f>
        <v/>
      </c>
      <c r="M495" s="6" t="inlineStr"/>
    </row>
    <row r="496">
      <c r="A496" s="20" t="n">
        <v>46092</v>
      </c>
      <c r="B496" s="21">
        <f>DATE(YEAR(A496),MONTH(A496),1)</f>
        <v/>
      </c>
      <c r="C496" s="6" t="inlineStr">
        <is>
          <t>E005</t>
        </is>
      </c>
      <c r="D496" s="22">
        <f>IFERROR(VLOOKUP(C496,Employes!$A$2:$H$11,2,FALSE),"")</f>
        <v/>
      </c>
      <c r="E496" s="22">
        <f>IFERROR(VLOOKUP(C496,Employes!$A$2:$H$11,3,FALSE),"")</f>
        <v/>
      </c>
      <c r="F496" s="22">
        <f>IF(WEEKDAY(A496,2)&lt;=5,IFERROR(VLOOKUP(C496,Employes!$A$2:$H$11,6,FALSE),0),0)</f>
        <v/>
      </c>
      <c r="G496" s="6" t="n">
        <v>8</v>
      </c>
      <c r="H496" s="23">
        <f>MAX(0,G496-F496)</f>
        <v/>
      </c>
      <c r="I496" s="6" t="inlineStr"/>
      <c r="J496" s="23">
        <f>IF(I496&lt;&gt;"",MAX(0,F496-G496),0)</f>
        <v/>
      </c>
      <c r="K496" s="24">
        <f>IF(F496=0,0,J496/F496)</f>
        <v/>
      </c>
      <c r="L496" s="25">
        <f>IF(I496&lt;&gt;"","Absence",IF(G496&gt;F496,"Présent + HS","Présent"))</f>
        <v/>
      </c>
      <c r="M496" s="6" t="inlineStr"/>
    </row>
    <row r="497">
      <c r="A497" s="20" t="n">
        <v>46092</v>
      </c>
      <c r="B497" s="21">
        <f>DATE(YEAR(A497),MONTH(A497),1)</f>
        <v/>
      </c>
      <c r="C497" s="6" t="inlineStr">
        <is>
          <t>E006</t>
        </is>
      </c>
      <c r="D497" s="22">
        <f>IFERROR(VLOOKUP(C497,Employes!$A$2:$H$11,2,FALSE),"")</f>
        <v/>
      </c>
      <c r="E497" s="22">
        <f>IFERROR(VLOOKUP(C497,Employes!$A$2:$H$11,3,FALSE),"")</f>
        <v/>
      </c>
      <c r="F497" s="22">
        <f>IF(WEEKDAY(A497,2)&lt;=5,IFERROR(VLOOKUP(C497,Employes!$A$2:$H$11,6,FALSE),0),0)</f>
        <v/>
      </c>
      <c r="G497" s="6" t="n">
        <v>9</v>
      </c>
      <c r="H497" s="23">
        <f>MAX(0,G497-F497)</f>
        <v/>
      </c>
      <c r="I497" s="6" t="inlineStr"/>
      <c r="J497" s="23">
        <f>IF(I497&lt;&gt;"",MAX(0,F497-G497),0)</f>
        <v/>
      </c>
      <c r="K497" s="24">
        <f>IF(F497=0,0,J497/F497)</f>
        <v/>
      </c>
      <c r="L497" s="25">
        <f>IF(I497&lt;&gt;"","Absence",IF(G497&gt;F497,"Présent + HS","Présent"))</f>
        <v/>
      </c>
      <c r="M497" s="6" t="inlineStr"/>
    </row>
    <row r="498">
      <c r="A498" s="20" t="n">
        <v>46092</v>
      </c>
      <c r="B498" s="21">
        <f>DATE(YEAR(A498),MONTH(A498),1)</f>
        <v/>
      </c>
      <c r="C498" s="6" t="inlineStr">
        <is>
          <t>E007</t>
        </is>
      </c>
      <c r="D498" s="22">
        <f>IFERROR(VLOOKUP(C498,Employes!$A$2:$H$11,2,FALSE),"")</f>
        <v/>
      </c>
      <c r="E498" s="22">
        <f>IFERROR(VLOOKUP(C498,Employes!$A$2:$H$11,3,FALSE),"")</f>
        <v/>
      </c>
      <c r="F498" s="22">
        <f>IF(WEEKDAY(A498,2)&lt;=5,IFERROR(VLOOKUP(C498,Employes!$A$2:$H$11,6,FALSE),0),0)</f>
        <v/>
      </c>
      <c r="G498" s="6" t="n">
        <v>8</v>
      </c>
      <c r="H498" s="23">
        <f>MAX(0,G498-F498)</f>
        <v/>
      </c>
      <c r="I498" s="6" t="inlineStr"/>
      <c r="J498" s="23">
        <f>IF(I498&lt;&gt;"",MAX(0,F498-G498),0)</f>
        <v/>
      </c>
      <c r="K498" s="24">
        <f>IF(F498=0,0,J498/F498)</f>
        <v/>
      </c>
      <c r="L498" s="25">
        <f>IF(I498&lt;&gt;"","Absence",IF(G498&gt;F498,"Présent + HS","Présent"))</f>
        <v/>
      </c>
      <c r="M498" s="6" t="inlineStr"/>
    </row>
    <row r="499">
      <c r="A499" s="20" t="n">
        <v>46092</v>
      </c>
      <c r="B499" s="21">
        <f>DATE(YEAR(A499),MONTH(A499),1)</f>
        <v/>
      </c>
      <c r="C499" s="6" t="inlineStr">
        <is>
          <t>E008</t>
        </is>
      </c>
      <c r="D499" s="22">
        <f>IFERROR(VLOOKUP(C499,Employes!$A$2:$H$11,2,FALSE),"")</f>
        <v/>
      </c>
      <c r="E499" s="22">
        <f>IFERROR(VLOOKUP(C499,Employes!$A$2:$H$11,3,FALSE),"")</f>
        <v/>
      </c>
      <c r="F499" s="22">
        <f>IF(WEEKDAY(A499,2)&lt;=5,IFERROR(VLOOKUP(C499,Employes!$A$2:$H$11,6,FALSE),0),0)</f>
        <v/>
      </c>
      <c r="G499" s="6" t="n">
        <v>8</v>
      </c>
      <c r="H499" s="23">
        <f>MAX(0,G499-F499)</f>
        <v/>
      </c>
      <c r="I499" s="6" t="inlineStr"/>
      <c r="J499" s="23">
        <f>IF(I499&lt;&gt;"",MAX(0,F499-G499),0)</f>
        <v/>
      </c>
      <c r="K499" s="24">
        <f>IF(F499=0,0,J499/F499)</f>
        <v/>
      </c>
      <c r="L499" s="25">
        <f>IF(I499&lt;&gt;"","Absence",IF(G499&gt;F499,"Présent + HS","Présent"))</f>
        <v/>
      </c>
      <c r="M499" s="6" t="inlineStr"/>
    </row>
    <row r="500">
      <c r="A500" s="20" t="n">
        <v>46092</v>
      </c>
      <c r="B500" s="21">
        <f>DATE(YEAR(A500),MONTH(A500),1)</f>
        <v/>
      </c>
      <c r="C500" s="6" t="inlineStr">
        <is>
          <t>E009</t>
        </is>
      </c>
      <c r="D500" s="22">
        <f>IFERROR(VLOOKUP(C500,Employes!$A$2:$H$11,2,FALSE),"")</f>
        <v/>
      </c>
      <c r="E500" s="22">
        <f>IFERROR(VLOOKUP(C500,Employes!$A$2:$H$11,3,FALSE),"")</f>
        <v/>
      </c>
      <c r="F500" s="22">
        <f>IF(WEEKDAY(A500,2)&lt;=5,IFERROR(VLOOKUP(C500,Employes!$A$2:$H$11,6,FALSE),0),0)</f>
        <v/>
      </c>
      <c r="G500" s="6" t="n">
        <v>10</v>
      </c>
      <c r="H500" s="23">
        <f>MAX(0,G500-F500)</f>
        <v/>
      </c>
      <c r="I500" s="6" t="inlineStr"/>
      <c r="J500" s="23">
        <f>IF(I500&lt;&gt;"",MAX(0,F500-G500),0)</f>
        <v/>
      </c>
      <c r="K500" s="24">
        <f>IF(F500=0,0,J500/F500)</f>
        <v/>
      </c>
      <c r="L500" s="25">
        <f>IF(I500&lt;&gt;"","Absence",IF(G500&gt;F500,"Présent + HS","Présent"))</f>
        <v/>
      </c>
      <c r="M500" s="6" t="inlineStr"/>
    </row>
    <row r="501">
      <c r="A501" s="20" t="n">
        <v>46092</v>
      </c>
      <c r="B501" s="21">
        <f>DATE(YEAR(A501),MONTH(A501),1)</f>
        <v/>
      </c>
      <c r="C501" s="6" t="inlineStr">
        <is>
          <t>E010</t>
        </is>
      </c>
      <c r="D501" s="22">
        <f>IFERROR(VLOOKUP(C501,Employes!$A$2:$H$11,2,FALSE),"")</f>
        <v/>
      </c>
      <c r="E501" s="22">
        <f>IFERROR(VLOOKUP(C501,Employes!$A$2:$H$11,3,FALSE),"")</f>
        <v/>
      </c>
      <c r="F501" s="22">
        <f>IF(WEEKDAY(A501,2)&lt;=5,IFERROR(VLOOKUP(C501,Employes!$A$2:$H$11,6,FALSE),0),0)</f>
        <v/>
      </c>
      <c r="G501" s="6" t="n">
        <v>8</v>
      </c>
      <c r="H501" s="23">
        <f>MAX(0,G501-F501)</f>
        <v/>
      </c>
      <c r="I501" s="6" t="inlineStr"/>
      <c r="J501" s="23">
        <f>IF(I501&lt;&gt;"",MAX(0,F501-G501),0)</f>
        <v/>
      </c>
      <c r="K501" s="24">
        <f>IF(F501=0,0,J501/F501)</f>
        <v/>
      </c>
      <c r="L501" s="25">
        <f>IF(I501&lt;&gt;"","Absence",IF(G501&gt;F501,"Présent + HS","Présent"))</f>
        <v/>
      </c>
      <c r="M501" s="6" t="inlineStr"/>
    </row>
    <row r="502">
      <c r="A502" s="20" t="n">
        <v>46093</v>
      </c>
      <c r="B502" s="21">
        <f>DATE(YEAR(A502),MONTH(A502),1)</f>
        <v/>
      </c>
      <c r="C502" s="6" t="inlineStr">
        <is>
          <t>E001</t>
        </is>
      </c>
      <c r="D502" s="22">
        <f>IFERROR(VLOOKUP(C502,Employes!$A$2:$H$11,2,FALSE),"")</f>
        <v/>
      </c>
      <c r="E502" s="22">
        <f>IFERROR(VLOOKUP(C502,Employes!$A$2:$H$11,3,FALSE),"")</f>
        <v/>
      </c>
      <c r="F502" s="22">
        <f>IF(WEEKDAY(A502,2)&lt;=5,IFERROR(VLOOKUP(C502,Employes!$A$2:$H$11,6,FALSE),0),0)</f>
        <v/>
      </c>
      <c r="G502" s="6" t="n">
        <v>8</v>
      </c>
      <c r="H502" s="23">
        <f>MAX(0,G502-F502)</f>
        <v/>
      </c>
      <c r="I502" s="6" t="inlineStr"/>
      <c r="J502" s="23">
        <f>IF(I502&lt;&gt;"",MAX(0,F502-G502),0)</f>
        <v/>
      </c>
      <c r="K502" s="24">
        <f>IF(F502=0,0,J502/F502)</f>
        <v/>
      </c>
      <c r="L502" s="25">
        <f>IF(I502&lt;&gt;"","Absence",IF(G502&gt;F502,"Présent + HS","Présent"))</f>
        <v/>
      </c>
      <c r="M502" s="6" t="inlineStr"/>
    </row>
    <row r="503">
      <c r="A503" s="20" t="n">
        <v>46093</v>
      </c>
      <c r="B503" s="21">
        <f>DATE(YEAR(A503),MONTH(A503),1)</f>
        <v/>
      </c>
      <c r="C503" s="6" t="inlineStr">
        <is>
          <t>E002</t>
        </is>
      </c>
      <c r="D503" s="22">
        <f>IFERROR(VLOOKUP(C503,Employes!$A$2:$H$11,2,FALSE),"")</f>
        <v/>
      </c>
      <c r="E503" s="22">
        <f>IFERROR(VLOOKUP(C503,Employes!$A$2:$H$11,3,FALSE),"")</f>
        <v/>
      </c>
      <c r="F503" s="22">
        <f>IF(WEEKDAY(A503,2)&lt;=5,IFERROR(VLOOKUP(C503,Employes!$A$2:$H$11,6,FALSE),0),0)</f>
        <v/>
      </c>
      <c r="G503" s="6" t="n">
        <v>8</v>
      </c>
      <c r="H503" s="23">
        <f>MAX(0,G503-F503)</f>
        <v/>
      </c>
      <c r="I503" s="6" t="inlineStr"/>
      <c r="J503" s="23">
        <f>IF(I503&lt;&gt;"",MAX(0,F503-G503),0)</f>
        <v/>
      </c>
      <c r="K503" s="24">
        <f>IF(F503=0,0,J503/F503)</f>
        <v/>
      </c>
      <c r="L503" s="25">
        <f>IF(I503&lt;&gt;"","Absence",IF(G503&gt;F503,"Présent + HS","Présent"))</f>
        <v/>
      </c>
      <c r="M503" s="6" t="inlineStr"/>
    </row>
    <row r="504">
      <c r="A504" s="20" t="n">
        <v>46093</v>
      </c>
      <c r="B504" s="21">
        <f>DATE(YEAR(A504),MONTH(A504),1)</f>
        <v/>
      </c>
      <c r="C504" s="6" t="inlineStr">
        <is>
          <t>E003</t>
        </is>
      </c>
      <c r="D504" s="22">
        <f>IFERROR(VLOOKUP(C504,Employes!$A$2:$H$11,2,FALSE),"")</f>
        <v/>
      </c>
      <c r="E504" s="22">
        <f>IFERROR(VLOOKUP(C504,Employes!$A$2:$H$11,3,FALSE),"")</f>
        <v/>
      </c>
      <c r="F504" s="22">
        <f>IF(WEEKDAY(A504,2)&lt;=5,IFERROR(VLOOKUP(C504,Employes!$A$2:$H$11,6,FALSE),0),0)</f>
        <v/>
      </c>
      <c r="G504" s="6" t="n">
        <v>9</v>
      </c>
      <c r="H504" s="23">
        <f>MAX(0,G504-F504)</f>
        <v/>
      </c>
      <c r="I504" s="6" t="inlineStr"/>
      <c r="J504" s="23">
        <f>IF(I504&lt;&gt;"",MAX(0,F504-G504),0)</f>
        <v/>
      </c>
      <c r="K504" s="24">
        <f>IF(F504=0,0,J504/F504)</f>
        <v/>
      </c>
      <c r="L504" s="25">
        <f>IF(I504&lt;&gt;"","Absence",IF(G504&gt;F504,"Présent + HS","Présent"))</f>
        <v/>
      </c>
      <c r="M504" s="6" t="inlineStr"/>
    </row>
    <row r="505">
      <c r="A505" s="20" t="n">
        <v>46093</v>
      </c>
      <c r="B505" s="21">
        <f>DATE(YEAR(A505),MONTH(A505),1)</f>
        <v/>
      </c>
      <c r="C505" s="6" t="inlineStr">
        <is>
          <t>E004</t>
        </is>
      </c>
      <c r="D505" s="22">
        <f>IFERROR(VLOOKUP(C505,Employes!$A$2:$H$11,2,FALSE),"")</f>
        <v/>
      </c>
      <c r="E505" s="22">
        <f>IFERROR(VLOOKUP(C505,Employes!$A$2:$H$11,3,FALSE),"")</f>
        <v/>
      </c>
      <c r="F505" s="22">
        <f>IF(WEEKDAY(A505,2)&lt;=5,IFERROR(VLOOKUP(C505,Employes!$A$2:$H$11,6,FALSE),0),0)</f>
        <v/>
      </c>
      <c r="G505" s="6" t="n">
        <v>9</v>
      </c>
      <c r="H505" s="23">
        <f>MAX(0,G505-F505)</f>
        <v/>
      </c>
      <c r="I505" s="6" t="inlineStr"/>
      <c r="J505" s="23">
        <f>IF(I505&lt;&gt;"",MAX(0,F505-G505),0)</f>
        <v/>
      </c>
      <c r="K505" s="24">
        <f>IF(F505=0,0,J505/F505)</f>
        <v/>
      </c>
      <c r="L505" s="25">
        <f>IF(I505&lt;&gt;"","Absence",IF(G505&gt;F505,"Présent + HS","Présent"))</f>
        <v/>
      </c>
      <c r="M505" s="6" t="inlineStr"/>
    </row>
    <row r="506">
      <c r="A506" s="20" t="n">
        <v>46093</v>
      </c>
      <c r="B506" s="21">
        <f>DATE(YEAR(A506),MONTH(A506),1)</f>
        <v/>
      </c>
      <c r="C506" s="6" t="inlineStr">
        <is>
          <t>E005</t>
        </is>
      </c>
      <c r="D506" s="22">
        <f>IFERROR(VLOOKUP(C506,Employes!$A$2:$H$11,2,FALSE),"")</f>
        <v/>
      </c>
      <c r="E506" s="22">
        <f>IFERROR(VLOOKUP(C506,Employes!$A$2:$H$11,3,FALSE),"")</f>
        <v/>
      </c>
      <c r="F506" s="22">
        <f>IF(WEEKDAY(A506,2)&lt;=5,IFERROR(VLOOKUP(C506,Employes!$A$2:$H$11,6,FALSE),0),0)</f>
        <v/>
      </c>
      <c r="G506" s="6" t="n">
        <v>8</v>
      </c>
      <c r="H506" s="23">
        <f>MAX(0,G506-F506)</f>
        <v/>
      </c>
      <c r="I506" s="6" t="inlineStr"/>
      <c r="J506" s="23">
        <f>IF(I506&lt;&gt;"",MAX(0,F506-G506),0)</f>
        <v/>
      </c>
      <c r="K506" s="24">
        <f>IF(F506=0,0,J506/F506)</f>
        <v/>
      </c>
      <c r="L506" s="25">
        <f>IF(I506&lt;&gt;"","Absence",IF(G506&gt;F506,"Présent + HS","Présent"))</f>
        <v/>
      </c>
      <c r="M506" s="6" t="inlineStr"/>
    </row>
    <row r="507">
      <c r="A507" s="20" t="n">
        <v>46093</v>
      </c>
      <c r="B507" s="21">
        <f>DATE(YEAR(A507),MONTH(A507),1)</f>
        <v/>
      </c>
      <c r="C507" s="6" t="inlineStr">
        <is>
          <t>E006</t>
        </is>
      </c>
      <c r="D507" s="22">
        <f>IFERROR(VLOOKUP(C507,Employes!$A$2:$H$11,2,FALSE),"")</f>
        <v/>
      </c>
      <c r="E507" s="22">
        <f>IFERROR(VLOOKUP(C507,Employes!$A$2:$H$11,3,FALSE),"")</f>
        <v/>
      </c>
      <c r="F507" s="22">
        <f>IF(WEEKDAY(A507,2)&lt;=5,IFERROR(VLOOKUP(C507,Employes!$A$2:$H$11,6,FALSE),0),0)</f>
        <v/>
      </c>
      <c r="G507" s="6" t="n">
        <v>8</v>
      </c>
      <c r="H507" s="23">
        <f>MAX(0,G507-F507)</f>
        <v/>
      </c>
      <c r="I507" s="6" t="inlineStr"/>
      <c r="J507" s="23">
        <f>IF(I507&lt;&gt;"",MAX(0,F507-G507),0)</f>
        <v/>
      </c>
      <c r="K507" s="24">
        <f>IF(F507=0,0,J507/F507)</f>
        <v/>
      </c>
      <c r="L507" s="25">
        <f>IF(I507&lt;&gt;"","Absence",IF(G507&gt;F507,"Présent + HS","Présent"))</f>
        <v/>
      </c>
      <c r="M507" s="6" t="inlineStr"/>
    </row>
    <row r="508">
      <c r="A508" s="20" t="n">
        <v>46093</v>
      </c>
      <c r="B508" s="21">
        <f>DATE(YEAR(A508),MONTH(A508),1)</f>
        <v/>
      </c>
      <c r="C508" s="6" t="inlineStr">
        <is>
          <t>E007</t>
        </is>
      </c>
      <c r="D508" s="22">
        <f>IFERROR(VLOOKUP(C508,Employes!$A$2:$H$11,2,FALSE),"")</f>
        <v/>
      </c>
      <c r="E508" s="22">
        <f>IFERROR(VLOOKUP(C508,Employes!$A$2:$H$11,3,FALSE),"")</f>
        <v/>
      </c>
      <c r="F508" s="22">
        <f>IF(WEEKDAY(A508,2)&lt;=5,IFERROR(VLOOKUP(C508,Employes!$A$2:$H$11,6,FALSE),0),0)</f>
        <v/>
      </c>
      <c r="G508" s="6" t="n">
        <v>8</v>
      </c>
      <c r="H508" s="23">
        <f>MAX(0,G508-F508)</f>
        <v/>
      </c>
      <c r="I508" s="6" t="inlineStr"/>
      <c r="J508" s="23">
        <f>IF(I508&lt;&gt;"",MAX(0,F508-G508),0)</f>
        <v/>
      </c>
      <c r="K508" s="24">
        <f>IF(F508=0,0,J508/F508)</f>
        <v/>
      </c>
      <c r="L508" s="25">
        <f>IF(I508&lt;&gt;"","Absence",IF(G508&gt;F508,"Présent + HS","Présent"))</f>
        <v/>
      </c>
      <c r="M508" s="6" t="inlineStr"/>
    </row>
    <row r="509">
      <c r="A509" s="20" t="n">
        <v>46093</v>
      </c>
      <c r="B509" s="21">
        <f>DATE(YEAR(A509),MONTH(A509),1)</f>
        <v/>
      </c>
      <c r="C509" s="6" t="inlineStr">
        <is>
          <t>E008</t>
        </is>
      </c>
      <c r="D509" s="22">
        <f>IFERROR(VLOOKUP(C509,Employes!$A$2:$H$11,2,FALSE),"")</f>
        <v/>
      </c>
      <c r="E509" s="22">
        <f>IFERROR(VLOOKUP(C509,Employes!$A$2:$H$11,3,FALSE),"")</f>
        <v/>
      </c>
      <c r="F509" s="22">
        <f>IF(WEEKDAY(A509,2)&lt;=5,IFERROR(VLOOKUP(C509,Employes!$A$2:$H$11,6,FALSE),0),0)</f>
        <v/>
      </c>
      <c r="G509" s="6" t="n">
        <v>8</v>
      </c>
      <c r="H509" s="23">
        <f>MAX(0,G509-F509)</f>
        <v/>
      </c>
      <c r="I509" s="6" t="inlineStr"/>
      <c r="J509" s="23">
        <f>IF(I509&lt;&gt;"",MAX(0,F509-G509),0)</f>
        <v/>
      </c>
      <c r="K509" s="24">
        <f>IF(F509=0,0,J509/F509)</f>
        <v/>
      </c>
      <c r="L509" s="25">
        <f>IF(I509&lt;&gt;"","Absence",IF(G509&gt;F509,"Présent + HS","Présent"))</f>
        <v/>
      </c>
      <c r="M509" s="6" t="inlineStr"/>
    </row>
    <row r="510">
      <c r="A510" s="20" t="n">
        <v>46093</v>
      </c>
      <c r="B510" s="21">
        <f>DATE(YEAR(A510),MONTH(A510),1)</f>
        <v/>
      </c>
      <c r="C510" s="6" t="inlineStr">
        <is>
          <t>E009</t>
        </is>
      </c>
      <c r="D510" s="22">
        <f>IFERROR(VLOOKUP(C510,Employes!$A$2:$H$11,2,FALSE),"")</f>
        <v/>
      </c>
      <c r="E510" s="22">
        <f>IFERROR(VLOOKUP(C510,Employes!$A$2:$H$11,3,FALSE),"")</f>
        <v/>
      </c>
      <c r="F510" s="22">
        <f>IF(WEEKDAY(A510,2)&lt;=5,IFERROR(VLOOKUP(C510,Employes!$A$2:$H$11,6,FALSE),0),0)</f>
        <v/>
      </c>
      <c r="G510" s="6" t="n">
        <v>8</v>
      </c>
      <c r="H510" s="23">
        <f>MAX(0,G510-F510)</f>
        <v/>
      </c>
      <c r="I510" s="6" t="inlineStr"/>
      <c r="J510" s="23">
        <f>IF(I510&lt;&gt;"",MAX(0,F510-G510),0)</f>
        <v/>
      </c>
      <c r="K510" s="24">
        <f>IF(F510=0,0,J510/F510)</f>
        <v/>
      </c>
      <c r="L510" s="25">
        <f>IF(I510&lt;&gt;"","Absence",IF(G510&gt;F510,"Présent + HS","Présent"))</f>
        <v/>
      </c>
      <c r="M510" s="6" t="inlineStr"/>
    </row>
    <row r="511">
      <c r="A511" s="20" t="n">
        <v>46093</v>
      </c>
      <c r="B511" s="21">
        <f>DATE(YEAR(A511),MONTH(A511),1)</f>
        <v/>
      </c>
      <c r="C511" s="6" t="inlineStr">
        <is>
          <t>E010</t>
        </is>
      </c>
      <c r="D511" s="22">
        <f>IFERROR(VLOOKUP(C511,Employes!$A$2:$H$11,2,FALSE),"")</f>
        <v/>
      </c>
      <c r="E511" s="22">
        <f>IFERROR(VLOOKUP(C511,Employes!$A$2:$H$11,3,FALSE),"")</f>
        <v/>
      </c>
      <c r="F511" s="22">
        <f>IF(WEEKDAY(A511,2)&lt;=5,IFERROR(VLOOKUP(C511,Employes!$A$2:$H$11,6,FALSE),0),0)</f>
        <v/>
      </c>
      <c r="G511" s="6" t="n">
        <v>9</v>
      </c>
      <c r="H511" s="23">
        <f>MAX(0,G511-F511)</f>
        <v/>
      </c>
      <c r="I511" s="6" t="inlineStr"/>
      <c r="J511" s="23">
        <f>IF(I511&lt;&gt;"",MAX(0,F511-G511),0)</f>
        <v/>
      </c>
      <c r="K511" s="24">
        <f>IF(F511=0,0,J511/F511)</f>
        <v/>
      </c>
      <c r="L511" s="25">
        <f>IF(I511&lt;&gt;"","Absence",IF(G511&gt;F511,"Présent + HS","Présent"))</f>
        <v/>
      </c>
      <c r="M511" s="6" t="inlineStr"/>
    </row>
    <row r="512">
      <c r="A512" s="20" t="n">
        <v>46094</v>
      </c>
      <c r="B512" s="21">
        <f>DATE(YEAR(A512),MONTH(A512),1)</f>
        <v/>
      </c>
      <c r="C512" s="6" t="inlineStr">
        <is>
          <t>E001</t>
        </is>
      </c>
      <c r="D512" s="22">
        <f>IFERROR(VLOOKUP(C512,Employes!$A$2:$H$11,2,FALSE),"")</f>
        <v/>
      </c>
      <c r="E512" s="22">
        <f>IFERROR(VLOOKUP(C512,Employes!$A$2:$H$11,3,FALSE),"")</f>
        <v/>
      </c>
      <c r="F512" s="22">
        <f>IF(WEEKDAY(A512,2)&lt;=5,IFERROR(VLOOKUP(C512,Employes!$A$2:$H$11,6,FALSE),0),0)</f>
        <v/>
      </c>
      <c r="G512" s="6" t="n">
        <v>8</v>
      </c>
      <c r="H512" s="23">
        <f>MAX(0,G512-F512)</f>
        <v/>
      </c>
      <c r="I512" s="6" t="inlineStr"/>
      <c r="J512" s="23">
        <f>IF(I512&lt;&gt;"",MAX(0,F512-G512),0)</f>
        <v/>
      </c>
      <c r="K512" s="24">
        <f>IF(F512=0,0,J512/F512)</f>
        <v/>
      </c>
      <c r="L512" s="25">
        <f>IF(I512&lt;&gt;"","Absence",IF(G512&gt;F512,"Présent + HS","Présent"))</f>
        <v/>
      </c>
      <c r="M512" s="6" t="inlineStr"/>
    </row>
    <row r="513">
      <c r="A513" s="20" t="n">
        <v>46094</v>
      </c>
      <c r="B513" s="21">
        <f>DATE(YEAR(A513),MONTH(A513),1)</f>
        <v/>
      </c>
      <c r="C513" s="6" t="inlineStr">
        <is>
          <t>E002</t>
        </is>
      </c>
      <c r="D513" s="22">
        <f>IFERROR(VLOOKUP(C513,Employes!$A$2:$H$11,2,FALSE),"")</f>
        <v/>
      </c>
      <c r="E513" s="22">
        <f>IFERROR(VLOOKUP(C513,Employes!$A$2:$H$11,3,FALSE),"")</f>
        <v/>
      </c>
      <c r="F513" s="22">
        <f>IF(WEEKDAY(A513,2)&lt;=5,IFERROR(VLOOKUP(C513,Employes!$A$2:$H$11,6,FALSE),0),0)</f>
        <v/>
      </c>
      <c r="G513" s="6" t="n">
        <v>8</v>
      </c>
      <c r="H513" s="23">
        <f>MAX(0,G513-F513)</f>
        <v/>
      </c>
      <c r="I513" s="6" t="inlineStr"/>
      <c r="J513" s="23">
        <f>IF(I513&lt;&gt;"",MAX(0,F513-G513),0)</f>
        <v/>
      </c>
      <c r="K513" s="24">
        <f>IF(F513=0,0,J513/F513)</f>
        <v/>
      </c>
      <c r="L513" s="25">
        <f>IF(I513&lt;&gt;"","Absence",IF(G513&gt;F513,"Présent + HS","Présent"))</f>
        <v/>
      </c>
      <c r="M513" s="6" t="inlineStr"/>
    </row>
    <row r="514">
      <c r="A514" s="20" t="n">
        <v>46094</v>
      </c>
      <c r="B514" s="21">
        <f>DATE(YEAR(A514),MONTH(A514),1)</f>
        <v/>
      </c>
      <c r="C514" s="6" t="inlineStr">
        <is>
          <t>E003</t>
        </is>
      </c>
      <c r="D514" s="22">
        <f>IFERROR(VLOOKUP(C514,Employes!$A$2:$H$11,2,FALSE),"")</f>
        <v/>
      </c>
      <c r="E514" s="22">
        <f>IFERROR(VLOOKUP(C514,Employes!$A$2:$H$11,3,FALSE),"")</f>
        <v/>
      </c>
      <c r="F514" s="22">
        <f>IF(WEEKDAY(A514,2)&lt;=5,IFERROR(VLOOKUP(C514,Employes!$A$2:$H$11,6,FALSE),0),0)</f>
        <v/>
      </c>
      <c r="G514" s="6" t="n">
        <v>9</v>
      </c>
      <c r="H514" s="23">
        <f>MAX(0,G514-F514)</f>
        <v/>
      </c>
      <c r="I514" s="6" t="inlineStr"/>
      <c r="J514" s="23">
        <f>IF(I514&lt;&gt;"",MAX(0,F514-G514),0)</f>
        <v/>
      </c>
      <c r="K514" s="24">
        <f>IF(F514=0,0,J514/F514)</f>
        <v/>
      </c>
      <c r="L514" s="25">
        <f>IF(I514&lt;&gt;"","Absence",IF(G514&gt;F514,"Présent + HS","Présent"))</f>
        <v/>
      </c>
      <c r="M514" s="6" t="inlineStr"/>
    </row>
    <row r="515">
      <c r="A515" s="20" t="n">
        <v>46094</v>
      </c>
      <c r="B515" s="21">
        <f>DATE(YEAR(A515),MONTH(A515),1)</f>
        <v/>
      </c>
      <c r="C515" s="6" t="inlineStr">
        <is>
          <t>E004</t>
        </is>
      </c>
      <c r="D515" s="22">
        <f>IFERROR(VLOOKUP(C515,Employes!$A$2:$H$11,2,FALSE),"")</f>
        <v/>
      </c>
      <c r="E515" s="22">
        <f>IFERROR(VLOOKUP(C515,Employes!$A$2:$H$11,3,FALSE),"")</f>
        <v/>
      </c>
      <c r="F515" s="22">
        <f>IF(WEEKDAY(A515,2)&lt;=5,IFERROR(VLOOKUP(C515,Employes!$A$2:$H$11,6,FALSE),0),0)</f>
        <v/>
      </c>
      <c r="G515" s="6" t="n">
        <v>8</v>
      </c>
      <c r="H515" s="23">
        <f>MAX(0,G515-F515)</f>
        <v/>
      </c>
      <c r="I515" s="6" t="inlineStr"/>
      <c r="J515" s="23">
        <f>IF(I515&lt;&gt;"",MAX(0,F515-G515),0)</f>
        <v/>
      </c>
      <c r="K515" s="24">
        <f>IF(F515=0,0,J515/F515)</f>
        <v/>
      </c>
      <c r="L515" s="25">
        <f>IF(I515&lt;&gt;"","Absence",IF(G515&gt;F515,"Présent + HS","Présent"))</f>
        <v/>
      </c>
      <c r="M515" s="6" t="inlineStr"/>
    </row>
    <row r="516">
      <c r="A516" s="20" t="n">
        <v>46094</v>
      </c>
      <c r="B516" s="21">
        <f>DATE(YEAR(A516),MONTH(A516),1)</f>
        <v/>
      </c>
      <c r="C516" s="6" t="inlineStr">
        <is>
          <t>E005</t>
        </is>
      </c>
      <c r="D516" s="22">
        <f>IFERROR(VLOOKUP(C516,Employes!$A$2:$H$11,2,FALSE),"")</f>
        <v/>
      </c>
      <c r="E516" s="22">
        <f>IFERROR(VLOOKUP(C516,Employes!$A$2:$H$11,3,FALSE),"")</f>
        <v/>
      </c>
      <c r="F516" s="22">
        <f>IF(WEEKDAY(A516,2)&lt;=5,IFERROR(VLOOKUP(C516,Employes!$A$2:$H$11,6,FALSE),0),0)</f>
        <v/>
      </c>
      <c r="G516" s="6" t="n">
        <v>8</v>
      </c>
      <c r="H516" s="23">
        <f>MAX(0,G516-F516)</f>
        <v/>
      </c>
      <c r="I516" s="6" t="inlineStr"/>
      <c r="J516" s="23">
        <f>IF(I516&lt;&gt;"",MAX(0,F516-G516),0)</f>
        <v/>
      </c>
      <c r="K516" s="24">
        <f>IF(F516=0,0,J516/F516)</f>
        <v/>
      </c>
      <c r="L516" s="25">
        <f>IF(I516&lt;&gt;"","Absence",IF(G516&gt;F516,"Présent + HS","Présent"))</f>
        <v/>
      </c>
      <c r="M516" s="6" t="inlineStr"/>
    </row>
    <row r="517">
      <c r="A517" s="20" t="n">
        <v>46094</v>
      </c>
      <c r="B517" s="21">
        <f>DATE(YEAR(A517),MONTH(A517),1)</f>
        <v/>
      </c>
      <c r="C517" s="6" t="inlineStr">
        <is>
          <t>E006</t>
        </is>
      </c>
      <c r="D517" s="22">
        <f>IFERROR(VLOOKUP(C517,Employes!$A$2:$H$11,2,FALSE),"")</f>
        <v/>
      </c>
      <c r="E517" s="22">
        <f>IFERROR(VLOOKUP(C517,Employes!$A$2:$H$11,3,FALSE),"")</f>
        <v/>
      </c>
      <c r="F517" s="22">
        <f>IF(WEEKDAY(A517,2)&lt;=5,IFERROR(VLOOKUP(C517,Employes!$A$2:$H$11,6,FALSE),0),0)</f>
        <v/>
      </c>
      <c r="G517" s="6" t="n">
        <v>8</v>
      </c>
      <c r="H517" s="23">
        <f>MAX(0,G517-F517)</f>
        <v/>
      </c>
      <c r="I517" s="6" t="inlineStr"/>
      <c r="J517" s="23">
        <f>IF(I517&lt;&gt;"",MAX(0,F517-G517),0)</f>
        <v/>
      </c>
      <c r="K517" s="24">
        <f>IF(F517=0,0,J517/F517)</f>
        <v/>
      </c>
      <c r="L517" s="25">
        <f>IF(I517&lt;&gt;"","Absence",IF(G517&gt;F517,"Présent + HS","Présent"))</f>
        <v/>
      </c>
      <c r="M517" s="6" t="inlineStr"/>
    </row>
    <row r="518">
      <c r="A518" s="20" t="n">
        <v>46094</v>
      </c>
      <c r="B518" s="21">
        <f>DATE(YEAR(A518),MONTH(A518),1)</f>
        <v/>
      </c>
      <c r="C518" s="6" t="inlineStr">
        <is>
          <t>E007</t>
        </is>
      </c>
      <c r="D518" s="22">
        <f>IFERROR(VLOOKUP(C518,Employes!$A$2:$H$11,2,FALSE),"")</f>
        <v/>
      </c>
      <c r="E518" s="22">
        <f>IFERROR(VLOOKUP(C518,Employes!$A$2:$H$11,3,FALSE),"")</f>
        <v/>
      </c>
      <c r="F518" s="22">
        <f>IF(WEEKDAY(A518,2)&lt;=5,IFERROR(VLOOKUP(C518,Employes!$A$2:$H$11,6,FALSE),0),0)</f>
        <v/>
      </c>
      <c r="G518" s="6" t="n">
        <v>9</v>
      </c>
      <c r="H518" s="23">
        <f>MAX(0,G518-F518)</f>
        <v/>
      </c>
      <c r="I518" s="6" t="inlineStr"/>
      <c r="J518" s="23">
        <f>IF(I518&lt;&gt;"",MAX(0,F518-G518),0)</f>
        <v/>
      </c>
      <c r="K518" s="24">
        <f>IF(F518=0,0,J518/F518)</f>
        <v/>
      </c>
      <c r="L518" s="25">
        <f>IF(I518&lt;&gt;"","Absence",IF(G518&gt;F518,"Présent + HS","Présent"))</f>
        <v/>
      </c>
      <c r="M518" s="6" t="inlineStr"/>
    </row>
    <row r="519">
      <c r="A519" s="20" t="n">
        <v>46094</v>
      </c>
      <c r="B519" s="21">
        <f>DATE(YEAR(A519),MONTH(A519),1)</f>
        <v/>
      </c>
      <c r="C519" s="6" t="inlineStr">
        <is>
          <t>E008</t>
        </is>
      </c>
      <c r="D519" s="22">
        <f>IFERROR(VLOOKUP(C519,Employes!$A$2:$H$11,2,FALSE),"")</f>
        <v/>
      </c>
      <c r="E519" s="22">
        <f>IFERROR(VLOOKUP(C519,Employes!$A$2:$H$11,3,FALSE),"")</f>
        <v/>
      </c>
      <c r="F519" s="22">
        <f>IF(WEEKDAY(A519,2)&lt;=5,IFERROR(VLOOKUP(C519,Employes!$A$2:$H$11,6,FALSE),0),0)</f>
        <v/>
      </c>
      <c r="G519" s="6" t="n">
        <v>8</v>
      </c>
      <c r="H519" s="23">
        <f>MAX(0,G519-F519)</f>
        <v/>
      </c>
      <c r="I519" s="6" t="inlineStr"/>
      <c r="J519" s="23">
        <f>IF(I519&lt;&gt;"",MAX(0,F519-G519),0)</f>
        <v/>
      </c>
      <c r="K519" s="24">
        <f>IF(F519=0,0,J519/F519)</f>
        <v/>
      </c>
      <c r="L519" s="25">
        <f>IF(I519&lt;&gt;"","Absence",IF(G519&gt;F519,"Présent + HS","Présent"))</f>
        <v/>
      </c>
      <c r="M519" s="6" t="inlineStr"/>
    </row>
    <row r="520">
      <c r="A520" s="20" t="n">
        <v>46094</v>
      </c>
      <c r="B520" s="21">
        <f>DATE(YEAR(A520),MONTH(A520),1)</f>
        <v/>
      </c>
      <c r="C520" s="6" t="inlineStr">
        <is>
          <t>E009</t>
        </is>
      </c>
      <c r="D520" s="22">
        <f>IFERROR(VLOOKUP(C520,Employes!$A$2:$H$11,2,FALSE),"")</f>
        <v/>
      </c>
      <c r="E520" s="22">
        <f>IFERROR(VLOOKUP(C520,Employes!$A$2:$H$11,3,FALSE),"")</f>
        <v/>
      </c>
      <c r="F520" s="22">
        <f>IF(WEEKDAY(A520,2)&lt;=5,IFERROR(VLOOKUP(C520,Employes!$A$2:$H$11,6,FALSE),0),0)</f>
        <v/>
      </c>
      <c r="G520" s="6" t="n">
        <v>9</v>
      </c>
      <c r="H520" s="23">
        <f>MAX(0,G520-F520)</f>
        <v/>
      </c>
      <c r="I520" s="6" t="inlineStr"/>
      <c r="J520" s="23">
        <f>IF(I520&lt;&gt;"",MAX(0,F520-G520),0)</f>
        <v/>
      </c>
      <c r="K520" s="24">
        <f>IF(F520=0,0,J520/F520)</f>
        <v/>
      </c>
      <c r="L520" s="25">
        <f>IF(I520&lt;&gt;"","Absence",IF(G520&gt;F520,"Présent + HS","Présent"))</f>
        <v/>
      </c>
      <c r="M520" s="6" t="inlineStr"/>
    </row>
    <row r="521">
      <c r="A521" s="20" t="n">
        <v>46094</v>
      </c>
      <c r="B521" s="21">
        <f>DATE(YEAR(A521),MONTH(A521),1)</f>
        <v/>
      </c>
      <c r="C521" s="6" t="inlineStr">
        <is>
          <t>E010</t>
        </is>
      </c>
      <c r="D521" s="22">
        <f>IFERROR(VLOOKUP(C521,Employes!$A$2:$H$11,2,FALSE),"")</f>
        <v/>
      </c>
      <c r="E521" s="22">
        <f>IFERROR(VLOOKUP(C521,Employes!$A$2:$H$11,3,FALSE),"")</f>
        <v/>
      </c>
      <c r="F521" s="22">
        <f>IF(WEEKDAY(A521,2)&lt;=5,IFERROR(VLOOKUP(C521,Employes!$A$2:$H$11,6,FALSE),0),0)</f>
        <v/>
      </c>
      <c r="G521" s="6" t="n">
        <v>8</v>
      </c>
      <c r="H521" s="23">
        <f>MAX(0,G521-F521)</f>
        <v/>
      </c>
      <c r="I521" s="6" t="inlineStr"/>
      <c r="J521" s="23">
        <f>IF(I521&lt;&gt;"",MAX(0,F521-G521),0)</f>
        <v/>
      </c>
      <c r="K521" s="24">
        <f>IF(F521=0,0,J521/F521)</f>
        <v/>
      </c>
      <c r="L521" s="25">
        <f>IF(I521&lt;&gt;"","Absence",IF(G521&gt;F521,"Présent + HS","Présent"))</f>
        <v/>
      </c>
      <c r="M521" s="6" t="inlineStr"/>
    </row>
    <row r="522">
      <c r="A522" s="20" t="n">
        <v>46097</v>
      </c>
      <c r="B522" s="21">
        <f>DATE(YEAR(A522),MONTH(A522),1)</f>
        <v/>
      </c>
      <c r="C522" s="6" t="inlineStr">
        <is>
          <t>E001</t>
        </is>
      </c>
      <c r="D522" s="22">
        <f>IFERROR(VLOOKUP(C522,Employes!$A$2:$H$11,2,FALSE),"")</f>
        <v/>
      </c>
      <c r="E522" s="22">
        <f>IFERROR(VLOOKUP(C522,Employes!$A$2:$H$11,3,FALSE),"")</f>
        <v/>
      </c>
      <c r="F522" s="22">
        <f>IF(WEEKDAY(A522,2)&lt;=5,IFERROR(VLOOKUP(C522,Employes!$A$2:$H$11,6,FALSE),0),0)</f>
        <v/>
      </c>
      <c r="G522" s="6" t="n">
        <v>8</v>
      </c>
      <c r="H522" s="23">
        <f>MAX(0,G522-F522)</f>
        <v/>
      </c>
      <c r="I522" s="6" t="inlineStr"/>
      <c r="J522" s="23">
        <f>IF(I522&lt;&gt;"",MAX(0,F522-G522),0)</f>
        <v/>
      </c>
      <c r="K522" s="24">
        <f>IF(F522=0,0,J522/F522)</f>
        <v/>
      </c>
      <c r="L522" s="25">
        <f>IF(I522&lt;&gt;"","Absence",IF(G522&gt;F522,"Présent + HS","Présent"))</f>
        <v/>
      </c>
      <c r="M522" s="6" t="inlineStr"/>
    </row>
    <row r="523">
      <c r="A523" s="20" t="n">
        <v>46097</v>
      </c>
      <c r="B523" s="21">
        <f>DATE(YEAR(A523),MONTH(A523),1)</f>
        <v/>
      </c>
      <c r="C523" s="6" t="inlineStr">
        <is>
          <t>E002</t>
        </is>
      </c>
      <c r="D523" s="22">
        <f>IFERROR(VLOOKUP(C523,Employes!$A$2:$H$11,2,FALSE),"")</f>
        <v/>
      </c>
      <c r="E523" s="22">
        <f>IFERROR(VLOOKUP(C523,Employes!$A$2:$H$11,3,FALSE),"")</f>
        <v/>
      </c>
      <c r="F523" s="22">
        <f>IF(WEEKDAY(A523,2)&lt;=5,IFERROR(VLOOKUP(C523,Employes!$A$2:$H$11,6,FALSE),0),0)</f>
        <v/>
      </c>
      <c r="G523" s="6" t="n">
        <v>8</v>
      </c>
      <c r="H523" s="23">
        <f>MAX(0,G523-F523)</f>
        <v/>
      </c>
      <c r="I523" s="6" t="inlineStr"/>
      <c r="J523" s="23">
        <f>IF(I523&lt;&gt;"",MAX(0,F523-G523),0)</f>
        <v/>
      </c>
      <c r="K523" s="24">
        <f>IF(F523=0,0,J523/F523)</f>
        <v/>
      </c>
      <c r="L523" s="25">
        <f>IF(I523&lt;&gt;"","Absence",IF(G523&gt;F523,"Présent + HS","Présent"))</f>
        <v/>
      </c>
      <c r="M523" s="6" t="inlineStr"/>
    </row>
    <row r="524">
      <c r="A524" s="20" t="n">
        <v>46097</v>
      </c>
      <c r="B524" s="21">
        <f>DATE(YEAR(A524),MONTH(A524),1)</f>
        <v/>
      </c>
      <c r="C524" s="6" t="inlineStr">
        <is>
          <t>E003</t>
        </is>
      </c>
      <c r="D524" s="22">
        <f>IFERROR(VLOOKUP(C524,Employes!$A$2:$H$11,2,FALSE),"")</f>
        <v/>
      </c>
      <c r="E524" s="22">
        <f>IFERROR(VLOOKUP(C524,Employes!$A$2:$H$11,3,FALSE),"")</f>
        <v/>
      </c>
      <c r="F524" s="22">
        <f>IF(WEEKDAY(A524,2)&lt;=5,IFERROR(VLOOKUP(C524,Employes!$A$2:$H$11,6,FALSE),0),0)</f>
        <v/>
      </c>
      <c r="G524" s="6" t="n">
        <v>8</v>
      </c>
      <c r="H524" s="23">
        <f>MAX(0,G524-F524)</f>
        <v/>
      </c>
      <c r="I524" s="6" t="inlineStr"/>
      <c r="J524" s="23">
        <f>IF(I524&lt;&gt;"",MAX(0,F524-G524),0)</f>
        <v/>
      </c>
      <c r="K524" s="24">
        <f>IF(F524=0,0,J524/F524)</f>
        <v/>
      </c>
      <c r="L524" s="25">
        <f>IF(I524&lt;&gt;"","Absence",IF(G524&gt;F524,"Présent + HS","Présent"))</f>
        <v/>
      </c>
      <c r="M524" s="6" t="inlineStr"/>
    </row>
    <row r="525">
      <c r="A525" s="20" t="n">
        <v>46097</v>
      </c>
      <c r="B525" s="21">
        <f>DATE(YEAR(A525),MONTH(A525),1)</f>
        <v/>
      </c>
      <c r="C525" s="6" t="inlineStr">
        <is>
          <t>E004</t>
        </is>
      </c>
      <c r="D525" s="22">
        <f>IFERROR(VLOOKUP(C525,Employes!$A$2:$H$11,2,FALSE),"")</f>
        <v/>
      </c>
      <c r="E525" s="22">
        <f>IFERROR(VLOOKUP(C525,Employes!$A$2:$H$11,3,FALSE),"")</f>
        <v/>
      </c>
      <c r="F525" s="22">
        <f>IF(WEEKDAY(A525,2)&lt;=5,IFERROR(VLOOKUP(C525,Employes!$A$2:$H$11,6,FALSE),0),0)</f>
        <v/>
      </c>
      <c r="G525" s="6" t="n">
        <v>8</v>
      </c>
      <c r="H525" s="23">
        <f>MAX(0,G525-F525)</f>
        <v/>
      </c>
      <c r="I525" s="6" t="inlineStr"/>
      <c r="J525" s="23">
        <f>IF(I525&lt;&gt;"",MAX(0,F525-G525),0)</f>
        <v/>
      </c>
      <c r="K525" s="24">
        <f>IF(F525=0,0,J525/F525)</f>
        <v/>
      </c>
      <c r="L525" s="25">
        <f>IF(I525&lt;&gt;"","Absence",IF(G525&gt;F525,"Présent + HS","Présent"))</f>
        <v/>
      </c>
      <c r="M525" s="6" t="inlineStr"/>
    </row>
    <row r="526">
      <c r="A526" s="20" t="n">
        <v>46097</v>
      </c>
      <c r="B526" s="21">
        <f>DATE(YEAR(A526),MONTH(A526),1)</f>
        <v/>
      </c>
      <c r="C526" s="6" t="inlineStr">
        <is>
          <t>E005</t>
        </is>
      </c>
      <c r="D526" s="22">
        <f>IFERROR(VLOOKUP(C526,Employes!$A$2:$H$11,2,FALSE),"")</f>
        <v/>
      </c>
      <c r="E526" s="22">
        <f>IFERROR(VLOOKUP(C526,Employes!$A$2:$H$11,3,FALSE),"")</f>
        <v/>
      </c>
      <c r="F526" s="22">
        <f>IF(WEEKDAY(A526,2)&lt;=5,IFERROR(VLOOKUP(C526,Employes!$A$2:$H$11,6,FALSE),0),0)</f>
        <v/>
      </c>
      <c r="G526" s="6" t="n">
        <v>8</v>
      </c>
      <c r="H526" s="23">
        <f>MAX(0,G526-F526)</f>
        <v/>
      </c>
      <c r="I526" s="6" t="inlineStr"/>
      <c r="J526" s="23">
        <f>IF(I526&lt;&gt;"",MAX(0,F526-G526),0)</f>
        <v/>
      </c>
      <c r="K526" s="24">
        <f>IF(F526=0,0,J526/F526)</f>
        <v/>
      </c>
      <c r="L526" s="25">
        <f>IF(I526&lt;&gt;"","Absence",IF(G526&gt;F526,"Présent + HS","Présent"))</f>
        <v/>
      </c>
      <c r="M526" s="6" t="inlineStr"/>
    </row>
    <row r="527">
      <c r="A527" s="20" t="n">
        <v>46097</v>
      </c>
      <c r="B527" s="21">
        <f>DATE(YEAR(A527),MONTH(A527),1)</f>
        <v/>
      </c>
      <c r="C527" s="6" t="inlineStr">
        <is>
          <t>E006</t>
        </is>
      </c>
      <c r="D527" s="22">
        <f>IFERROR(VLOOKUP(C527,Employes!$A$2:$H$11,2,FALSE),"")</f>
        <v/>
      </c>
      <c r="E527" s="22">
        <f>IFERROR(VLOOKUP(C527,Employes!$A$2:$H$11,3,FALSE),"")</f>
        <v/>
      </c>
      <c r="F527" s="22">
        <f>IF(WEEKDAY(A527,2)&lt;=5,IFERROR(VLOOKUP(C527,Employes!$A$2:$H$11,6,FALSE),0),0)</f>
        <v/>
      </c>
      <c r="G527" s="6" t="n">
        <v>8</v>
      </c>
      <c r="H527" s="23">
        <f>MAX(0,G527-F527)</f>
        <v/>
      </c>
      <c r="I527" s="6" t="inlineStr"/>
      <c r="J527" s="23">
        <f>IF(I527&lt;&gt;"",MAX(0,F527-G527),0)</f>
        <v/>
      </c>
      <c r="K527" s="24">
        <f>IF(F527=0,0,J527/F527)</f>
        <v/>
      </c>
      <c r="L527" s="25">
        <f>IF(I527&lt;&gt;"","Absence",IF(G527&gt;F527,"Présent + HS","Présent"))</f>
        <v/>
      </c>
      <c r="M527" s="6" t="inlineStr"/>
    </row>
    <row r="528">
      <c r="A528" s="20" t="n">
        <v>46097</v>
      </c>
      <c r="B528" s="21">
        <f>DATE(YEAR(A528),MONTH(A528),1)</f>
        <v/>
      </c>
      <c r="C528" s="6" t="inlineStr">
        <is>
          <t>E007</t>
        </is>
      </c>
      <c r="D528" s="22">
        <f>IFERROR(VLOOKUP(C528,Employes!$A$2:$H$11,2,FALSE),"")</f>
        <v/>
      </c>
      <c r="E528" s="22">
        <f>IFERROR(VLOOKUP(C528,Employes!$A$2:$H$11,3,FALSE),"")</f>
        <v/>
      </c>
      <c r="F528" s="22">
        <f>IF(WEEKDAY(A528,2)&lt;=5,IFERROR(VLOOKUP(C528,Employes!$A$2:$H$11,6,FALSE),0),0)</f>
        <v/>
      </c>
      <c r="G528" s="6" t="n">
        <v>9</v>
      </c>
      <c r="H528" s="23">
        <f>MAX(0,G528-F528)</f>
        <v/>
      </c>
      <c r="I528" s="6" t="inlineStr"/>
      <c r="J528" s="23">
        <f>IF(I528&lt;&gt;"",MAX(0,F528-G528),0)</f>
        <v/>
      </c>
      <c r="K528" s="24">
        <f>IF(F528=0,0,J528/F528)</f>
        <v/>
      </c>
      <c r="L528" s="25">
        <f>IF(I528&lt;&gt;"","Absence",IF(G528&gt;F528,"Présent + HS","Présent"))</f>
        <v/>
      </c>
      <c r="M528" s="6" t="inlineStr"/>
    </row>
    <row r="529">
      <c r="A529" s="20" t="n">
        <v>46097</v>
      </c>
      <c r="B529" s="21">
        <f>DATE(YEAR(A529),MONTH(A529),1)</f>
        <v/>
      </c>
      <c r="C529" s="6" t="inlineStr">
        <is>
          <t>E008</t>
        </is>
      </c>
      <c r="D529" s="22">
        <f>IFERROR(VLOOKUP(C529,Employes!$A$2:$H$11,2,FALSE),"")</f>
        <v/>
      </c>
      <c r="E529" s="22">
        <f>IFERROR(VLOOKUP(C529,Employes!$A$2:$H$11,3,FALSE),"")</f>
        <v/>
      </c>
      <c r="F529" s="22">
        <f>IF(WEEKDAY(A529,2)&lt;=5,IFERROR(VLOOKUP(C529,Employes!$A$2:$H$11,6,FALSE),0),0)</f>
        <v/>
      </c>
      <c r="G529" s="6" t="n">
        <v>9</v>
      </c>
      <c r="H529" s="23">
        <f>MAX(0,G529-F529)</f>
        <v/>
      </c>
      <c r="I529" s="6" t="inlineStr"/>
      <c r="J529" s="23">
        <f>IF(I529&lt;&gt;"",MAX(0,F529-G529),0)</f>
        <v/>
      </c>
      <c r="K529" s="24">
        <f>IF(F529=0,0,J529/F529)</f>
        <v/>
      </c>
      <c r="L529" s="25">
        <f>IF(I529&lt;&gt;"","Absence",IF(G529&gt;F529,"Présent + HS","Présent"))</f>
        <v/>
      </c>
      <c r="M529" s="6" t="inlineStr"/>
    </row>
    <row r="530">
      <c r="A530" s="20" t="n">
        <v>46097</v>
      </c>
      <c r="B530" s="21">
        <f>DATE(YEAR(A530),MONTH(A530),1)</f>
        <v/>
      </c>
      <c r="C530" s="6" t="inlineStr">
        <is>
          <t>E009</t>
        </is>
      </c>
      <c r="D530" s="22">
        <f>IFERROR(VLOOKUP(C530,Employes!$A$2:$H$11,2,FALSE),"")</f>
        <v/>
      </c>
      <c r="E530" s="22">
        <f>IFERROR(VLOOKUP(C530,Employes!$A$2:$H$11,3,FALSE),"")</f>
        <v/>
      </c>
      <c r="F530" s="22">
        <f>IF(WEEKDAY(A530,2)&lt;=5,IFERROR(VLOOKUP(C530,Employes!$A$2:$H$11,6,FALSE),0),0)</f>
        <v/>
      </c>
      <c r="G530" s="6" t="n">
        <v>8</v>
      </c>
      <c r="H530" s="23">
        <f>MAX(0,G530-F530)</f>
        <v/>
      </c>
      <c r="I530" s="6" t="inlineStr"/>
      <c r="J530" s="23">
        <f>IF(I530&lt;&gt;"",MAX(0,F530-G530),0)</f>
        <v/>
      </c>
      <c r="K530" s="24">
        <f>IF(F530=0,0,J530/F530)</f>
        <v/>
      </c>
      <c r="L530" s="25">
        <f>IF(I530&lt;&gt;"","Absence",IF(G530&gt;F530,"Présent + HS","Présent"))</f>
        <v/>
      </c>
      <c r="M530" s="6" t="inlineStr"/>
    </row>
    <row r="531">
      <c r="A531" s="20" t="n">
        <v>46097</v>
      </c>
      <c r="B531" s="21">
        <f>DATE(YEAR(A531),MONTH(A531),1)</f>
        <v/>
      </c>
      <c r="C531" s="6" t="inlineStr">
        <is>
          <t>E010</t>
        </is>
      </c>
      <c r="D531" s="22">
        <f>IFERROR(VLOOKUP(C531,Employes!$A$2:$H$11,2,FALSE),"")</f>
        <v/>
      </c>
      <c r="E531" s="22">
        <f>IFERROR(VLOOKUP(C531,Employes!$A$2:$H$11,3,FALSE),"")</f>
        <v/>
      </c>
      <c r="F531" s="22">
        <f>IF(WEEKDAY(A531,2)&lt;=5,IFERROR(VLOOKUP(C531,Employes!$A$2:$H$11,6,FALSE),0),0)</f>
        <v/>
      </c>
      <c r="G531" s="6" t="n">
        <v>9</v>
      </c>
      <c r="H531" s="23">
        <f>MAX(0,G531-F531)</f>
        <v/>
      </c>
      <c r="I531" s="6" t="inlineStr"/>
      <c r="J531" s="23">
        <f>IF(I531&lt;&gt;"",MAX(0,F531-G531),0)</f>
        <v/>
      </c>
      <c r="K531" s="24">
        <f>IF(F531=0,0,J531/F531)</f>
        <v/>
      </c>
      <c r="L531" s="25">
        <f>IF(I531&lt;&gt;"","Absence",IF(G531&gt;F531,"Présent + HS","Présent"))</f>
        <v/>
      </c>
      <c r="M531" s="6" t="inlineStr"/>
    </row>
    <row r="532">
      <c r="A532" s="20" t="n">
        <v>46098</v>
      </c>
      <c r="B532" s="21">
        <f>DATE(YEAR(A532),MONTH(A532),1)</f>
        <v/>
      </c>
      <c r="C532" s="6" t="inlineStr">
        <is>
          <t>E001</t>
        </is>
      </c>
      <c r="D532" s="22">
        <f>IFERROR(VLOOKUP(C532,Employes!$A$2:$H$11,2,FALSE),"")</f>
        <v/>
      </c>
      <c r="E532" s="22">
        <f>IFERROR(VLOOKUP(C532,Employes!$A$2:$H$11,3,FALSE),"")</f>
        <v/>
      </c>
      <c r="F532" s="22">
        <f>IF(WEEKDAY(A532,2)&lt;=5,IFERROR(VLOOKUP(C532,Employes!$A$2:$H$11,6,FALSE),0),0)</f>
        <v/>
      </c>
      <c r="G532" s="6" t="n">
        <v>8</v>
      </c>
      <c r="H532" s="23">
        <f>MAX(0,G532-F532)</f>
        <v/>
      </c>
      <c r="I532" s="6" t="inlineStr"/>
      <c r="J532" s="23">
        <f>IF(I532&lt;&gt;"",MAX(0,F532-G532),0)</f>
        <v/>
      </c>
      <c r="K532" s="24">
        <f>IF(F532=0,0,J532/F532)</f>
        <v/>
      </c>
      <c r="L532" s="25">
        <f>IF(I532&lt;&gt;"","Absence",IF(G532&gt;F532,"Présent + HS","Présent"))</f>
        <v/>
      </c>
      <c r="M532" s="6" t="inlineStr"/>
    </row>
    <row r="533">
      <c r="A533" s="20" t="n">
        <v>46098</v>
      </c>
      <c r="B533" s="21">
        <f>DATE(YEAR(A533),MONTH(A533),1)</f>
        <v/>
      </c>
      <c r="C533" s="6" t="inlineStr">
        <is>
          <t>E002</t>
        </is>
      </c>
      <c r="D533" s="22">
        <f>IFERROR(VLOOKUP(C533,Employes!$A$2:$H$11,2,FALSE),"")</f>
        <v/>
      </c>
      <c r="E533" s="22">
        <f>IFERROR(VLOOKUP(C533,Employes!$A$2:$H$11,3,FALSE),"")</f>
        <v/>
      </c>
      <c r="F533" s="22">
        <f>IF(WEEKDAY(A533,2)&lt;=5,IFERROR(VLOOKUP(C533,Employes!$A$2:$H$11,6,FALSE),0),0)</f>
        <v/>
      </c>
      <c r="G533" s="6" t="n">
        <v>8</v>
      </c>
      <c r="H533" s="23">
        <f>MAX(0,G533-F533)</f>
        <v/>
      </c>
      <c r="I533" s="6" t="inlineStr"/>
      <c r="J533" s="23">
        <f>IF(I533&lt;&gt;"",MAX(0,F533-G533),0)</f>
        <v/>
      </c>
      <c r="K533" s="24">
        <f>IF(F533=0,0,J533/F533)</f>
        <v/>
      </c>
      <c r="L533" s="25">
        <f>IF(I533&lt;&gt;"","Absence",IF(G533&gt;F533,"Présent + HS","Présent"))</f>
        <v/>
      </c>
      <c r="M533" s="6" t="inlineStr"/>
    </row>
    <row r="534">
      <c r="A534" s="20" t="n">
        <v>46098</v>
      </c>
      <c r="B534" s="21">
        <f>DATE(YEAR(A534),MONTH(A534),1)</f>
        <v/>
      </c>
      <c r="C534" s="6" t="inlineStr">
        <is>
          <t>E003</t>
        </is>
      </c>
      <c r="D534" s="22">
        <f>IFERROR(VLOOKUP(C534,Employes!$A$2:$H$11,2,FALSE),"")</f>
        <v/>
      </c>
      <c r="E534" s="22">
        <f>IFERROR(VLOOKUP(C534,Employes!$A$2:$H$11,3,FALSE),"")</f>
        <v/>
      </c>
      <c r="F534" s="22">
        <f>IF(WEEKDAY(A534,2)&lt;=5,IFERROR(VLOOKUP(C534,Employes!$A$2:$H$11,6,FALSE),0),0)</f>
        <v/>
      </c>
      <c r="G534" s="6" t="n">
        <v>9</v>
      </c>
      <c r="H534" s="23">
        <f>MAX(0,G534-F534)</f>
        <v/>
      </c>
      <c r="I534" s="6" t="inlineStr"/>
      <c r="J534" s="23">
        <f>IF(I534&lt;&gt;"",MAX(0,F534-G534),0)</f>
        <v/>
      </c>
      <c r="K534" s="24">
        <f>IF(F534=0,0,J534/F534)</f>
        <v/>
      </c>
      <c r="L534" s="25">
        <f>IF(I534&lt;&gt;"","Absence",IF(G534&gt;F534,"Présent + HS","Présent"))</f>
        <v/>
      </c>
      <c r="M534" s="6" t="inlineStr"/>
    </row>
    <row r="535">
      <c r="A535" s="20" t="n">
        <v>46098</v>
      </c>
      <c r="B535" s="21">
        <f>DATE(YEAR(A535),MONTH(A535),1)</f>
        <v/>
      </c>
      <c r="C535" s="6" t="inlineStr">
        <is>
          <t>E004</t>
        </is>
      </c>
      <c r="D535" s="22">
        <f>IFERROR(VLOOKUP(C535,Employes!$A$2:$H$11,2,FALSE),"")</f>
        <v/>
      </c>
      <c r="E535" s="22">
        <f>IFERROR(VLOOKUP(C535,Employes!$A$2:$H$11,3,FALSE),"")</f>
        <v/>
      </c>
      <c r="F535" s="22">
        <f>IF(WEEKDAY(A535,2)&lt;=5,IFERROR(VLOOKUP(C535,Employes!$A$2:$H$11,6,FALSE),0),0)</f>
        <v/>
      </c>
      <c r="G535" s="6" t="n">
        <v>8</v>
      </c>
      <c r="H535" s="23">
        <f>MAX(0,G535-F535)</f>
        <v/>
      </c>
      <c r="I535" s="6" t="inlineStr"/>
      <c r="J535" s="23">
        <f>IF(I535&lt;&gt;"",MAX(0,F535-G535),0)</f>
        <v/>
      </c>
      <c r="K535" s="24">
        <f>IF(F535=0,0,J535/F535)</f>
        <v/>
      </c>
      <c r="L535" s="25">
        <f>IF(I535&lt;&gt;"","Absence",IF(G535&gt;F535,"Présent + HS","Présent"))</f>
        <v/>
      </c>
      <c r="M535" s="6" t="inlineStr"/>
    </row>
    <row r="536">
      <c r="A536" s="20" t="n">
        <v>46098</v>
      </c>
      <c r="B536" s="21">
        <f>DATE(YEAR(A536),MONTH(A536),1)</f>
        <v/>
      </c>
      <c r="C536" s="6" t="inlineStr">
        <is>
          <t>E005</t>
        </is>
      </c>
      <c r="D536" s="22">
        <f>IFERROR(VLOOKUP(C536,Employes!$A$2:$H$11,2,FALSE),"")</f>
        <v/>
      </c>
      <c r="E536" s="22">
        <f>IFERROR(VLOOKUP(C536,Employes!$A$2:$H$11,3,FALSE),"")</f>
        <v/>
      </c>
      <c r="F536" s="22">
        <f>IF(WEEKDAY(A536,2)&lt;=5,IFERROR(VLOOKUP(C536,Employes!$A$2:$H$11,6,FALSE),0),0)</f>
        <v/>
      </c>
      <c r="G536" s="6" t="n">
        <v>9</v>
      </c>
      <c r="H536" s="23">
        <f>MAX(0,G536-F536)</f>
        <v/>
      </c>
      <c r="I536" s="6" t="inlineStr"/>
      <c r="J536" s="23">
        <f>IF(I536&lt;&gt;"",MAX(0,F536-G536),0)</f>
        <v/>
      </c>
      <c r="K536" s="24">
        <f>IF(F536=0,0,J536/F536)</f>
        <v/>
      </c>
      <c r="L536" s="25">
        <f>IF(I536&lt;&gt;"","Absence",IF(G536&gt;F536,"Présent + HS","Présent"))</f>
        <v/>
      </c>
      <c r="M536" s="6" t="inlineStr"/>
    </row>
    <row r="537">
      <c r="A537" s="20" t="n">
        <v>46098</v>
      </c>
      <c r="B537" s="21">
        <f>DATE(YEAR(A537),MONTH(A537),1)</f>
        <v/>
      </c>
      <c r="C537" s="6" t="inlineStr">
        <is>
          <t>E006</t>
        </is>
      </c>
      <c r="D537" s="22">
        <f>IFERROR(VLOOKUP(C537,Employes!$A$2:$H$11,2,FALSE),"")</f>
        <v/>
      </c>
      <c r="E537" s="22">
        <f>IFERROR(VLOOKUP(C537,Employes!$A$2:$H$11,3,FALSE),"")</f>
        <v/>
      </c>
      <c r="F537" s="22">
        <f>IF(WEEKDAY(A537,2)&lt;=5,IFERROR(VLOOKUP(C537,Employes!$A$2:$H$11,6,FALSE),0),0)</f>
        <v/>
      </c>
      <c r="G537" s="6" t="n">
        <v>8</v>
      </c>
      <c r="H537" s="23">
        <f>MAX(0,G537-F537)</f>
        <v/>
      </c>
      <c r="I537" s="6" t="inlineStr"/>
      <c r="J537" s="23">
        <f>IF(I537&lt;&gt;"",MAX(0,F537-G537),0)</f>
        <v/>
      </c>
      <c r="K537" s="24">
        <f>IF(F537=0,0,J537/F537)</f>
        <v/>
      </c>
      <c r="L537" s="25">
        <f>IF(I537&lt;&gt;"","Absence",IF(G537&gt;F537,"Présent + HS","Présent"))</f>
        <v/>
      </c>
      <c r="M537" s="6" t="inlineStr"/>
    </row>
    <row r="538">
      <c r="A538" s="20" t="n">
        <v>46098</v>
      </c>
      <c r="B538" s="21">
        <f>DATE(YEAR(A538),MONTH(A538),1)</f>
        <v/>
      </c>
      <c r="C538" s="6" t="inlineStr">
        <is>
          <t>E007</t>
        </is>
      </c>
      <c r="D538" s="22">
        <f>IFERROR(VLOOKUP(C538,Employes!$A$2:$H$11,2,FALSE),"")</f>
        <v/>
      </c>
      <c r="E538" s="22">
        <f>IFERROR(VLOOKUP(C538,Employes!$A$2:$H$11,3,FALSE),"")</f>
        <v/>
      </c>
      <c r="F538" s="22">
        <f>IF(WEEKDAY(A538,2)&lt;=5,IFERROR(VLOOKUP(C538,Employes!$A$2:$H$11,6,FALSE),0),0)</f>
        <v/>
      </c>
      <c r="G538" s="6" t="n">
        <v>8</v>
      </c>
      <c r="H538" s="23">
        <f>MAX(0,G538-F538)</f>
        <v/>
      </c>
      <c r="I538" s="6" t="inlineStr"/>
      <c r="J538" s="23">
        <f>IF(I538&lt;&gt;"",MAX(0,F538-G538),0)</f>
        <v/>
      </c>
      <c r="K538" s="24">
        <f>IF(F538=0,0,J538/F538)</f>
        <v/>
      </c>
      <c r="L538" s="25">
        <f>IF(I538&lt;&gt;"","Absence",IF(G538&gt;F538,"Présent + HS","Présent"))</f>
        <v/>
      </c>
      <c r="M538" s="6" t="inlineStr"/>
    </row>
    <row r="539">
      <c r="A539" s="20" t="n">
        <v>46098</v>
      </c>
      <c r="B539" s="21">
        <f>DATE(YEAR(A539),MONTH(A539),1)</f>
        <v/>
      </c>
      <c r="C539" s="6" t="inlineStr">
        <is>
          <t>E008</t>
        </is>
      </c>
      <c r="D539" s="22">
        <f>IFERROR(VLOOKUP(C539,Employes!$A$2:$H$11,2,FALSE),"")</f>
        <v/>
      </c>
      <c r="E539" s="22">
        <f>IFERROR(VLOOKUP(C539,Employes!$A$2:$H$11,3,FALSE),"")</f>
        <v/>
      </c>
      <c r="F539" s="22">
        <f>IF(WEEKDAY(A539,2)&lt;=5,IFERROR(VLOOKUP(C539,Employes!$A$2:$H$11,6,FALSE),0),0)</f>
        <v/>
      </c>
      <c r="G539" s="6" t="n">
        <v>8</v>
      </c>
      <c r="H539" s="23">
        <f>MAX(0,G539-F539)</f>
        <v/>
      </c>
      <c r="I539" s="6" t="inlineStr"/>
      <c r="J539" s="23">
        <f>IF(I539&lt;&gt;"",MAX(0,F539-G539),0)</f>
        <v/>
      </c>
      <c r="K539" s="24">
        <f>IF(F539=0,0,J539/F539)</f>
        <v/>
      </c>
      <c r="L539" s="25">
        <f>IF(I539&lt;&gt;"","Absence",IF(G539&gt;F539,"Présent + HS","Présent"))</f>
        <v/>
      </c>
      <c r="M539" s="6" t="inlineStr"/>
    </row>
    <row r="540">
      <c r="A540" s="20" t="n">
        <v>46098</v>
      </c>
      <c r="B540" s="21">
        <f>DATE(YEAR(A540),MONTH(A540),1)</f>
        <v/>
      </c>
      <c r="C540" s="6" t="inlineStr">
        <is>
          <t>E009</t>
        </is>
      </c>
      <c r="D540" s="22">
        <f>IFERROR(VLOOKUP(C540,Employes!$A$2:$H$11,2,FALSE),"")</f>
        <v/>
      </c>
      <c r="E540" s="22">
        <f>IFERROR(VLOOKUP(C540,Employes!$A$2:$H$11,3,FALSE),"")</f>
        <v/>
      </c>
      <c r="F540" s="22">
        <f>IF(WEEKDAY(A540,2)&lt;=5,IFERROR(VLOOKUP(C540,Employes!$A$2:$H$11,6,FALSE),0),0)</f>
        <v/>
      </c>
      <c r="G540" s="6" t="n">
        <v>8</v>
      </c>
      <c r="H540" s="23">
        <f>MAX(0,G540-F540)</f>
        <v/>
      </c>
      <c r="I540" s="6" t="inlineStr"/>
      <c r="J540" s="23">
        <f>IF(I540&lt;&gt;"",MAX(0,F540-G540),0)</f>
        <v/>
      </c>
      <c r="K540" s="24">
        <f>IF(F540=0,0,J540/F540)</f>
        <v/>
      </c>
      <c r="L540" s="25">
        <f>IF(I540&lt;&gt;"","Absence",IF(G540&gt;F540,"Présent + HS","Présent"))</f>
        <v/>
      </c>
      <c r="M540" s="6" t="inlineStr"/>
    </row>
    <row r="541">
      <c r="A541" s="20" t="n">
        <v>46098</v>
      </c>
      <c r="B541" s="21">
        <f>DATE(YEAR(A541),MONTH(A541),1)</f>
        <v/>
      </c>
      <c r="C541" s="6" t="inlineStr">
        <is>
          <t>E010</t>
        </is>
      </c>
      <c r="D541" s="22">
        <f>IFERROR(VLOOKUP(C541,Employes!$A$2:$H$11,2,FALSE),"")</f>
        <v/>
      </c>
      <c r="E541" s="22">
        <f>IFERROR(VLOOKUP(C541,Employes!$A$2:$H$11,3,FALSE),"")</f>
        <v/>
      </c>
      <c r="F541" s="22">
        <f>IF(WEEKDAY(A541,2)&lt;=5,IFERROR(VLOOKUP(C541,Employes!$A$2:$H$11,6,FALSE),0),0)</f>
        <v/>
      </c>
      <c r="G541" s="6" t="n">
        <v>8</v>
      </c>
      <c r="H541" s="23">
        <f>MAX(0,G541-F541)</f>
        <v/>
      </c>
      <c r="I541" s="6" t="inlineStr"/>
      <c r="J541" s="23">
        <f>IF(I541&lt;&gt;"",MAX(0,F541-G541),0)</f>
        <v/>
      </c>
      <c r="K541" s="24">
        <f>IF(F541=0,0,J541/F541)</f>
        <v/>
      </c>
      <c r="L541" s="25">
        <f>IF(I541&lt;&gt;"","Absence",IF(G541&gt;F541,"Présent + HS","Présent"))</f>
        <v/>
      </c>
      <c r="M541" s="6" t="inlineStr"/>
    </row>
    <row r="542">
      <c r="A542" s="20" t="n">
        <v>46099</v>
      </c>
      <c r="B542" s="21">
        <f>DATE(YEAR(A542),MONTH(A542),1)</f>
        <v/>
      </c>
      <c r="C542" s="6" t="inlineStr">
        <is>
          <t>E001</t>
        </is>
      </c>
      <c r="D542" s="22">
        <f>IFERROR(VLOOKUP(C542,Employes!$A$2:$H$11,2,FALSE),"")</f>
        <v/>
      </c>
      <c r="E542" s="22">
        <f>IFERROR(VLOOKUP(C542,Employes!$A$2:$H$11,3,FALSE),"")</f>
        <v/>
      </c>
      <c r="F542" s="22">
        <f>IF(WEEKDAY(A542,2)&lt;=5,IFERROR(VLOOKUP(C542,Employes!$A$2:$H$11,6,FALSE),0),0)</f>
        <v/>
      </c>
      <c r="G542" s="6" t="n">
        <v>8</v>
      </c>
      <c r="H542" s="23">
        <f>MAX(0,G542-F542)</f>
        <v/>
      </c>
      <c r="I542" s="6" t="inlineStr"/>
      <c r="J542" s="23">
        <f>IF(I542&lt;&gt;"",MAX(0,F542-G542),0)</f>
        <v/>
      </c>
      <c r="K542" s="24">
        <f>IF(F542=0,0,J542/F542)</f>
        <v/>
      </c>
      <c r="L542" s="25">
        <f>IF(I542&lt;&gt;"","Absence",IF(G542&gt;F542,"Présent + HS","Présent"))</f>
        <v/>
      </c>
      <c r="M542" s="6" t="inlineStr"/>
    </row>
    <row r="543">
      <c r="A543" s="20" t="n">
        <v>46099</v>
      </c>
      <c r="B543" s="21">
        <f>DATE(YEAR(A543),MONTH(A543),1)</f>
        <v/>
      </c>
      <c r="C543" s="6" t="inlineStr">
        <is>
          <t>E002</t>
        </is>
      </c>
      <c r="D543" s="22">
        <f>IFERROR(VLOOKUP(C543,Employes!$A$2:$H$11,2,FALSE),"")</f>
        <v/>
      </c>
      <c r="E543" s="22">
        <f>IFERROR(VLOOKUP(C543,Employes!$A$2:$H$11,3,FALSE),"")</f>
        <v/>
      </c>
      <c r="F543" s="22">
        <f>IF(WEEKDAY(A543,2)&lt;=5,IFERROR(VLOOKUP(C543,Employes!$A$2:$H$11,6,FALSE),0),0)</f>
        <v/>
      </c>
      <c r="G543" s="6" t="n">
        <v>8</v>
      </c>
      <c r="H543" s="23">
        <f>MAX(0,G543-F543)</f>
        <v/>
      </c>
      <c r="I543" s="6" t="inlineStr"/>
      <c r="J543" s="23">
        <f>IF(I543&lt;&gt;"",MAX(0,F543-G543),0)</f>
        <v/>
      </c>
      <c r="K543" s="24">
        <f>IF(F543=0,0,J543/F543)</f>
        <v/>
      </c>
      <c r="L543" s="25">
        <f>IF(I543&lt;&gt;"","Absence",IF(G543&gt;F543,"Présent + HS","Présent"))</f>
        <v/>
      </c>
      <c r="M543" s="6" t="inlineStr"/>
    </row>
    <row r="544">
      <c r="A544" s="20" t="n">
        <v>46099</v>
      </c>
      <c r="B544" s="21">
        <f>DATE(YEAR(A544),MONTH(A544),1)</f>
        <v/>
      </c>
      <c r="C544" s="6" t="inlineStr">
        <is>
          <t>E003</t>
        </is>
      </c>
      <c r="D544" s="22">
        <f>IFERROR(VLOOKUP(C544,Employes!$A$2:$H$11,2,FALSE),"")</f>
        <v/>
      </c>
      <c r="E544" s="22">
        <f>IFERROR(VLOOKUP(C544,Employes!$A$2:$H$11,3,FALSE),"")</f>
        <v/>
      </c>
      <c r="F544" s="22">
        <f>IF(WEEKDAY(A544,2)&lt;=5,IFERROR(VLOOKUP(C544,Employes!$A$2:$H$11,6,FALSE),0),0)</f>
        <v/>
      </c>
      <c r="G544" s="6" t="n">
        <v>9</v>
      </c>
      <c r="H544" s="23">
        <f>MAX(0,G544-F544)</f>
        <v/>
      </c>
      <c r="I544" s="6" t="inlineStr"/>
      <c r="J544" s="23">
        <f>IF(I544&lt;&gt;"",MAX(0,F544-G544),0)</f>
        <v/>
      </c>
      <c r="K544" s="24">
        <f>IF(F544=0,0,J544/F544)</f>
        <v/>
      </c>
      <c r="L544" s="25">
        <f>IF(I544&lt;&gt;"","Absence",IF(G544&gt;F544,"Présent + HS","Présent"))</f>
        <v/>
      </c>
      <c r="M544" s="6" t="inlineStr"/>
    </row>
    <row r="545">
      <c r="A545" s="20" t="n">
        <v>46099</v>
      </c>
      <c r="B545" s="21">
        <f>DATE(YEAR(A545),MONTH(A545),1)</f>
        <v/>
      </c>
      <c r="C545" s="6" t="inlineStr">
        <is>
          <t>E004</t>
        </is>
      </c>
      <c r="D545" s="22">
        <f>IFERROR(VLOOKUP(C545,Employes!$A$2:$H$11,2,FALSE),"")</f>
        <v/>
      </c>
      <c r="E545" s="22">
        <f>IFERROR(VLOOKUP(C545,Employes!$A$2:$H$11,3,FALSE),"")</f>
        <v/>
      </c>
      <c r="F545" s="22">
        <f>IF(WEEKDAY(A545,2)&lt;=5,IFERROR(VLOOKUP(C545,Employes!$A$2:$H$11,6,FALSE),0),0)</f>
        <v/>
      </c>
      <c r="G545" s="6" t="n">
        <v>8</v>
      </c>
      <c r="H545" s="23">
        <f>MAX(0,G545-F545)</f>
        <v/>
      </c>
      <c r="I545" s="6" t="inlineStr"/>
      <c r="J545" s="23">
        <f>IF(I545&lt;&gt;"",MAX(0,F545-G545),0)</f>
        <v/>
      </c>
      <c r="K545" s="24">
        <f>IF(F545=0,0,J545/F545)</f>
        <v/>
      </c>
      <c r="L545" s="25">
        <f>IF(I545&lt;&gt;"","Absence",IF(G545&gt;F545,"Présent + HS","Présent"))</f>
        <v/>
      </c>
      <c r="M545" s="6" t="inlineStr"/>
    </row>
    <row r="546">
      <c r="A546" s="20" t="n">
        <v>46099</v>
      </c>
      <c r="B546" s="21">
        <f>DATE(YEAR(A546),MONTH(A546),1)</f>
        <v/>
      </c>
      <c r="C546" s="6" t="inlineStr">
        <is>
          <t>E005</t>
        </is>
      </c>
      <c r="D546" s="22">
        <f>IFERROR(VLOOKUP(C546,Employes!$A$2:$H$11,2,FALSE),"")</f>
        <v/>
      </c>
      <c r="E546" s="22">
        <f>IFERROR(VLOOKUP(C546,Employes!$A$2:$H$11,3,FALSE),"")</f>
        <v/>
      </c>
      <c r="F546" s="22">
        <f>IF(WEEKDAY(A546,2)&lt;=5,IFERROR(VLOOKUP(C546,Employes!$A$2:$H$11,6,FALSE),0),0)</f>
        <v/>
      </c>
      <c r="G546" s="6" t="n">
        <v>8</v>
      </c>
      <c r="H546" s="23">
        <f>MAX(0,G546-F546)</f>
        <v/>
      </c>
      <c r="I546" s="6" t="inlineStr"/>
      <c r="J546" s="23">
        <f>IF(I546&lt;&gt;"",MAX(0,F546-G546),0)</f>
        <v/>
      </c>
      <c r="K546" s="24">
        <f>IF(F546=0,0,J546/F546)</f>
        <v/>
      </c>
      <c r="L546" s="25">
        <f>IF(I546&lt;&gt;"","Absence",IF(G546&gt;F546,"Présent + HS","Présent"))</f>
        <v/>
      </c>
      <c r="M546" s="6" t="inlineStr"/>
    </row>
    <row r="547">
      <c r="A547" s="20" t="n">
        <v>46099</v>
      </c>
      <c r="B547" s="21">
        <f>DATE(YEAR(A547),MONTH(A547),1)</f>
        <v/>
      </c>
      <c r="C547" s="6" t="inlineStr">
        <is>
          <t>E006</t>
        </is>
      </c>
      <c r="D547" s="22">
        <f>IFERROR(VLOOKUP(C547,Employes!$A$2:$H$11,2,FALSE),"")</f>
        <v/>
      </c>
      <c r="E547" s="22">
        <f>IFERROR(VLOOKUP(C547,Employes!$A$2:$H$11,3,FALSE),"")</f>
        <v/>
      </c>
      <c r="F547" s="22">
        <f>IF(WEEKDAY(A547,2)&lt;=5,IFERROR(VLOOKUP(C547,Employes!$A$2:$H$11,6,FALSE),0),0)</f>
        <v/>
      </c>
      <c r="G547" s="6" t="n">
        <v>9</v>
      </c>
      <c r="H547" s="23">
        <f>MAX(0,G547-F547)</f>
        <v/>
      </c>
      <c r="I547" s="6" t="inlineStr"/>
      <c r="J547" s="23">
        <f>IF(I547&lt;&gt;"",MAX(0,F547-G547),0)</f>
        <v/>
      </c>
      <c r="K547" s="24">
        <f>IF(F547=0,0,J547/F547)</f>
        <v/>
      </c>
      <c r="L547" s="25">
        <f>IF(I547&lt;&gt;"","Absence",IF(G547&gt;F547,"Présent + HS","Présent"))</f>
        <v/>
      </c>
      <c r="M547" s="6" t="inlineStr"/>
    </row>
    <row r="548">
      <c r="A548" s="20" t="n">
        <v>46099</v>
      </c>
      <c r="B548" s="21">
        <f>DATE(YEAR(A548),MONTH(A548),1)</f>
        <v/>
      </c>
      <c r="C548" s="6" t="inlineStr">
        <is>
          <t>E007</t>
        </is>
      </c>
      <c r="D548" s="22">
        <f>IFERROR(VLOOKUP(C548,Employes!$A$2:$H$11,2,FALSE),"")</f>
        <v/>
      </c>
      <c r="E548" s="22">
        <f>IFERROR(VLOOKUP(C548,Employes!$A$2:$H$11,3,FALSE),"")</f>
        <v/>
      </c>
      <c r="F548" s="22">
        <f>IF(WEEKDAY(A548,2)&lt;=5,IFERROR(VLOOKUP(C548,Employes!$A$2:$H$11,6,FALSE),0),0)</f>
        <v/>
      </c>
      <c r="G548" s="6" t="n">
        <v>8</v>
      </c>
      <c r="H548" s="23">
        <f>MAX(0,G548-F548)</f>
        <v/>
      </c>
      <c r="I548" s="6" t="inlineStr"/>
      <c r="J548" s="23">
        <f>IF(I548&lt;&gt;"",MAX(0,F548-G548),0)</f>
        <v/>
      </c>
      <c r="K548" s="24">
        <f>IF(F548=0,0,J548/F548)</f>
        <v/>
      </c>
      <c r="L548" s="25">
        <f>IF(I548&lt;&gt;"","Absence",IF(G548&gt;F548,"Présent + HS","Présent"))</f>
        <v/>
      </c>
      <c r="M548" s="6" t="inlineStr"/>
    </row>
    <row r="549">
      <c r="A549" s="20" t="n">
        <v>46099</v>
      </c>
      <c r="B549" s="21">
        <f>DATE(YEAR(A549),MONTH(A549),1)</f>
        <v/>
      </c>
      <c r="C549" s="6" t="inlineStr">
        <is>
          <t>E008</t>
        </is>
      </c>
      <c r="D549" s="22">
        <f>IFERROR(VLOOKUP(C549,Employes!$A$2:$H$11,2,FALSE),"")</f>
        <v/>
      </c>
      <c r="E549" s="22">
        <f>IFERROR(VLOOKUP(C549,Employes!$A$2:$H$11,3,FALSE),"")</f>
        <v/>
      </c>
      <c r="F549" s="22">
        <f>IF(WEEKDAY(A549,2)&lt;=5,IFERROR(VLOOKUP(C549,Employes!$A$2:$H$11,6,FALSE),0),0)</f>
        <v/>
      </c>
      <c r="G549" s="6" t="n">
        <v>8</v>
      </c>
      <c r="H549" s="23">
        <f>MAX(0,G549-F549)</f>
        <v/>
      </c>
      <c r="I549" s="6" t="inlineStr"/>
      <c r="J549" s="23">
        <f>IF(I549&lt;&gt;"",MAX(0,F549-G549),0)</f>
        <v/>
      </c>
      <c r="K549" s="24">
        <f>IF(F549=0,0,J549/F549)</f>
        <v/>
      </c>
      <c r="L549" s="25">
        <f>IF(I549&lt;&gt;"","Absence",IF(G549&gt;F549,"Présent + HS","Présent"))</f>
        <v/>
      </c>
      <c r="M549" s="6" t="inlineStr"/>
    </row>
    <row r="550">
      <c r="A550" s="20" t="n">
        <v>46099</v>
      </c>
      <c r="B550" s="21">
        <f>DATE(YEAR(A550),MONTH(A550),1)</f>
        <v/>
      </c>
      <c r="C550" s="6" t="inlineStr">
        <is>
          <t>E009</t>
        </is>
      </c>
      <c r="D550" s="22">
        <f>IFERROR(VLOOKUP(C550,Employes!$A$2:$H$11,2,FALSE),"")</f>
        <v/>
      </c>
      <c r="E550" s="22">
        <f>IFERROR(VLOOKUP(C550,Employes!$A$2:$H$11,3,FALSE),"")</f>
        <v/>
      </c>
      <c r="F550" s="22">
        <f>IF(WEEKDAY(A550,2)&lt;=5,IFERROR(VLOOKUP(C550,Employes!$A$2:$H$11,6,FALSE),0),0)</f>
        <v/>
      </c>
      <c r="G550" s="6" t="n">
        <v>8</v>
      </c>
      <c r="H550" s="23">
        <f>MAX(0,G550-F550)</f>
        <v/>
      </c>
      <c r="I550" s="6" t="inlineStr"/>
      <c r="J550" s="23">
        <f>IF(I550&lt;&gt;"",MAX(0,F550-G550),0)</f>
        <v/>
      </c>
      <c r="K550" s="24">
        <f>IF(F550=0,0,J550/F550)</f>
        <v/>
      </c>
      <c r="L550" s="25">
        <f>IF(I550&lt;&gt;"","Absence",IF(G550&gt;F550,"Présent + HS","Présent"))</f>
        <v/>
      </c>
      <c r="M550" s="6" t="inlineStr"/>
    </row>
    <row r="551">
      <c r="A551" s="20" t="n">
        <v>46099</v>
      </c>
      <c r="B551" s="21">
        <f>DATE(YEAR(A551),MONTH(A551),1)</f>
        <v/>
      </c>
      <c r="C551" s="6" t="inlineStr">
        <is>
          <t>E010</t>
        </is>
      </c>
      <c r="D551" s="22">
        <f>IFERROR(VLOOKUP(C551,Employes!$A$2:$H$11,2,FALSE),"")</f>
        <v/>
      </c>
      <c r="E551" s="22">
        <f>IFERROR(VLOOKUP(C551,Employes!$A$2:$H$11,3,FALSE),"")</f>
        <v/>
      </c>
      <c r="F551" s="22">
        <f>IF(WEEKDAY(A551,2)&lt;=5,IFERROR(VLOOKUP(C551,Employes!$A$2:$H$11,6,FALSE),0),0)</f>
        <v/>
      </c>
      <c r="G551" s="6" t="n">
        <v>8</v>
      </c>
      <c r="H551" s="23">
        <f>MAX(0,G551-F551)</f>
        <v/>
      </c>
      <c r="I551" s="6" t="inlineStr"/>
      <c r="J551" s="23">
        <f>IF(I551&lt;&gt;"",MAX(0,F551-G551),0)</f>
        <v/>
      </c>
      <c r="K551" s="24">
        <f>IF(F551=0,0,J551/F551)</f>
        <v/>
      </c>
      <c r="L551" s="25">
        <f>IF(I551&lt;&gt;"","Absence",IF(G551&gt;F551,"Présent + HS","Présent"))</f>
        <v/>
      </c>
      <c r="M551" s="6" t="inlineStr"/>
    </row>
    <row r="552">
      <c r="A552" s="20" t="n">
        <v>46100</v>
      </c>
      <c r="B552" s="21">
        <f>DATE(YEAR(A552),MONTH(A552),1)</f>
        <v/>
      </c>
      <c r="C552" s="6" t="inlineStr">
        <is>
          <t>E001</t>
        </is>
      </c>
      <c r="D552" s="22">
        <f>IFERROR(VLOOKUP(C552,Employes!$A$2:$H$11,2,FALSE),"")</f>
        <v/>
      </c>
      <c r="E552" s="22">
        <f>IFERROR(VLOOKUP(C552,Employes!$A$2:$H$11,3,FALSE),"")</f>
        <v/>
      </c>
      <c r="F552" s="22">
        <f>IF(WEEKDAY(A552,2)&lt;=5,IFERROR(VLOOKUP(C552,Employes!$A$2:$H$11,6,FALSE),0),0)</f>
        <v/>
      </c>
      <c r="G552" s="6" t="n">
        <v>8</v>
      </c>
      <c r="H552" s="23">
        <f>MAX(0,G552-F552)</f>
        <v/>
      </c>
      <c r="I552" s="6" t="inlineStr"/>
      <c r="J552" s="23">
        <f>IF(I552&lt;&gt;"",MAX(0,F552-G552),0)</f>
        <v/>
      </c>
      <c r="K552" s="24">
        <f>IF(F552=0,0,J552/F552)</f>
        <v/>
      </c>
      <c r="L552" s="25">
        <f>IF(I552&lt;&gt;"","Absence",IF(G552&gt;F552,"Présent + HS","Présent"))</f>
        <v/>
      </c>
      <c r="M552" s="6" t="inlineStr"/>
    </row>
    <row r="553">
      <c r="A553" s="20" t="n">
        <v>46100</v>
      </c>
      <c r="B553" s="21">
        <f>DATE(YEAR(A553),MONTH(A553),1)</f>
        <v/>
      </c>
      <c r="C553" s="6" t="inlineStr">
        <is>
          <t>E002</t>
        </is>
      </c>
      <c r="D553" s="22">
        <f>IFERROR(VLOOKUP(C553,Employes!$A$2:$H$11,2,FALSE),"")</f>
        <v/>
      </c>
      <c r="E553" s="22">
        <f>IFERROR(VLOOKUP(C553,Employes!$A$2:$H$11,3,FALSE),"")</f>
        <v/>
      </c>
      <c r="F553" s="22">
        <f>IF(WEEKDAY(A553,2)&lt;=5,IFERROR(VLOOKUP(C553,Employes!$A$2:$H$11,6,FALSE),0),0)</f>
        <v/>
      </c>
      <c r="G553" s="6" t="n">
        <v>8</v>
      </c>
      <c r="H553" s="23">
        <f>MAX(0,G553-F553)</f>
        <v/>
      </c>
      <c r="I553" s="6" t="inlineStr"/>
      <c r="J553" s="23">
        <f>IF(I553&lt;&gt;"",MAX(0,F553-G553),0)</f>
        <v/>
      </c>
      <c r="K553" s="24">
        <f>IF(F553=0,0,J553/F553)</f>
        <v/>
      </c>
      <c r="L553" s="25">
        <f>IF(I553&lt;&gt;"","Absence",IF(G553&gt;F553,"Présent + HS","Présent"))</f>
        <v/>
      </c>
      <c r="M553" s="6" t="inlineStr"/>
    </row>
    <row r="554">
      <c r="A554" s="20" t="n">
        <v>46100</v>
      </c>
      <c r="B554" s="21">
        <f>DATE(YEAR(A554),MONTH(A554),1)</f>
        <v/>
      </c>
      <c r="C554" s="6" t="inlineStr">
        <is>
          <t>E003</t>
        </is>
      </c>
      <c r="D554" s="22">
        <f>IFERROR(VLOOKUP(C554,Employes!$A$2:$H$11,2,FALSE),"")</f>
        <v/>
      </c>
      <c r="E554" s="22">
        <f>IFERROR(VLOOKUP(C554,Employes!$A$2:$H$11,3,FALSE),"")</f>
        <v/>
      </c>
      <c r="F554" s="22">
        <f>IF(WEEKDAY(A554,2)&lt;=5,IFERROR(VLOOKUP(C554,Employes!$A$2:$H$11,6,FALSE),0),0)</f>
        <v/>
      </c>
      <c r="G554" s="6" t="n">
        <v>8</v>
      </c>
      <c r="H554" s="23">
        <f>MAX(0,G554-F554)</f>
        <v/>
      </c>
      <c r="I554" s="6" t="inlineStr"/>
      <c r="J554" s="23">
        <f>IF(I554&lt;&gt;"",MAX(0,F554-G554),0)</f>
        <v/>
      </c>
      <c r="K554" s="24">
        <f>IF(F554=0,0,J554/F554)</f>
        <v/>
      </c>
      <c r="L554" s="25">
        <f>IF(I554&lt;&gt;"","Absence",IF(G554&gt;F554,"Présent + HS","Présent"))</f>
        <v/>
      </c>
      <c r="M554" s="6" t="inlineStr"/>
    </row>
    <row r="555">
      <c r="A555" s="20" t="n">
        <v>46100</v>
      </c>
      <c r="B555" s="21">
        <f>DATE(YEAR(A555),MONTH(A555),1)</f>
        <v/>
      </c>
      <c r="C555" s="6" t="inlineStr">
        <is>
          <t>E004</t>
        </is>
      </c>
      <c r="D555" s="22">
        <f>IFERROR(VLOOKUP(C555,Employes!$A$2:$H$11,2,FALSE),"")</f>
        <v/>
      </c>
      <c r="E555" s="22">
        <f>IFERROR(VLOOKUP(C555,Employes!$A$2:$H$11,3,FALSE),"")</f>
        <v/>
      </c>
      <c r="F555" s="22">
        <f>IF(WEEKDAY(A555,2)&lt;=5,IFERROR(VLOOKUP(C555,Employes!$A$2:$H$11,6,FALSE),0),0)</f>
        <v/>
      </c>
      <c r="G555" s="6" t="n">
        <v>8</v>
      </c>
      <c r="H555" s="23">
        <f>MAX(0,G555-F555)</f>
        <v/>
      </c>
      <c r="I555" s="6" t="inlineStr"/>
      <c r="J555" s="23">
        <f>IF(I555&lt;&gt;"",MAX(0,F555-G555),0)</f>
        <v/>
      </c>
      <c r="K555" s="24">
        <f>IF(F555=0,0,J555/F555)</f>
        <v/>
      </c>
      <c r="L555" s="25">
        <f>IF(I555&lt;&gt;"","Absence",IF(G555&gt;F555,"Présent + HS","Présent"))</f>
        <v/>
      </c>
      <c r="M555" s="6" t="inlineStr"/>
    </row>
    <row r="556">
      <c r="A556" s="20" t="n">
        <v>46100</v>
      </c>
      <c r="B556" s="21">
        <f>DATE(YEAR(A556),MONTH(A556),1)</f>
        <v/>
      </c>
      <c r="C556" s="6" t="inlineStr">
        <is>
          <t>E005</t>
        </is>
      </c>
      <c r="D556" s="22">
        <f>IFERROR(VLOOKUP(C556,Employes!$A$2:$H$11,2,FALSE),"")</f>
        <v/>
      </c>
      <c r="E556" s="22">
        <f>IFERROR(VLOOKUP(C556,Employes!$A$2:$H$11,3,FALSE),"")</f>
        <v/>
      </c>
      <c r="F556" s="22">
        <f>IF(WEEKDAY(A556,2)&lt;=5,IFERROR(VLOOKUP(C556,Employes!$A$2:$H$11,6,FALSE),0),0)</f>
        <v/>
      </c>
      <c r="G556" s="6" t="n">
        <v>8</v>
      </c>
      <c r="H556" s="23">
        <f>MAX(0,G556-F556)</f>
        <v/>
      </c>
      <c r="I556" s="6" t="inlineStr"/>
      <c r="J556" s="23">
        <f>IF(I556&lt;&gt;"",MAX(0,F556-G556),0)</f>
        <v/>
      </c>
      <c r="K556" s="24">
        <f>IF(F556=0,0,J556/F556)</f>
        <v/>
      </c>
      <c r="L556" s="25">
        <f>IF(I556&lt;&gt;"","Absence",IF(G556&gt;F556,"Présent + HS","Présent"))</f>
        <v/>
      </c>
      <c r="M556" s="6" t="inlineStr"/>
    </row>
    <row r="557">
      <c r="A557" s="20" t="n">
        <v>46100</v>
      </c>
      <c r="B557" s="21">
        <f>DATE(YEAR(A557),MONTH(A557),1)</f>
        <v/>
      </c>
      <c r="C557" s="6" t="inlineStr">
        <is>
          <t>E006</t>
        </is>
      </c>
      <c r="D557" s="22">
        <f>IFERROR(VLOOKUP(C557,Employes!$A$2:$H$11,2,FALSE),"")</f>
        <v/>
      </c>
      <c r="E557" s="22">
        <f>IFERROR(VLOOKUP(C557,Employes!$A$2:$H$11,3,FALSE),"")</f>
        <v/>
      </c>
      <c r="F557" s="22">
        <f>IF(WEEKDAY(A557,2)&lt;=5,IFERROR(VLOOKUP(C557,Employes!$A$2:$H$11,6,FALSE),0),0)</f>
        <v/>
      </c>
      <c r="G557" s="6" t="n">
        <v>10</v>
      </c>
      <c r="H557" s="23">
        <f>MAX(0,G557-F557)</f>
        <v/>
      </c>
      <c r="I557" s="6" t="inlineStr"/>
      <c r="J557" s="23">
        <f>IF(I557&lt;&gt;"",MAX(0,F557-G557),0)</f>
        <v/>
      </c>
      <c r="K557" s="24">
        <f>IF(F557=0,0,J557/F557)</f>
        <v/>
      </c>
      <c r="L557" s="25">
        <f>IF(I557&lt;&gt;"","Absence",IF(G557&gt;F557,"Présent + HS","Présent"))</f>
        <v/>
      </c>
      <c r="M557" s="6" t="inlineStr"/>
    </row>
    <row r="558">
      <c r="A558" s="20" t="n">
        <v>46100</v>
      </c>
      <c r="B558" s="21">
        <f>DATE(YEAR(A558),MONTH(A558),1)</f>
        <v/>
      </c>
      <c r="C558" s="6" t="inlineStr">
        <is>
          <t>E007</t>
        </is>
      </c>
      <c r="D558" s="22">
        <f>IFERROR(VLOOKUP(C558,Employes!$A$2:$H$11,2,FALSE),"")</f>
        <v/>
      </c>
      <c r="E558" s="22">
        <f>IFERROR(VLOOKUP(C558,Employes!$A$2:$H$11,3,FALSE),"")</f>
        <v/>
      </c>
      <c r="F558" s="22">
        <f>IF(WEEKDAY(A558,2)&lt;=5,IFERROR(VLOOKUP(C558,Employes!$A$2:$H$11,6,FALSE),0),0)</f>
        <v/>
      </c>
      <c r="G558" s="6" t="n">
        <v>8</v>
      </c>
      <c r="H558" s="23">
        <f>MAX(0,G558-F558)</f>
        <v/>
      </c>
      <c r="I558" s="6" t="inlineStr"/>
      <c r="J558" s="23">
        <f>IF(I558&lt;&gt;"",MAX(0,F558-G558),0)</f>
        <v/>
      </c>
      <c r="K558" s="24">
        <f>IF(F558=0,0,J558/F558)</f>
        <v/>
      </c>
      <c r="L558" s="25">
        <f>IF(I558&lt;&gt;"","Absence",IF(G558&gt;F558,"Présent + HS","Présent"))</f>
        <v/>
      </c>
      <c r="M558" s="6" t="inlineStr"/>
    </row>
    <row r="559">
      <c r="A559" s="20" t="n">
        <v>46100</v>
      </c>
      <c r="B559" s="21">
        <f>DATE(YEAR(A559),MONTH(A559),1)</f>
        <v/>
      </c>
      <c r="C559" s="6" t="inlineStr">
        <is>
          <t>E008</t>
        </is>
      </c>
      <c r="D559" s="22">
        <f>IFERROR(VLOOKUP(C559,Employes!$A$2:$H$11,2,FALSE),"")</f>
        <v/>
      </c>
      <c r="E559" s="22">
        <f>IFERROR(VLOOKUP(C559,Employes!$A$2:$H$11,3,FALSE),"")</f>
        <v/>
      </c>
      <c r="F559" s="22">
        <f>IF(WEEKDAY(A559,2)&lt;=5,IFERROR(VLOOKUP(C559,Employes!$A$2:$H$11,6,FALSE),0),0)</f>
        <v/>
      </c>
      <c r="G559" s="6" t="n">
        <v>8</v>
      </c>
      <c r="H559" s="23">
        <f>MAX(0,G559-F559)</f>
        <v/>
      </c>
      <c r="I559" s="6" t="inlineStr"/>
      <c r="J559" s="23">
        <f>IF(I559&lt;&gt;"",MAX(0,F559-G559),0)</f>
        <v/>
      </c>
      <c r="K559" s="24">
        <f>IF(F559=0,0,J559/F559)</f>
        <v/>
      </c>
      <c r="L559" s="25">
        <f>IF(I559&lt;&gt;"","Absence",IF(G559&gt;F559,"Présent + HS","Présent"))</f>
        <v/>
      </c>
      <c r="M559" s="6" t="inlineStr"/>
    </row>
    <row r="560">
      <c r="A560" s="20" t="n">
        <v>46100</v>
      </c>
      <c r="B560" s="21">
        <f>DATE(YEAR(A560),MONTH(A560),1)</f>
        <v/>
      </c>
      <c r="C560" s="6" t="inlineStr">
        <is>
          <t>E009</t>
        </is>
      </c>
      <c r="D560" s="22">
        <f>IFERROR(VLOOKUP(C560,Employes!$A$2:$H$11,2,FALSE),"")</f>
        <v/>
      </c>
      <c r="E560" s="22">
        <f>IFERROR(VLOOKUP(C560,Employes!$A$2:$H$11,3,FALSE),"")</f>
        <v/>
      </c>
      <c r="F560" s="22">
        <f>IF(WEEKDAY(A560,2)&lt;=5,IFERROR(VLOOKUP(C560,Employes!$A$2:$H$11,6,FALSE),0),0)</f>
        <v/>
      </c>
      <c r="G560" s="6" t="n">
        <v>8</v>
      </c>
      <c r="H560" s="23">
        <f>MAX(0,G560-F560)</f>
        <v/>
      </c>
      <c r="I560" s="6" t="inlineStr"/>
      <c r="J560" s="23">
        <f>IF(I560&lt;&gt;"",MAX(0,F560-G560),0)</f>
        <v/>
      </c>
      <c r="K560" s="24">
        <f>IF(F560=0,0,J560/F560)</f>
        <v/>
      </c>
      <c r="L560" s="25">
        <f>IF(I560&lt;&gt;"","Absence",IF(G560&gt;F560,"Présent + HS","Présent"))</f>
        <v/>
      </c>
      <c r="M560" s="6" t="inlineStr"/>
    </row>
    <row r="561">
      <c r="A561" s="20" t="n">
        <v>46100</v>
      </c>
      <c r="B561" s="21">
        <f>DATE(YEAR(A561),MONTH(A561),1)</f>
        <v/>
      </c>
      <c r="C561" s="6" t="inlineStr">
        <is>
          <t>E010</t>
        </is>
      </c>
      <c r="D561" s="22">
        <f>IFERROR(VLOOKUP(C561,Employes!$A$2:$H$11,2,FALSE),"")</f>
        <v/>
      </c>
      <c r="E561" s="22">
        <f>IFERROR(VLOOKUP(C561,Employes!$A$2:$H$11,3,FALSE),"")</f>
        <v/>
      </c>
      <c r="F561" s="22">
        <f>IF(WEEKDAY(A561,2)&lt;=5,IFERROR(VLOOKUP(C561,Employes!$A$2:$H$11,6,FALSE),0),0)</f>
        <v/>
      </c>
      <c r="G561" s="6" t="n">
        <v>8</v>
      </c>
      <c r="H561" s="23">
        <f>MAX(0,G561-F561)</f>
        <v/>
      </c>
      <c r="I561" s="6" t="inlineStr"/>
      <c r="J561" s="23">
        <f>IF(I561&lt;&gt;"",MAX(0,F561-G561),0)</f>
        <v/>
      </c>
      <c r="K561" s="24">
        <f>IF(F561=0,0,J561/F561)</f>
        <v/>
      </c>
      <c r="L561" s="25">
        <f>IF(I561&lt;&gt;"","Absence",IF(G561&gt;F561,"Présent + HS","Présent"))</f>
        <v/>
      </c>
      <c r="M561" s="6" t="inlineStr"/>
    </row>
    <row r="562">
      <c r="A562" s="20" t="n">
        <v>46101</v>
      </c>
      <c r="B562" s="21">
        <f>DATE(YEAR(A562),MONTH(A562),1)</f>
        <v/>
      </c>
      <c r="C562" s="6" t="inlineStr">
        <is>
          <t>E001</t>
        </is>
      </c>
      <c r="D562" s="22">
        <f>IFERROR(VLOOKUP(C562,Employes!$A$2:$H$11,2,FALSE),"")</f>
        <v/>
      </c>
      <c r="E562" s="22">
        <f>IFERROR(VLOOKUP(C562,Employes!$A$2:$H$11,3,FALSE),"")</f>
        <v/>
      </c>
      <c r="F562" s="22">
        <f>IF(WEEKDAY(A562,2)&lt;=5,IFERROR(VLOOKUP(C562,Employes!$A$2:$H$11,6,FALSE),0),0)</f>
        <v/>
      </c>
      <c r="G562" s="6" t="n">
        <v>8</v>
      </c>
      <c r="H562" s="23">
        <f>MAX(0,G562-F562)</f>
        <v/>
      </c>
      <c r="I562" s="6" t="inlineStr"/>
      <c r="J562" s="23">
        <f>IF(I562&lt;&gt;"",MAX(0,F562-G562),0)</f>
        <v/>
      </c>
      <c r="K562" s="24">
        <f>IF(F562=0,0,J562/F562)</f>
        <v/>
      </c>
      <c r="L562" s="25">
        <f>IF(I562&lt;&gt;"","Absence",IF(G562&gt;F562,"Présent + HS","Présent"))</f>
        <v/>
      </c>
      <c r="M562" s="6" t="inlineStr"/>
    </row>
    <row r="563">
      <c r="A563" s="20" t="n">
        <v>46101</v>
      </c>
      <c r="B563" s="21">
        <f>DATE(YEAR(A563),MONTH(A563),1)</f>
        <v/>
      </c>
      <c r="C563" s="6" t="inlineStr">
        <is>
          <t>E002</t>
        </is>
      </c>
      <c r="D563" s="22">
        <f>IFERROR(VLOOKUP(C563,Employes!$A$2:$H$11,2,FALSE),"")</f>
        <v/>
      </c>
      <c r="E563" s="22">
        <f>IFERROR(VLOOKUP(C563,Employes!$A$2:$H$11,3,FALSE),"")</f>
        <v/>
      </c>
      <c r="F563" s="22">
        <f>IF(WEEKDAY(A563,2)&lt;=5,IFERROR(VLOOKUP(C563,Employes!$A$2:$H$11,6,FALSE),0),0)</f>
        <v/>
      </c>
      <c r="G563" s="6" t="n">
        <v>8</v>
      </c>
      <c r="H563" s="23">
        <f>MAX(0,G563-F563)</f>
        <v/>
      </c>
      <c r="I563" s="6" t="inlineStr"/>
      <c r="J563" s="23">
        <f>IF(I563&lt;&gt;"",MAX(0,F563-G563),0)</f>
        <v/>
      </c>
      <c r="K563" s="24">
        <f>IF(F563=0,0,J563/F563)</f>
        <v/>
      </c>
      <c r="L563" s="25">
        <f>IF(I563&lt;&gt;"","Absence",IF(G563&gt;F563,"Présent + HS","Présent"))</f>
        <v/>
      </c>
      <c r="M563" s="6" t="inlineStr"/>
    </row>
    <row r="564">
      <c r="A564" s="20" t="n">
        <v>46101</v>
      </c>
      <c r="B564" s="21">
        <f>DATE(YEAR(A564),MONTH(A564),1)</f>
        <v/>
      </c>
      <c r="C564" s="6" t="inlineStr">
        <is>
          <t>E003</t>
        </is>
      </c>
      <c r="D564" s="22">
        <f>IFERROR(VLOOKUP(C564,Employes!$A$2:$H$11,2,FALSE),"")</f>
        <v/>
      </c>
      <c r="E564" s="22">
        <f>IFERROR(VLOOKUP(C564,Employes!$A$2:$H$11,3,FALSE),"")</f>
        <v/>
      </c>
      <c r="F564" s="22">
        <f>IF(WEEKDAY(A564,2)&lt;=5,IFERROR(VLOOKUP(C564,Employes!$A$2:$H$11,6,FALSE),0),0)</f>
        <v/>
      </c>
      <c r="G564" s="6" t="n">
        <v>9</v>
      </c>
      <c r="H564" s="23">
        <f>MAX(0,G564-F564)</f>
        <v/>
      </c>
      <c r="I564" s="6" t="inlineStr"/>
      <c r="J564" s="23">
        <f>IF(I564&lt;&gt;"",MAX(0,F564-G564),0)</f>
        <v/>
      </c>
      <c r="K564" s="24">
        <f>IF(F564=0,0,J564/F564)</f>
        <v/>
      </c>
      <c r="L564" s="25">
        <f>IF(I564&lt;&gt;"","Absence",IF(G564&gt;F564,"Présent + HS","Présent"))</f>
        <v/>
      </c>
      <c r="M564" s="6" t="inlineStr"/>
    </row>
    <row r="565">
      <c r="A565" s="20" t="n">
        <v>46101</v>
      </c>
      <c r="B565" s="21">
        <f>DATE(YEAR(A565),MONTH(A565),1)</f>
        <v/>
      </c>
      <c r="C565" s="6" t="inlineStr">
        <is>
          <t>E004</t>
        </is>
      </c>
      <c r="D565" s="22">
        <f>IFERROR(VLOOKUP(C565,Employes!$A$2:$H$11,2,FALSE),"")</f>
        <v/>
      </c>
      <c r="E565" s="22">
        <f>IFERROR(VLOOKUP(C565,Employes!$A$2:$H$11,3,FALSE),"")</f>
        <v/>
      </c>
      <c r="F565" s="22">
        <f>IF(WEEKDAY(A565,2)&lt;=5,IFERROR(VLOOKUP(C565,Employes!$A$2:$H$11,6,FALSE),0),0)</f>
        <v/>
      </c>
      <c r="G565" s="6" t="n">
        <v>10</v>
      </c>
      <c r="H565" s="23">
        <f>MAX(0,G565-F565)</f>
        <v/>
      </c>
      <c r="I565" s="6" t="inlineStr"/>
      <c r="J565" s="23">
        <f>IF(I565&lt;&gt;"",MAX(0,F565-G565),0)</f>
        <v/>
      </c>
      <c r="K565" s="24">
        <f>IF(F565=0,0,J565/F565)</f>
        <v/>
      </c>
      <c r="L565" s="25">
        <f>IF(I565&lt;&gt;"","Absence",IF(G565&gt;F565,"Présent + HS","Présent"))</f>
        <v/>
      </c>
      <c r="M565" s="6" t="inlineStr"/>
    </row>
    <row r="566">
      <c r="A566" s="20" t="n">
        <v>46101</v>
      </c>
      <c r="B566" s="21">
        <f>DATE(YEAR(A566),MONTH(A566),1)</f>
        <v/>
      </c>
      <c r="C566" s="6" t="inlineStr">
        <is>
          <t>E005</t>
        </is>
      </c>
      <c r="D566" s="22">
        <f>IFERROR(VLOOKUP(C566,Employes!$A$2:$H$11,2,FALSE),"")</f>
        <v/>
      </c>
      <c r="E566" s="22">
        <f>IFERROR(VLOOKUP(C566,Employes!$A$2:$H$11,3,FALSE),"")</f>
        <v/>
      </c>
      <c r="F566" s="22">
        <f>IF(WEEKDAY(A566,2)&lt;=5,IFERROR(VLOOKUP(C566,Employes!$A$2:$H$11,6,FALSE),0),0)</f>
        <v/>
      </c>
      <c r="G566" s="6" t="n">
        <v>8</v>
      </c>
      <c r="H566" s="23">
        <f>MAX(0,G566-F566)</f>
        <v/>
      </c>
      <c r="I566" s="6" t="inlineStr"/>
      <c r="J566" s="23">
        <f>IF(I566&lt;&gt;"",MAX(0,F566-G566),0)</f>
        <v/>
      </c>
      <c r="K566" s="24">
        <f>IF(F566=0,0,J566/F566)</f>
        <v/>
      </c>
      <c r="L566" s="25">
        <f>IF(I566&lt;&gt;"","Absence",IF(G566&gt;F566,"Présent + HS","Présent"))</f>
        <v/>
      </c>
      <c r="M566" s="6" t="inlineStr"/>
    </row>
    <row r="567">
      <c r="A567" s="20" t="n">
        <v>46101</v>
      </c>
      <c r="B567" s="21">
        <f>DATE(YEAR(A567),MONTH(A567),1)</f>
        <v/>
      </c>
      <c r="C567" s="6" t="inlineStr">
        <is>
          <t>E006</t>
        </is>
      </c>
      <c r="D567" s="22">
        <f>IFERROR(VLOOKUP(C567,Employes!$A$2:$H$11,2,FALSE),"")</f>
        <v/>
      </c>
      <c r="E567" s="22">
        <f>IFERROR(VLOOKUP(C567,Employes!$A$2:$H$11,3,FALSE),"")</f>
        <v/>
      </c>
      <c r="F567" s="22">
        <f>IF(WEEKDAY(A567,2)&lt;=5,IFERROR(VLOOKUP(C567,Employes!$A$2:$H$11,6,FALSE),0),0)</f>
        <v/>
      </c>
      <c r="G567" s="6" t="n">
        <v>8</v>
      </c>
      <c r="H567" s="23">
        <f>MAX(0,G567-F567)</f>
        <v/>
      </c>
      <c r="I567" s="6" t="inlineStr"/>
      <c r="J567" s="23">
        <f>IF(I567&lt;&gt;"",MAX(0,F567-G567),0)</f>
        <v/>
      </c>
      <c r="K567" s="24">
        <f>IF(F567=0,0,J567/F567)</f>
        <v/>
      </c>
      <c r="L567" s="25">
        <f>IF(I567&lt;&gt;"","Absence",IF(G567&gt;F567,"Présent + HS","Présent"))</f>
        <v/>
      </c>
      <c r="M567" s="6" t="inlineStr"/>
    </row>
    <row r="568">
      <c r="A568" s="20" t="n">
        <v>46101</v>
      </c>
      <c r="B568" s="21">
        <f>DATE(YEAR(A568),MONTH(A568),1)</f>
        <v/>
      </c>
      <c r="C568" s="6" t="inlineStr">
        <is>
          <t>E007</t>
        </is>
      </c>
      <c r="D568" s="22">
        <f>IFERROR(VLOOKUP(C568,Employes!$A$2:$H$11,2,FALSE),"")</f>
        <v/>
      </c>
      <c r="E568" s="22">
        <f>IFERROR(VLOOKUP(C568,Employes!$A$2:$H$11,3,FALSE),"")</f>
        <v/>
      </c>
      <c r="F568" s="22">
        <f>IF(WEEKDAY(A568,2)&lt;=5,IFERROR(VLOOKUP(C568,Employes!$A$2:$H$11,6,FALSE),0),0)</f>
        <v/>
      </c>
      <c r="G568" s="6" t="n">
        <v>8</v>
      </c>
      <c r="H568" s="23">
        <f>MAX(0,G568-F568)</f>
        <v/>
      </c>
      <c r="I568" s="6" t="inlineStr"/>
      <c r="J568" s="23">
        <f>IF(I568&lt;&gt;"",MAX(0,F568-G568),0)</f>
        <v/>
      </c>
      <c r="K568" s="24">
        <f>IF(F568=0,0,J568/F568)</f>
        <v/>
      </c>
      <c r="L568" s="25">
        <f>IF(I568&lt;&gt;"","Absence",IF(G568&gt;F568,"Présent + HS","Présent"))</f>
        <v/>
      </c>
      <c r="M568" s="6" t="inlineStr"/>
    </row>
    <row r="569">
      <c r="A569" s="20" t="n">
        <v>46101</v>
      </c>
      <c r="B569" s="21">
        <f>DATE(YEAR(A569),MONTH(A569),1)</f>
        <v/>
      </c>
      <c r="C569" s="6" t="inlineStr">
        <is>
          <t>E008</t>
        </is>
      </c>
      <c r="D569" s="22">
        <f>IFERROR(VLOOKUP(C569,Employes!$A$2:$H$11,2,FALSE),"")</f>
        <v/>
      </c>
      <c r="E569" s="22">
        <f>IFERROR(VLOOKUP(C569,Employes!$A$2:$H$11,3,FALSE),"")</f>
        <v/>
      </c>
      <c r="F569" s="22">
        <f>IF(WEEKDAY(A569,2)&lt;=5,IFERROR(VLOOKUP(C569,Employes!$A$2:$H$11,6,FALSE),0),0)</f>
        <v/>
      </c>
      <c r="G569" s="6" t="n">
        <v>8</v>
      </c>
      <c r="H569" s="23">
        <f>MAX(0,G569-F569)</f>
        <v/>
      </c>
      <c r="I569" s="6" t="inlineStr"/>
      <c r="J569" s="23">
        <f>IF(I569&lt;&gt;"",MAX(0,F569-G569),0)</f>
        <v/>
      </c>
      <c r="K569" s="24">
        <f>IF(F569=0,0,J569/F569)</f>
        <v/>
      </c>
      <c r="L569" s="25">
        <f>IF(I569&lt;&gt;"","Absence",IF(G569&gt;F569,"Présent + HS","Présent"))</f>
        <v/>
      </c>
      <c r="M569" s="6" t="inlineStr"/>
    </row>
    <row r="570">
      <c r="A570" s="20" t="n">
        <v>46101</v>
      </c>
      <c r="B570" s="21">
        <f>DATE(YEAR(A570),MONTH(A570),1)</f>
        <v/>
      </c>
      <c r="C570" s="6" t="inlineStr">
        <is>
          <t>E009</t>
        </is>
      </c>
      <c r="D570" s="22">
        <f>IFERROR(VLOOKUP(C570,Employes!$A$2:$H$11,2,FALSE),"")</f>
        <v/>
      </c>
      <c r="E570" s="22">
        <f>IFERROR(VLOOKUP(C570,Employes!$A$2:$H$11,3,FALSE),"")</f>
        <v/>
      </c>
      <c r="F570" s="22">
        <f>IF(WEEKDAY(A570,2)&lt;=5,IFERROR(VLOOKUP(C570,Employes!$A$2:$H$11,6,FALSE),0),0)</f>
        <v/>
      </c>
      <c r="G570" s="6" t="n">
        <v>8</v>
      </c>
      <c r="H570" s="23">
        <f>MAX(0,G570-F570)</f>
        <v/>
      </c>
      <c r="I570" s="6" t="inlineStr"/>
      <c r="J570" s="23">
        <f>IF(I570&lt;&gt;"",MAX(0,F570-G570),0)</f>
        <v/>
      </c>
      <c r="K570" s="24">
        <f>IF(F570=0,0,J570/F570)</f>
        <v/>
      </c>
      <c r="L570" s="25">
        <f>IF(I570&lt;&gt;"","Absence",IF(G570&gt;F570,"Présent + HS","Présent"))</f>
        <v/>
      </c>
      <c r="M570" s="6" t="inlineStr"/>
    </row>
    <row r="571">
      <c r="A571" s="20" t="n">
        <v>46101</v>
      </c>
      <c r="B571" s="21">
        <f>DATE(YEAR(A571),MONTH(A571),1)</f>
        <v/>
      </c>
      <c r="C571" s="6" t="inlineStr">
        <is>
          <t>E010</t>
        </is>
      </c>
      <c r="D571" s="22">
        <f>IFERROR(VLOOKUP(C571,Employes!$A$2:$H$11,2,FALSE),"")</f>
        <v/>
      </c>
      <c r="E571" s="22">
        <f>IFERROR(VLOOKUP(C571,Employes!$A$2:$H$11,3,FALSE),"")</f>
        <v/>
      </c>
      <c r="F571" s="22">
        <f>IF(WEEKDAY(A571,2)&lt;=5,IFERROR(VLOOKUP(C571,Employes!$A$2:$H$11,6,FALSE),0),0)</f>
        <v/>
      </c>
      <c r="G571" s="6" t="n">
        <v>8</v>
      </c>
      <c r="H571" s="23">
        <f>MAX(0,G571-F571)</f>
        <v/>
      </c>
      <c r="I571" s="6" t="inlineStr"/>
      <c r="J571" s="23">
        <f>IF(I571&lt;&gt;"",MAX(0,F571-G571),0)</f>
        <v/>
      </c>
      <c r="K571" s="24">
        <f>IF(F571=0,0,J571/F571)</f>
        <v/>
      </c>
      <c r="L571" s="25">
        <f>IF(I571&lt;&gt;"","Absence",IF(G571&gt;F571,"Présent + HS","Présent"))</f>
        <v/>
      </c>
      <c r="M571" s="6" t="inlineStr"/>
    </row>
    <row r="572">
      <c r="A572" s="20" t="n">
        <v>46104</v>
      </c>
      <c r="B572" s="21">
        <f>DATE(YEAR(A572),MONTH(A572),1)</f>
        <v/>
      </c>
      <c r="C572" s="6" t="inlineStr">
        <is>
          <t>E001</t>
        </is>
      </c>
      <c r="D572" s="22">
        <f>IFERROR(VLOOKUP(C572,Employes!$A$2:$H$11,2,FALSE),"")</f>
        <v/>
      </c>
      <c r="E572" s="22">
        <f>IFERROR(VLOOKUP(C572,Employes!$A$2:$H$11,3,FALSE),"")</f>
        <v/>
      </c>
      <c r="F572" s="22">
        <f>IF(WEEKDAY(A572,2)&lt;=5,IFERROR(VLOOKUP(C572,Employes!$A$2:$H$11,6,FALSE),0),0)</f>
        <v/>
      </c>
      <c r="G572" s="6" t="n">
        <v>8</v>
      </c>
      <c r="H572" s="23">
        <f>MAX(0,G572-F572)</f>
        <v/>
      </c>
      <c r="I572" s="6" t="inlineStr"/>
      <c r="J572" s="23">
        <f>IF(I572&lt;&gt;"",MAX(0,F572-G572),0)</f>
        <v/>
      </c>
      <c r="K572" s="24">
        <f>IF(F572=0,0,J572/F572)</f>
        <v/>
      </c>
      <c r="L572" s="25">
        <f>IF(I572&lt;&gt;"","Absence",IF(G572&gt;F572,"Présent + HS","Présent"))</f>
        <v/>
      </c>
      <c r="M572" s="6" t="inlineStr"/>
    </row>
    <row r="573">
      <c r="A573" s="20" t="n">
        <v>46104</v>
      </c>
      <c r="B573" s="21">
        <f>DATE(YEAR(A573),MONTH(A573),1)</f>
        <v/>
      </c>
      <c r="C573" s="6" t="inlineStr">
        <is>
          <t>E002</t>
        </is>
      </c>
      <c r="D573" s="22">
        <f>IFERROR(VLOOKUP(C573,Employes!$A$2:$H$11,2,FALSE),"")</f>
        <v/>
      </c>
      <c r="E573" s="22">
        <f>IFERROR(VLOOKUP(C573,Employes!$A$2:$H$11,3,FALSE),"")</f>
        <v/>
      </c>
      <c r="F573" s="22">
        <f>IF(WEEKDAY(A573,2)&lt;=5,IFERROR(VLOOKUP(C573,Employes!$A$2:$H$11,6,FALSE),0),0)</f>
        <v/>
      </c>
      <c r="G573" s="6" t="n">
        <v>8</v>
      </c>
      <c r="H573" s="23">
        <f>MAX(0,G573-F573)</f>
        <v/>
      </c>
      <c r="I573" s="6" t="inlineStr"/>
      <c r="J573" s="23">
        <f>IF(I573&lt;&gt;"",MAX(0,F573-G573),0)</f>
        <v/>
      </c>
      <c r="K573" s="24">
        <f>IF(F573=0,0,J573/F573)</f>
        <v/>
      </c>
      <c r="L573" s="25">
        <f>IF(I573&lt;&gt;"","Absence",IF(G573&gt;F573,"Présent + HS","Présent"))</f>
        <v/>
      </c>
      <c r="M573" s="6" t="inlineStr"/>
    </row>
    <row r="574">
      <c r="A574" s="20" t="n">
        <v>46104</v>
      </c>
      <c r="B574" s="21">
        <f>DATE(YEAR(A574),MONTH(A574),1)</f>
        <v/>
      </c>
      <c r="C574" s="6" t="inlineStr">
        <is>
          <t>E003</t>
        </is>
      </c>
      <c r="D574" s="22">
        <f>IFERROR(VLOOKUP(C574,Employes!$A$2:$H$11,2,FALSE),"")</f>
        <v/>
      </c>
      <c r="E574" s="22">
        <f>IFERROR(VLOOKUP(C574,Employes!$A$2:$H$11,3,FALSE),"")</f>
        <v/>
      </c>
      <c r="F574" s="22">
        <f>IF(WEEKDAY(A574,2)&lt;=5,IFERROR(VLOOKUP(C574,Employes!$A$2:$H$11,6,FALSE),0),0)</f>
        <v/>
      </c>
      <c r="G574" s="6" t="n">
        <v>8</v>
      </c>
      <c r="H574" s="23">
        <f>MAX(0,G574-F574)</f>
        <v/>
      </c>
      <c r="I574" s="6" t="inlineStr"/>
      <c r="J574" s="23">
        <f>IF(I574&lt;&gt;"",MAX(0,F574-G574),0)</f>
        <v/>
      </c>
      <c r="K574" s="24">
        <f>IF(F574=0,0,J574/F574)</f>
        <v/>
      </c>
      <c r="L574" s="25">
        <f>IF(I574&lt;&gt;"","Absence",IF(G574&gt;F574,"Présent + HS","Présent"))</f>
        <v/>
      </c>
      <c r="M574" s="6" t="inlineStr"/>
    </row>
    <row r="575">
      <c r="A575" s="20" t="n">
        <v>46104</v>
      </c>
      <c r="B575" s="21">
        <f>DATE(YEAR(A575),MONTH(A575),1)</f>
        <v/>
      </c>
      <c r="C575" s="6" t="inlineStr">
        <is>
          <t>E004</t>
        </is>
      </c>
      <c r="D575" s="22">
        <f>IFERROR(VLOOKUP(C575,Employes!$A$2:$H$11,2,FALSE),"")</f>
        <v/>
      </c>
      <c r="E575" s="22">
        <f>IFERROR(VLOOKUP(C575,Employes!$A$2:$H$11,3,FALSE),"")</f>
        <v/>
      </c>
      <c r="F575" s="22">
        <f>IF(WEEKDAY(A575,2)&lt;=5,IFERROR(VLOOKUP(C575,Employes!$A$2:$H$11,6,FALSE),0),0)</f>
        <v/>
      </c>
      <c r="G575" s="6" t="n">
        <v>8</v>
      </c>
      <c r="H575" s="23">
        <f>MAX(0,G575-F575)</f>
        <v/>
      </c>
      <c r="I575" s="6" t="inlineStr"/>
      <c r="J575" s="23">
        <f>IF(I575&lt;&gt;"",MAX(0,F575-G575),0)</f>
        <v/>
      </c>
      <c r="K575" s="24">
        <f>IF(F575=0,0,J575/F575)</f>
        <v/>
      </c>
      <c r="L575" s="25">
        <f>IF(I575&lt;&gt;"","Absence",IF(G575&gt;F575,"Présent + HS","Présent"))</f>
        <v/>
      </c>
      <c r="M575" s="6" t="inlineStr"/>
    </row>
    <row r="576">
      <c r="A576" s="20" t="n">
        <v>46104</v>
      </c>
      <c r="B576" s="21">
        <f>DATE(YEAR(A576),MONTH(A576),1)</f>
        <v/>
      </c>
      <c r="C576" s="6" t="inlineStr">
        <is>
          <t>E005</t>
        </is>
      </c>
      <c r="D576" s="22">
        <f>IFERROR(VLOOKUP(C576,Employes!$A$2:$H$11,2,FALSE),"")</f>
        <v/>
      </c>
      <c r="E576" s="22">
        <f>IFERROR(VLOOKUP(C576,Employes!$A$2:$H$11,3,FALSE),"")</f>
        <v/>
      </c>
      <c r="F576" s="22">
        <f>IF(WEEKDAY(A576,2)&lt;=5,IFERROR(VLOOKUP(C576,Employes!$A$2:$H$11,6,FALSE),0),0)</f>
        <v/>
      </c>
      <c r="G576" s="6" t="n">
        <v>8</v>
      </c>
      <c r="H576" s="23">
        <f>MAX(0,G576-F576)</f>
        <v/>
      </c>
      <c r="I576" s="6" t="inlineStr"/>
      <c r="J576" s="23">
        <f>IF(I576&lt;&gt;"",MAX(0,F576-G576),0)</f>
        <v/>
      </c>
      <c r="K576" s="24">
        <f>IF(F576=0,0,J576/F576)</f>
        <v/>
      </c>
      <c r="L576" s="25">
        <f>IF(I576&lt;&gt;"","Absence",IF(G576&gt;F576,"Présent + HS","Présent"))</f>
        <v/>
      </c>
      <c r="M576" s="6" t="inlineStr"/>
    </row>
    <row r="577">
      <c r="A577" s="20" t="n">
        <v>46104</v>
      </c>
      <c r="B577" s="21">
        <f>DATE(YEAR(A577),MONTH(A577),1)</f>
        <v/>
      </c>
      <c r="C577" s="6" t="inlineStr">
        <is>
          <t>E006</t>
        </is>
      </c>
      <c r="D577" s="22">
        <f>IFERROR(VLOOKUP(C577,Employes!$A$2:$H$11,2,FALSE),"")</f>
        <v/>
      </c>
      <c r="E577" s="22">
        <f>IFERROR(VLOOKUP(C577,Employes!$A$2:$H$11,3,FALSE),"")</f>
        <v/>
      </c>
      <c r="F577" s="22">
        <f>IF(WEEKDAY(A577,2)&lt;=5,IFERROR(VLOOKUP(C577,Employes!$A$2:$H$11,6,FALSE),0),0)</f>
        <v/>
      </c>
      <c r="G577" s="6" t="n">
        <v>8</v>
      </c>
      <c r="H577" s="23">
        <f>MAX(0,G577-F577)</f>
        <v/>
      </c>
      <c r="I577" s="6" t="inlineStr"/>
      <c r="J577" s="23">
        <f>IF(I577&lt;&gt;"",MAX(0,F577-G577),0)</f>
        <v/>
      </c>
      <c r="K577" s="24">
        <f>IF(F577=0,0,J577/F577)</f>
        <v/>
      </c>
      <c r="L577" s="25">
        <f>IF(I577&lt;&gt;"","Absence",IF(G577&gt;F577,"Présent + HS","Présent"))</f>
        <v/>
      </c>
      <c r="M577" s="6" t="inlineStr"/>
    </row>
    <row r="578">
      <c r="A578" s="20" t="n">
        <v>46104</v>
      </c>
      <c r="B578" s="21">
        <f>DATE(YEAR(A578),MONTH(A578),1)</f>
        <v/>
      </c>
      <c r="C578" s="6" t="inlineStr">
        <is>
          <t>E007</t>
        </is>
      </c>
      <c r="D578" s="22">
        <f>IFERROR(VLOOKUP(C578,Employes!$A$2:$H$11,2,FALSE),"")</f>
        <v/>
      </c>
      <c r="E578" s="22">
        <f>IFERROR(VLOOKUP(C578,Employes!$A$2:$H$11,3,FALSE),"")</f>
        <v/>
      </c>
      <c r="F578" s="22">
        <f>IF(WEEKDAY(A578,2)&lt;=5,IFERROR(VLOOKUP(C578,Employes!$A$2:$H$11,6,FALSE),0),0)</f>
        <v/>
      </c>
      <c r="G578" s="6" t="n">
        <v>8</v>
      </c>
      <c r="H578" s="23">
        <f>MAX(0,G578-F578)</f>
        <v/>
      </c>
      <c r="I578" s="6" t="inlineStr"/>
      <c r="J578" s="23">
        <f>IF(I578&lt;&gt;"",MAX(0,F578-G578),0)</f>
        <v/>
      </c>
      <c r="K578" s="24">
        <f>IF(F578=0,0,J578/F578)</f>
        <v/>
      </c>
      <c r="L578" s="25">
        <f>IF(I578&lt;&gt;"","Absence",IF(G578&gt;F578,"Présent + HS","Présent"))</f>
        <v/>
      </c>
      <c r="M578" s="6" t="inlineStr"/>
    </row>
    <row r="579">
      <c r="A579" s="20" t="n">
        <v>46104</v>
      </c>
      <c r="B579" s="21">
        <f>DATE(YEAR(A579),MONTH(A579),1)</f>
        <v/>
      </c>
      <c r="C579" s="6" t="inlineStr">
        <is>
          <t>E008</t>
        </is>
      </c>
      <c r="D579" s="22">
        <f>IFERROR(VLOOKUP(C579,Employes!$A$2:$H$11,2,FALSE),"")</f>
        <v/>
      </c>
      <c r="E579" s="22">
        <f>IFERROR(VLOOKUP(C579,Employes!$A$2:$H$11,3,FALSE),"")</f>
        <v/>
      </c>
      <c r="F579" s="22">
        <f>IF(WEEKDAY(A579,2)&lt;=5,IFERROR(VLOOKUP(C579,Employes!$A$2:$H$11,6,FALSE),0),0)</f>
        <v/>
      </c>
      <c r="G579" s="6" t="n">
        <v>8</v>
      </c>
      <c r="H579" s="23">
        <f>MAX(0,G579-F579)</f>
        <v/>
      </c>
      <c r="I579" s="6" t="inlineStr"/>
      <c r="J579" s="23">
        <f>IF(I579&lt;&gt;"",MAX(0,F579-G579),0)</f>
        <v/>
      </c>
      <c r="K579" s="24">
        <f>IF(F579=0,0,J579/F579)</f>
        <v/>
      </c>
      <c r="L579" s="25">
        <f>IF(I579&lt;&gt;"","Absence",IF(G579&gt;F579,"Présent + HS","Présent"))</f>
        <v/>
      </c>
      <c r="M579" s="6" t="inlineStr"/>
    </row>
    <row r="580">
      <c r="A580" s="20" t="n">
        <v>46104</v>
      </c>
      <c r="B580" s="21">
        <f>DATE(YEAR(A580),MONTH(A580),1)</f>
        <v/>
      </c>
      <c r="C580" s="6" t="inlineStr">
        <is>
          <t>E009</t>
        </is>
      </c>
      <c r="D580" s="22">
        <f>IFERROR(VLOOKUP(C580,Employes!$A$2:$H$11,2,FALSE),"")</f>
        <v/>
      </c>
      <c r="E580" s="22">
        <f>IFERROR(VLOOKUP(C580,Employes!$A$2:$H$11,3,FALSE),"")</f>
        <v/>
      </c>
      <c r="F580" s="22">
        <f>IF(WEEKDAY(A580,2)&lt;=5,IFERROR(VLOOKUP(C580,Employes!$A$2:$H$11,6,FALSE),0),0)</f>
        <v/>
      </c>
      <c r="G580" s="6" t="n">
        <v>8</v>
      </c>
      <c r="H580" s="23">
        <f>MAX(0,G580-F580)</f>
        <v/>
      </c>
      <c r="I580" s="6" t="inlineStr"/>
      <c r="J580" s="23">
        <f>IF(I580&lt;&gt;"",MAX(0,F580-G580),0)</f>
        <v/>
      </c>
      <c r="K580" s="24">
        <f>IF(F580=0,0,J580/F580)</f>
        <v/>
      </c>
      <c r="L580" s="25">
        <f>IF(I580&lt;&gt;"","Absence",IF(G580&gt;F580,"Présent + HS","Présent"))</f>
        <v/>
      </c>
      <c r="M580" s="6" t="inlineStr"/>
    </row>
    <row r="581">
      <c r="A581" s="20" t="n">
        <v>46104</v>
      </c>
      <c r="B581" s="21">
        <f>DATE(YEAR(A581),MONTH(A581),1)</f>
        <v/>
      </c>
      <c r="C581" s="6" t="inlineStr">
        <is>
          <t>E010</t>
        </is>
      </c>
      <c r="D581" s="22">
        <f>IFERROR(VLOOKUP(C581,Employes!$A$2:$H$11,2,FALSE),"")</f>
        <v/>
      </c>
      <c r="E581" s="22">
        <f>IFERROR(VLOOKUP(C581,Employes!$A$2:$H$11,3,FALSE),"")</f>
        <v/>
      </c>
      <c r="F581" s="22">
        <f>IF(WEEKDAY(A581,2)&lt;=5,IFERROR(VLOOKUP(C581,Employes!$A$2:$H$11,6,FALSE),0),0)</f>
        <v/>
      </c>
      <c r="G581" s="6" t="n">
        <v>8</v>
      </c>
      <c r="H581" s="23">
        <f>MAX(0,G581-F581)</f>
        <v/>
      </c>
      <c r="I581" s="6" t="inlineStr"/>
      <c r="J581" s="23">
        <f>IF(I581&lt;&gt;"",MAX(0,F581-G581),0)</f>
        <v/>
      </c>
      <c r="K581" s="24">
        <f>IF(F581=0,0,J581/F581)</f>
        <v/>
      </c>
      <c r="L581" s="25">
        <f>IF(I581&lt;&gt;"","Absence",IF(G581&gt;F581,"Présent + HS","Présent"))</f>
        <v/>
      </c>
      <c r="M581" s="6" t="inlineStr"/>
    </row>
    <row r="582">
      <c r="A582" s="20" t="n">
        <v>46105</v>
      </c>
      <c r="B582" s="21">
        <f>DATE(YEAR(A582),MONTH(A582),1)</f>
        <v/>
      </c>
      <c r="C582" s="6" t="inlineStr">
        <is>
          <t>E001</t>
        </is>
      </c>
      <c r="D582" s="22">
        <f>IFERROR(VLOOKUP(C582,Employes!$A$2:$H$11,2,FALSE),"")</f>
        <v/>
      </c>
      <c r="E582" s="22">
        <f>IFERROR(VLOOKUP(C582,Employes!$A$2:$H$11,3,FALSE),"")</f>
        <v/>
      </c>
      <c r="F582" s="22">
        <f>IF(WEEKDAY(A582,2)&lt;=5,IFERROR(VLOOKUP(C582,Employes!$A$2:$H$11,6,FALSE),0),0)</f>
        <v/>
      </c>
      <c r="G582" s="6" t="n">
        <v>9</v>
      </c>
      <c r="H582" s="23">
        <f>MAX(0,G582-F582)</f>
        <v/>
      </c>
      <c r="I582" s="6" t="inlineStr"/>
      <c r="J582" s="23">
        <f>IF(I582&lt;&gt;"",MAX(0,F582-G582),0)</f>
        <v/>
      </c>
      <c r="K582" s="24">
        <f>IF(F582=0,0,J582/F582)</f>
        <v/>
      </c>
      <c r="L582" s="25">
        <f>IF(I582&lt;&gt;"","Absence",IF(G582&gt;F582,"Présent + HS","Présent"))</f>
        <v/>
      </c>
      <c r="M582" s="6" t="inlineStr"/>
    </row>
    <row r="583">
      <c r="A583" s="20" t="n">
        <v>46105</v>
      </c>
      <c r="B583" s="21">
        <f>DATE(YEAR(A583),MONTH(A583),1)</f>
        <v/>
      </c>
      <c r="C583" s="6" t="inlineStr">
        <is>
          <t>E002</t>
        </is>
      </c>
      <c r="D583" s="22">
        <f>IFERROR(VLOOKUP(C583,Employes!$A$2:$H$11,2,FALSE),"")</f>
        <v/>
      </c>
      <c r="E583" s="22">
        <f>IFERROR(VLOOKUP(C583,Employes!$A$2:$H$11,3,FALSE),"")</f>
        <v/>
      </c>
      <c r="F583" s="22">
        <f>IF(WEEKDAY(A583,2)&lt;=5,IFERROR(VLOOKUP(C583,Employes!$A$2:$H$11,6,FALSE),0),0)</f>
        <v/>
      </c>
      <c r="G583" s="6" t="n">
        <v>8</v>
      </c>
      <c r="H583" s="23">
        <f>MAX(0,G583-F583)</f>
        <v/>
      </c>
      <c r="I583" s="6" t="inlineStr"/>
      <c r="J583" s="23">
        <f>IF(I583&lt;&gt;"",MAX(0,F583-G583),0)</f>
        <v/>
      </c>
      <c r="K583" s="24">
        <f>IF(F583=0,0,J583/F583)</f>
        <v/>
      </c>
      <c r="L583" s="25">
        <f>IF(I583&lt;&gt;"","Absence",IF(G583&gt;F583,"Présent + HS","Présent"))</f>
        <v/>
      </c>
      <c r="M583" s="6" t="inlineStr"/>
    </row>
    <row r="584">
      <c r="A584" s="20" t="n">
        <v>46105</v>
      </c>
      <c r="B584" s="21">
        <f>DATE(YEAR(A584),MONTH(A584),1)</f>
        <v/>
      </c>
      <c r="C584" s="6" t="inlineStr">
        <is>
          <t>E003</t>
        </is>
      </c>
      <c r="D584" s="22">
        <f>IFERROR(VLOOKUP(C584,Employes!$A$2:$H$11,2,FALSE),"")</f>
        <v/>
      </c>
      <c r="E584" s="22">
        <f>IFERROR(VLOOKUP(C584,Employes!$A$2:$H$11,3,FALSE),"")</f>
        <v/>
      </c>
      <c r="F584" s="22">
        <f>IF(WEEKDAY(A584,2)&lt;=5,IFERROR(VLOOKUP(C584,Employes!$A$2:$H$11,6,FALSE),0),0)</f>
        <v/>
      </c>
      <c r="G584" s="6" t="n">
        <v>8</v>
      </c>
      <c r="H584" s="23">
        <f>MAX(0,G584-F584)</f>
        <v/>
      </c>
      <c r="I584" s="6" t="inlineStr"/>
      <c r="J584" s="23">
        <f>IF(I584&lt;&gt;"",MAX(0,F584-G584),0)</f>
        <v/>
      </c>
      <c r="K584" s="24">
        <f>IF(F584=0,0,J584/F584)</f>
        <v/>
      </c>
      <c r="L584" s="25">
        <f>IF(I584&lt;&gt;"","Absence",IF(G584&gt;F584,"Présent + HS","Présent"))</f>
        <v/>
      </c>
      <c r="M584" s="6" t="inlineStr"/>
    </row>
    <row r="585">
      <c r="A585" s="20" t="n">
        <v>46105</v>
      </c>
      <c r="B585" s="21">
        <f>DATE(YEAR(A585),MONTH(A585),1)</f>
        <v/>
      </c>
      <c r="C585" s="6" t="inlineStr">
        <is>
          <t>E004</t>
        </is>
      </c>
      <c r="D585" s="22">
        <f>IFERROR(VLOOKUP(C585,Employes!$A$2:$H$11,2,FALSE),"")</f>
        <v/>
      </c>
      <c r="E585" s="22">
        <f>IFERROR(VLOOKUP(C585,Employes!$A$2:$H$11,3,FALSE),"")</f>
        <v/>
      </c>
      <c r="F585" s="22">
        <f>IF(WEEKDAY(A585,2)&lt;=5,IFERROR(VLOOKUP(C585,Employes!$A$2:$H$11,6,FALSE),0),0)</f>
        <v/>
      </c>
      <c r="G585" s="6" t="n">
        <v>0</v>
      </c>
      <c r="H585" s="23">
        <f>MAX(0,G585-F585)</f>
        <v/>
      </c>
      <c r="I585" s="6" t="inlineStr">
        <is>
          <t>RTT</t>
        </is>
      </c>
      <c r="J585" s="23">
        <f>IF(I585&lt;&gt;"",MAX(0,F585-G585),0)</f>
        <v/>
      </c>
      <c r="K585" s="24">
        <f>IF(F585=0,0,J585/F585)</f>
        <v/>
      </c>
      <c r="L585" s="25">
        <f>IF(I585&lt;&gt;"","Absence",IF(G585&gt;F585,"Présent + HS","Présent"))</f>
        <v/>
      </c>
      <c r="M585" s="6" t="inlineStr"/>
    </row>
    <row r="586">
      <c r="A586" s="20" t="n">
        <v>46105</v>
      </c>
      <c r="B586" s="21">
        <f>DATE(YEAR(A586),MONTH(A586),1)</f>
        <v/>
      </c>
      <c r="C586" s="6" t="inlineStr">
        <is>
          <t>E005</t>
        </is>
      </c>
      <c r="D586" s="22">
        <f>IFERROR(VLOOKUP(C586,Employes!$A$2:$H$11,2,FALSE),"")</f>
        <v/>
      </c>
      <c r="E586" s="22">
        <f>IFERROR(VLOOKUP(C586,Employes!$A$2:$H$11,3,FALSE),"")</f>
        <v/>
      </c>
      <c r="F586" s="22">
        <f>IF(WEEKDAY(A586,2)&lt;=5,IFERROR(VLOOKUP(C586,Employes!$A$2:$H$11,6,FALSE),0),0)</f>
        <v/>
      </c>
      <c r="G586" s="6" t="n">
        <v>8</v>
      </c>
      <c r="H586" s="23">
        <f>MAX(0,G586-F586)</f>
        <v/>
      </c>
      <c r="I586" s="6" t="inlineStr"/>
      <c r="J586" s="23">
        <f>IF(I586&lt;&gt;"",MAX(0,F586-G586),0)</f>
        <v/>
      </c>
      <c r="K586" s="24">
        <f>IF(F586=0,0,J586/F586)</f>
        <v/>
      </c>
      <c r="L586" s="25">
        <f>IF(I586&lt;&gt;"","Absence",IF(G586&gt;F586,"Présent + HS","Présent"))</f>
        <v/>
      </c>
      <c r="M586" s="6" t="inlineStr"/>
    </row>
    <row r="587">
      <c r="A587" s="20" t="n">
        <v>46105</v>
      </c>
      <c r="B587" s="21">
        <f>DATE(YEAR(A587),MONTH(A587),1)</f>
        <v/>
      </c>
      <c r="C587" s="6" t="inlineStr">
        <is>
          <t>E006</t>
        </is>
      </c>
      <c r="D587" s="22">
        <f>IFERROR(VLOOKUP(C587,Employes!$A$2:$H$11,2,FALSE),"")</f>
        <v/>
      </c>
      <c r="E587" s="22">
        <f>IFERROR(VLOOKUP(C587,Employes!$A$2:$H$11,3,FALSE),"")</f>
        <v/>
      </c>
      <c r="F587" s="22">
        <f>IF(WEEKDAY(A587,2)&lt;=5,IFERROR(VLOOKUP(C587,Employes!$A$2:$H$11,6,FALSE),0),0)</f>
        <v/>
      </c>
      <c r="G587" s="6" t="n">
        <v>8</v>
      </c>
      <c r="H587" s="23">
        <f>MAX(0,G587-F587)</f>
        <v/>
      </c>
      <c r="I587" s="6" t="inlineStr"/>
      <c r="J587" s="23">
        <f>IF(I587&lt;&gt;"",MAX(0,F587-G587),0)</f>
        <v/>
      </c>
      <c r="K587" s="24">
        <f>IF(F587=0,0,J587/F587)</f>
        <v/>
      </c>
      <c r="L587" s="25">
        <f>IF(I587&lt;&gt;"","Absence",IF(G587&gt;F587,"Présent + HS","Présent"))</f>
        <v/>
      </c>
      <c r="M587" s="6" t="inlineStr"/>
    </row>
    <row r="588">
      <c r="A588" s="20" t="n">
        <v>46105</v>
      </c>
      <c r="B588" s="21">
        <f>DATE(YEAR(A588),MONTH(A588),1)</f>
        <v/>
      </c>
      <c r="C588" s="6" t="inlineStr">
        <is>
          <t>E007</t>
        </is>
      </c>
      <c r="D588" s="22">
        <f>IFERROR(VLOOKUP(C588,Employes!$A$2:$H$11,2,FALSE),"")</f>
        <v/>
      </c>
      <c r="E588" s="22">
        <f>IFERROR(VLOOKUP(C588,Employes!$A$2:$H$11,3,FALSE),"")</f>
        <v/>
      </c>
      <c r="F588" s="22">
        <f>IF(WEEKDAY(A588,2)&lt;=5,IFERROR(VLOOKUP(C588,Employes!$A$2:$H$11,6,FALSE),0),0)</f>
        <v/>
      </c>
      <c r="G588" s="6" t="n">
        <v>8</v>
      </c>
      <c r="H588" s="23">
        <f>MAX(0,G588-F588)</f>
        <v/>
      </c>
      <c r="I588" s="6" t="inlineStr"/>
      <c r="J588" s="23">
        <f>IF(I588&lt;&gt;"",MAX(0,F588-G588),0)</f>
        <v/>
      </c>
      <c r="K588" s="24">
        <f>IF(F588=0,0,J588/F588)</f>
        <v/>
      </c>
      <c r="L588" s="25">
        <f>IF(I588&lt;&gt;"","Absence",IF(G588&gt;F588,"Présent + HS","Présent"))</f>
        <v/>
      </c>
      <c r="M588" s="6" t="inlineStr"/>
    </row>
    <row r="589">
      <c r="A589" s="20" t="n">
        <v>46105</v>
      </c>
      <c r="B589" s="21">
        <f>DATE(YEAR(A589),MONTH(A589),1)</f>
        <v/>
      </c>
      <c r="C589" s="6" t="inlineStr">
        <is>
          <t>E008</t>
        </is>
      </c>
      <c r="D589" s="22">
        <f>IFERROR(VLOOKUP(C589,Employes!$A$2:$H$11,2,FALSE),"")</f>
        <v/>
      </c>
      <c r="E589" s="22">
        <f>IFERROR(VLOOKUP(C589,Employes!$A$2:$H$11,3,FALSE),"")</f>
        <v/>
      </c>
      <c r="F589" s="22">
        <f>IF(WEEKDAY(A589,2)&lt;=5,IFERROR(VLOOKUP(C589,Employes!$A$2:$H$11,6,FALSE),0),0)</f>
        <v/>
      </c>
      <c r="G589" s="6" t="n">
        <v>8</v>
      </c>
      <c r="H589" s="23">
        <f>MAX(0,G589-F589)</f>
        <v/>
      </c>
      <c r="I589" s="6" t="inlineStr"/>
      <c r="J589" s="23">
        <f>IF(I589&lt;&gt;"",MAX(0,F589-G589),0)</f>
        <v/>
      </c>
      <c r="K589" s="24">
        <f>IF(F589=0,0,J589/F589)</f>
        <v/>
      </c>
      <c r="L589" s="25">
        <f>IF(I589&lt;&gt;"","Absence",IF(G589&gt;F589,"Présent + HS","Présent"))</f>
        <v/>
      </c>
      <c r="M589" s="6" t="inlineStr"/>
    </row>
    <row r="590">
      <c r="A590" s="20" t="n">
        <v>46105</v>
      </c>
      <c r="B590" s="21">
        <f>DATE(YEAR(A590),MONTH(A590),1)</f>
        <v/>
      </c>
      <c r="C590" s="6" t="inlineStr">
        <is>
          <t>E009</t>
        </is>
      </c>
      <c r="D590" s="22">
        <f>IFERROR(VLOOKUP(C590,Employes!$A$2:$H$11,2,FALSE),"")</f>
        <v/>
      </c>
      <c r="E590" s="22">
        <f>IFERROR(VLOOKUP(C590,Employes!$A$2:$H$11,3,FALSE),"")</f>
        <v/>
      </c>
      <c r="F590" s="22">
        <f>IF(WEEKDAY(A590,2)&lt;=5,IFERROR(VLOOKUP(C590,Employes!$A$2:$H$11,6,FALSE),0),0)</f>
        <v/>
      </c>
      <c r="G590" s="6" t="n">
        <v>9</v>
      </c>
      <c r="H590" s="23">
        <f>MAX(0,G590-F590)</f>
        <v/>
      </c>
      <c r="I590" s="6" t="inlineStr"/>
      <c r="J590" s="23">
        <f>IF(I590&lt;&gt;"",MAX(0,F590-G590),0)</f>
        <v/>
      </c>
      <c r="K590" s="24">
        <f>IF(F590=0,0,J590/F590)</f>
        <v/>
      </c>
      <c r="L590" s="25">
        <f>IF(I590&lt;&gt;"","Absence",IF(G590&gt;F590,"Présent + HS","Présent"))</f>
        <v/>
      </c>
      <c r="M590" s="6" t="inlineStr"/>
    </row>
    <row r="591">
      <c r="A591" s="20" t="n">
        <v>46105</v>
      </c>
      <c r="B591" s="21">
        <f>DATE(YEAR(A591),MONTH(A591),1)</f>
        <v/>
      </c>
      <c r="C591" s="6" t="inlineStr">
        <is>
          <t>E010</t>
        </is>
      </c>
      <c r="D591" s="22">
        <f>IFERROR(VLOOKUP(C591,Employes!$A$2:$H$11,2,FALSE),"")</f>
        <v/>
      </c>
      <c r="E591" s="22">
        <f>IFERROR(VLOOKUP(C591,Employes!$A$2:$H$11,3,FALSE),"")</f>
        <v/>
      </c>
      <c r="F591" s="22">
        <f>IF(WEEKDAY(A591,2)&lt;=5,IFERROR(VLOOKUP(C591,Employes!$A$2:$H$11,6,FALSE),0),0)</f>
        <v/>
      </c>
      <c r="G591" s="6" t="n">
        <v>8</v>
      </c>
      <c r="H591" s="23">
        <f>MAX(0,G591-F591)</f>
        <v/>
      </c>
      <c r="I591" s="6" t="inlineStr"/>
      <c r="J591" s="23">
        <f>IF(I591&lt;&gt;"",MAX(0,F591-G591),0)</f>
        <v/>
      </c>
      <c r="K591" s="24">
        <f>IF(F591=0,0,J591/F591)</f>
        <v/>
      </c>
      <c r="L591" s="25">
        <f>IF(I591&lt;&gt;"","Absence",IF(G591&gt;F591,"Présent + HS","Présent"))</f>
        <v/>
      </c>
      <c r="M591" s="6" t="inlineStr"/>
    </row>
    <row r="592">
      <c r="A592" s="20" t="n">
        <v>46106</v>
      </c>
      <c r="B592" s="21">
        <f>DATE(YEAR(A592),MONTH(A592),1)</f>
        <v/>
      </c>
      <c r="C592" s="6" t="inlineStr">
        <is>
          <t>E001</t>
        </is>
      </c>
      <c r="D592" s="22">
        <f>IFERROR(VLOOKUP(C592,Employes!$A$2:$H$11,2,FALSE),"")</f>
        <v/>
      </c>
      <c r="E592" s="22">
        <f>IFERROR(VLOOKUP(C592,Employes!$A$2:$H$11,3,FALSE),"")</f>
        <v/>
      </c>
      <c r="F592" s="22">
        <f>IF(WEEKDAY(A592,2)&lt;=5,IFERROR(VLOOKUP(C592,Employes!$A$2:$H$11,6,FALSE),0),0)</f>
        <v/>
      </c>
      <c r="G592" s="6" t="n">
        <v>8</v>
      </c>
      <c r="H592" s="23">
        <f>MAX(0,G592-F592)</f>
        <v/>
      </c>
      <c r="I592" s="6" t="inlineStr"/>
      <c r="J592" s="23">
        <f>IF(I592&lt;&gt;"",MAX(0,F592-G592),0)</f>
        <v/>
      </c>
      <c r="K592" s="24">
        <f>IF(F592=0,0,J592/F592)</f>
        <v/>
      </c>
      <c r="L592" s="25">
        <f>IF(I592&lt;&gt;"","Absence",IF(G592&gt;F592,"Présent + HS","Présent"))</f>
        <v/>
      </c>
      <c r="M592" s="6" t="inlineStr"/>
    </row>
    <row r="593">
      <c r="A593" s="20" t="n">
        <v>46106</v>
      </c>
      <c r="B593" s="21">
        <f>DATE(YEAR(A593),MONTH(A593),1)</f>
        <v/>
      </c>
      <c r="C593" s="6" t="inlineStr">
        <is>
          <t>E002</t>
        </is>
      </c>
      <c r="D593" s="22">
        <f>IFERROR(VLOOKUP(C593,Employes!$A$2:$H$11,2,FALSE),"")</f>
        <v/>
      </c>
      <c r="E593" s="22">
        <f>IFERROR(VLOOKUP(C593,Employes!$A$2:$H$11,3,FALSE),"")</f>
        <v/>
      </c>
      <c r="F593" s="22">
        <f>IF(WEEKDAY(A593,2)&lt;=5,IFERROR(VLOOKUP(C593,Employes!$A$2:$H$11,6,FALSE),0),0)</f>
        <v/>
      </c>
      <c r="G593" s="6" t="n">
        <v>8</v>
      </c>
      <c r="H593" s="23">
        <f>MAX(0,G593-F593)</f>
        <v/>
      </c>
      <c r="I593" s="6" t="inlineStr"/>
      <c r="J593" s="23">
        <f>IF(I593&lt;&gt;"",MAX(0,F593-G593),0)</f>
        <v/>
      </c>
      <c r="K593" s="24">
        <f>IF(F593=0,0,J593/F593)</f>
        <v/>
      </c>
      <c r="L593" s="25">
        <f>IF(I593&lt;&gt;"","Absence",IF(G593&gt;F593,"Présent + HS","Présent"))</f>
        <v/>
      </c>
      <c r="M593" s="6" t="inlineStr"/>
    </row>
    <row r="594">
      <c r="A594" s="20" t="n">
        <v>46106</v>
      </c>
      <c r="B594" s="21">
        <f>DATE(YEAR(A594),MONTH(A594),1)</f>
        <v/>
      </c>
      <c r="C594" s="6" t="inlineStr">
        <is>
          <t>E003</t>
        </is>
      </c>
      <c r="D594" s="22">
        <f>IFERROR(VLOOKUP(C594,Employes!$A$2:$H$11,2,FALSE),"")</f>
        <v/>
      </c>
      <c r="E594" s="22">
        <f>IFERROR(VLOOKUP(C594,Employes!$A$2:$H$11,3,FALSE),"")</f>
        <v/>
      </c>
      <c r="F594" s="22">
        <f>IF(WEEKDAY(A594,2)&lt;=5,IFERROR(VLOOKUP(C594,Employes!$A$2:$H$11,6,FALSE),0),0)</f>
        <v/>
      </c>
      <c r="G594" s="6" t="n">
        <v>8</v>
      </c>
      <c r="H594" s="23">
        <f>MAX(0,G594-F594)</f>
        <v/>
      </c>
      <c r="I594" s="6" t="inlineStr"/>
      <c r="J594" s="23">
        <f>IF(I594&lt;&gt;"",MAX(0,F594-G594),0)</f>
        <v/>
      </c>
      <c r="K594" s="24">
        <f>IF(F594=0,0,J594/F594)</f>
        <v/>
      </c>
      <c r="L594" s="25">
        <f>IF(I594&lt;&gt;"","Absence",IF(G594&gt;F594,"Présent + HS","Présent"))</f>
        <v/>
      </c>
      <c r="M594" s="6" t="inlineStr"/>
    </row>
    <row r="595">
      <c r="A595" s="20" t="n">
        <v>46106</v>
      </c>
      <c r="B595" s="21">
        <f>DATE(YEAR(A595),MONTH(A595),1)</f>
        <v/>
      </c>
      <c r="C595" s="6" t="inlineStr">
        <is>
          <t>E004</t>
        </is>
      </c>
      <c r="D595" s="22">
        <f>IFERROR(VLOOKUP(C595,Employes!$A$2:$H$11,2,FALSE),"")</f>
        <v/>
      </c>
      <c r="E595" s="22">
        <f>IFERROR(VLOOKUP(C595,Employes!$A$2:$H$11,3,FALSE),"")</f>
        <v/>
      </c>
      <c r="F595" s="22">
        <f>IF(WEEKDAY(A595,2)&lt;=5,IFERROR(VLOOKUP(C595,Employes!$A$2:$H$11,6,FALSE),0),0)</f>
        <v/>
      </c>
      <c r="G595" s="6" t="n">
        <v>8</v>
      </c>
      <c r="H595" s="23">
        <f>MAX(0,G595-F595)</f>
        <v/>
      </c>
      <c r="I595" s="6" t="inlineStr"/>
      <c r="J595" s="23">
        <f>IF(I595&lt;&gt;"",MAX(0,F595-G595),0)</f>
        <v/>
      </c>
      <c r="K595" s="24">
        <f>IF(F595=0,0,J595/F595)</f>
        <v/>
      </c>
      <c r="L595" s="25">
        <f>IF(I595&lt;&gt;"","Absence",IF(G595&gt;F595,"Présent + HS","Présent"))</f>
        <v/>
      </c>
      <c r="M595" s="6" t="inlineStr"/>
    </row>
    <row r="596">
      <c r="A596" s="20" t="n">
        <v>46106</v>
      </c>
      <c r="B596" s="21">
        <f>DATE(YEAR(A596),MONTH(A596),1)</f>
        <v/>
      </c>
      <c r="C596" s="6" t="inlineStr">
        <is>
          <t>E005</t>
        </is>
      </c>
      <c r="D596" s="22">
        <f>IFERROR(VLOOKUP(C596,Employes!$A$2:$H$11,2,FALSE),"")</f>
        <v/>
      </c>
      <c r="E596" s="22">
        <f>IFERROR(VLOOKUP(C596,Employes!$A$2:$H$11,3,FALSE),"")</f>
        <v/>
      </c>
      <c r="F596" s="22">
        <f>IF(WEEKDAY(A596,2)&lt;=5,IFERROR(VLOOKUP(C596,Employes!$A$2:$H$11,6,FALSE),0),0)</f>
        <v/>
      </c>
      <c r="G596" s="6" t="n">
        <v>9</v>
      </c>
      <c r="H596" s="23">
        <f>MAX(0,G596-F596)</f>
        <v/>
      </c>
      <c r="I596" s="6" t="inlineStr"/>
      <c r="J596" s="23">
        <f>IF(I596&lt;&gt;"",MAX(0,F596-G596),0)</f>
        <v/>
      </c>
      <c r="K596" s="24">
        <f>IF(F596=0,0,J596/F596)</f>
        <v/>
      </c>
      <c r="L596" s="25">
        <f>IF(I596&lt;&gt;"","Absence",IF(G596&gt;F596,"Présent + HS","Présent"))</f>
        <v/>
      </c>
      <c r="M596" s="6" t="inlineStr"/>
    </row>
    <row r="597">
      <c r="A597" s="20" t="n">
        <v>46106</v>
      </c>
      <c r="B597" s="21">
        <f>DATE(YEAR(A597),MONTH(A597),1)</f>
        <v/>
      </c>
      <c r="C597" s="6" t="inlineStr">
        <is>
          <t>E006</t>
        </is>
      </c>
      <c r="D597" s="22">
        <f>IFERROR(VLOOKUP(C597,Employes!$A$2:$H$11,2,FALSE),"")</f>
        <v/>
      </c>
      <c r="E597" s="22">
        <f>IFERROR(VLOOKUP(C597,Employes!$A$2:$H$11,3,FALSE),"")</f>
        <v/>
      </c>
      <c r="F597" s="22">
        <f>IF(WEEKDAY(A597,2)&lt;=5,IFERROR(VLOOKUP(C597,Employes!$A$2:$H$11,6,FALSE),0),0)</f>
        <v/>
      </c>
      <c r="G597" s="6" t="n">
        <v>9</v>
      </c>
      <c r="H597" s="23">
        <f>MAX(0,G597-F597)</f>
        <v/>
      </c>
      <c r="I597" s="6" t="inlineStr"/>
      <c r="J597" s="23">
        <f>IF(I597&lt;&gt;"",MAX(0,F597-G597),0)</f>
        <v/>
      </c>
      <c r="K597" s="24">
        <f>IF(F597=0,0,J597/F597)</f>
        <v/>
      </c>
      <c r="L597" s="25">
        <f>IF(I597&lt;&gt;"","Absence",IF(G597&gt;F597,"Présent + HS","Présent"))</f>
        <v/>
      </c>
      <c r="M597" s="6" t="inlineStr"/>
    </row>
    <row r="598">
      <c r="A598" s="20" t="n">
        <v>46106</v>
      </c>
      <c r="B598" s="21">
        <f>DATE(YEAR(A598),MONTH(A598),1)</f>
        <v/>
      </c>
      <c r="C598" s="6" t="inlineStr">
        <is>
          <t>E007</t>
        </is>
      </c>
      <c r="D598" s="22">
        <f>IFERROR(VLOOKUP(C598,Employes!$A$2:$H$11,2,FALSE),"")</f>
        <v/>
      </c>
      <c r="E598" s="22">
        <f>IFERROR(VLOOKUP(C598,Employes!$A$2:$H$11,3,FALSE),"")</f>
        <v/>
      </c>
      <c r="F598" s="22">
        <f>IF(WEEKDAY(A598,2)&lt;=5,IFERROR(VLOOKUP(C598,Employes!$A$2:$H$11,6,FALSE),0),0)</f>
        <v/>
      </c>
      <c r="G598" s="6" t="n">
        <v>8</v>
      </c>
      <c r="H598" s="23">
        <f>MAX(0,G598-F598)</f>
        <v/>
      </c>
      <c r="I598" s="6" t="inlineStr"/>
      <c r="J598" s="23">
        <f>IF(I598&lt;&gt;"",MAX(0,F598-G598),0)</f>
        <v/>
      </c>
      <c r="K598" s="24">
        <f>IF(F598=0,0,J598/F598)</f>
        <v/>
      </c>
      <c r="L598" s="25">
        <f>IF(I598&lt;&gt;"","Absence",IF(G598&gt;F598,"Présent + HS","Présent"))</f>
        <v/>
      </c>
      <c r="M598" s="6" t="inlineStr"/>
    </row>
    <row r="599">
      <c r="A599" s="20" t="n">
        <v>46106</v>
      </c>
      <c r="B599" s="21">
        <f>DATE(YEAR(A599),MONTH(A599),1)</f>
        <v/>
      </c>
      <c r="C599" s="6" t="inlineStr">
        <is>
          <t>E008</t>
        </is>
      </c>
      <c r="D599" s="22">
        <f>IFERROR(VLOOKUP(C599,Employes!$A$2:$H$11,2,FALSE),"")</f>
        <v/>
      </c>
      <c r="E599" s="22">
        <f>IFERROR(VLOOKUP(C599,Employes!$A$2:$H$11,3,FALSE),"")</f>
        <v/>
      </c>
      <c r="F599" s="22">
        <f>IF(WEEKDAY(A599,2)&lt;=5,IFERROR(VLOOKUP(C599,Employes!$A$2:$H$11,6,FALSE),0),0)</f>
        <v/>
      </c>
      <c r="G599" s="6" t="n">
        <v>8</v>
      </c>
      <c r="H599" s="23">
        <f>MAX(0,G599-F599)</f>
        <v/>
      </c>
      <c r="I599" s="6" t="inlineStr"/>
      <c r="J599" s="23">
        <f>IF(I599&lt;&gt;"",MAX(0,F599-G599),0)</f>
        <v/>
      </c>
      <c r="K599" s="24">
        <f>IF(F599=0,0,J599/F599)</f>
        <v/>
      </c>
      <c r="L599" s="25">
        <f>IF(I599&lt;&gt;"","Absence",IF(G599&gt;F599,"Présent + HS","Présent"))</f>
        <v/>
      </c>
      <c r="M599" s="6" t="inlineStr"/>
    </row>
    <row r="600">
      <c r="A600" s="20" t="n">
        <v>46106</v>
      </c>
      <c r="B600" s="21">
        <f>DATE(YEAR(A600),MONTH(A600),1)</f>
        <v/>
      </c>
      <c r="C600" s="6" t="inlineStr">
        <is>
          <t>E009</t>
        </is>
      </c>
      <c r="D600" s="22">
        <f>IFERROR(VLOOKUP(C600,Employes!$A$2:$H$11,2,FALSE),"")</f>
        <v/>
      </c>
      <c r="E600" s="22">
        <f>IFERROR(VLOOKUP(C600,Employes!$A$2:$H$11,3,FALSE),"")</f>
        <v/>
      </c>
      <c r="F600" s="22">
        <f>IF(WEEKDAY(A600,2)&lt;=5,IFERROR(VLOOKUP(C600,Employes!$A$2:$H$11,6,FALSE),0),0)</f>
        <v/>
      </c>
      <c r="G600" s="6" t="n">
        <v>10</v>
      </c>
      <c r="H600" s="23">
        <f>MAX(0,G600-F600)</f>
        <v/>
      </c>
      <c r="I600" s="6" t="inlineStr"/>
      <c r="J600" s="23">
        <f>IF(I600&lt;&gt;"",MAX(0,F600-G600),0)</f>
        <v/>
      </c>
      <c r="K600" s="24">
        <f>IF(F600=0,0,J600/F600)</f>
        <v/>
      </c>
      <c r="L600" s="25">
        <f>IF(I600&lt;&gt;"","Absence",IF(G600&gt;F600,"Présent + HS","Présent"))</f>
        <v/>
      </c>
      <c r="M600" s="6" t="inlineStr"/>
    </row>
    <row r="601">
      <c r="A601" s="20" t="n">
        <v>46106</v>
      </c>
      <c r="B601" s="21">
        <f>DATE(YEAR(A601),MONTH(A601),1)</f>
        <v/>
      </c>
      <c r="C601" s="6" t="inlineStr">
        <is>
          <t>E010</t>
        </is>
      </c>
      <c r="D601" s="22">
        <f>IFERROR(VLOOKUP(C601,Employes!$A$2:$H$11,2,FALSE),"")</f>
        <v/>
      </c>
      <c r="E601" s="22">
        <f>IFERROR(VLOOKUP(C601,Employes!$A$2:$H$11,3,FALSE),"")</f>
        <v/>
      </c>
      <c r="F601" s="22">
        <f>IF(WEEKDAY(A601,2)&lt;=5,IFERROR(VLOOKUP(C601,Employes!$A$2:$H$11,6,FALSE),0),0)</f>
        <v/>
      </c>
      <c r="G601" s="6" t="n">
        <v>8</v>
      </c>
      <c r="H601" s="23">
        <f>MAX(0,G601-F601)</f>
        <v/>
      </c>
      <c r="I601" s="6" t="inlineStr"/>
      <c r="J601" s="23">
        <f>IF(I601&lt;&gt;"",MAX(0,F601-G601),0)</f>
        <v/>
      </c>
      <c r="K601" s="24">
        <f>IF(F601=0,0,J601/F601)</f>
        <v/>
      </c>
      <c r="L601" s="25">
        <f>IF(I601&lt;&gt;"","Absence",IF(G601&gt;F601,"Présent + HS","Présent"))</f>
        <v/>
      </c>
      <c r="M601" s="6" t="inlineStr"/>
    </row>
    <row r="602">
      <c r="A602" s="20" t="n">
        <v>46107</v>
      </c>
      <c r="B602" s="21">
        <f>DATE(YEAR(A602),MONTH(A602),1)</f>
        <v/>
      </c>
      <c r="C602" s="6" t="inlineStr">
        <is>
          <t>E001</t>
        </is>
      </c>
      <c r="D602" s="22">
        <f>IFERROR(VLOOKUP(C602,Employes!$A$2:$H$11,2,FALSE),"")</f>
        <v/>
      </c>
      <c r="E602" s="22">
        <f>IFERROR(VLOOKUP(C602,Employes!$A$2:$H$11,3,FALSE),"")</f>
        <v/>
      </c>
      <c r="F602" s="22">
        <f>IF(WEEKDAY(A602,2)&lt;=5,IFERROR(VLOOKUP(C602,Employes!$A$2:$H$11,6,FALSE),0),0)</f>
        <v/>
      </c>
      <c r="G602" s="6" t="n">
        <v>8</v>
      </c>
      <c r="H602" s="23">
        <f>MAX(0,G602-F602)</f>
        <v/>
      </c>
      <c r="I602" s="6" t="inlineStr"/>
      <c r="J602" s="23">
        <f>IF(I602&lt;&gt;"",MAX(0,F602-G602),0)</f>
        <v/>
      </c>
      <c r="K602" s="24">
        <f>IF(F602=0,0,J602/F602)</f>
        <v/>
      </c>
      <c r="L602" s="25">
        <f>IF(I602&lt;&gt;"","Absence",IF(G602&gt;F602,"Présent + HS","Présent"))</f>
        <v/>
      </c>
      <c r="M602" s="6" t="inlineStr"/>
    </row>
    <row r="603">
      <c r="A603" s="20" t="n">
        <v>46107</v>
      </c>
      <c r="B603" s="21">
        <f>DATE(YEAR(A603),MONTH(A603),1)</f>
        <v/>
      </c>
      <c r="C603" s="6" t="inlineStr">
        <is>
          <t>E002</t>
        </is>
      </c>
      <c r="D603" s="22">
        <f>IFERROR(VLOOKUP(C603,Employes!$A$2:$H$11,2,FALSE),"")</f>
        <v/>
      </c>
      <c r="E603" s="22">
        <f>IFERROR(VLOOKUP(C603,Employes!$A$2:$H$11,3,FALSE),"")</f>
        <v/>
      </c>
      <c r="F603" s="22">
        <f>IF(WEEKDAY(A603,2)&lt;=5,IFERROR(VLOOKUP(C603,Employes!$A$2:$H$11,6,FALSE),0),0)</f>
        <v/>
      </c>
      <c r="G603" s="6" t="n">
        <v>8</v>
      </c>
      <c r="H603" s="23">
        <f>MAX(0,G603-F603)</f>
        <v/>
      </c>
      <c r="I603" s="6" t="inlineStr"/>
      <c r="J603" s="23">
        <f>IF(I603&lt;&gt;"",MAX(0,F603-G603),0)</f>
        <v/>
      </c>
      <c r="K603" s="24">
        <f>IF(F603=0,0,J603/F603)</f>
        <v/>
      </c>
      <c r="L603" s="25">
        <f>IF(I603&lt;&gt;"","Absence",IF(G603&gt;F603,"Présent + HS","Présent"))</f>
        <v/>
      </c>
      <c r="M603" s="6" t="inlineStr"/>
    </row>
    <row r="604">
      <c r="A604" s="20" t="n">
        <v>46107</v>
      </c>
      <c r="B604" s="21">
        <f>DATE(YEAR(A604),MONTH(A604),1)</f>
        <v/>
      </c>
      <c r="C604" s="6" t="inlineStr">
        <is>
          <t>E003</t>
        </is>
      </c>
      <c r="D604" s="22">
        <f>IFERROR(VLOOKUP(C604,Employes!$A$2:$H$11,2,FALSE),"")</f>
        <v/>
      </c>
      <c r="E604" s="22">
        <f>IFERROR(VLOOKUP(C604,Employes!$A$2:$H$11,3,FALSE),"")</f>
        <v/>
      </c>
      <c r="F604" s="22">
        <f>IF(WEEKDAY(A604,2)&lt;=5,IFERROR(VLOOKUP(C604,Employes!$A$2:$H$11,6,FALSE),0),0)</f>
        <v/>
      </c>
      <c r="G604" s="6" t="n">
        <v>9</v>
      </c>
      <c r="H604" s="23">
        <f>MAX(0,G604-F604)</f>
        <v/>
      </c>
      <c r="I604" s="6" t="inlineStr"/>
      <c r="J604" s="23">
        <f>IF(I604&lt;&gt;"",MAX(0,F604-G604),0)</f>
        <v/>
      </c>
      <c r="K604" s="24">
        <f>IF(F604=0,0,J604/F604)</f>
        <v/>
      </c>
      <c r="L604" s="25">
        <f>IF(I604&lt;&gt;"","Absence",IF(G604&gt;F604,"Présent + HS","Présent"))</f>
        <v/>
      </c>
      <c r="M604" s="6" t="inlineStr"/>
    </row>
    <row r="605">
      <c r="A605" s="20" t="n">
        <v>46107</v>
      </c>
      <c r="B605" s="21">
        <f>DATE(YEAR(A605),MONTH(A605),1)</f>
        <v/>
      </c>
      <c r="C605" s="6" t="inlineStr">
        <is>
          <t>E004</t>
        </is>
      </c>
      <c r="D605" s="22">
        <f>IFERROR(VLOOKUP(C605,Employes!$A$2:$H$11,2,FALSE),"")</f>
        <v/>
      </c>
      <c r="E605" s="22">
        <f>IFERROR(VLOOKUP(C605,Employes!$A$2:$H$11,3,FALSE),"")</f>
        <v/>
      </c>
      <c r="F605" s="22">
        <f>IF(WEEKDAY(A605,2)&lt;=5,IFERROR(VLOOKUP(C605,Employes!$A$2:$H$11,6,FALSE),0),0)</f>
        <v/>
      </c>
      <c r="G605" s="6" t="n">
        <v>10</v>
      </c>
      <c r="H605" s="23">
        <f>MAX(0,G605-F605)</f>
        <v/>
      </c>
      <c r="I605" s="6" t="inlineStr"/>
      <c r="J605" s="23">
        <f>IF(I605&lt;&gt;"",MAX(0,F605-G605),0)</f>
        <v/>
      </c>
      <c r="K605" s="24">
        <f>IF(F605=0,0,J605/F605)</f>
        <v/>
      </c>
      <c r="L605" s="25">
        <f>IF(I605&lt;&gt;"","Absence",IF(G605&gt;F605,"Présent + HS","Présent"))</f>
        <v/>
      </c>
      <c r="M605" s="6" t="inlineStr"/>
    </row>
    <row r="606">
      <c r="A606" s="20" t="n">
        <v>46107</v>
      </c>
      <c r="B606" s="21">
        <f>DATE(YEAR(A606),MONTH(A606),1)</f>
        <v/>
      </c>
      <c r="C606" s="6" t="inlineStr">
        <is>
          <t>E005</t>
        </is>
      </c>
      <c r="D606" s="22">
        <f>IFERROR(VLOOKUP(C606,Employes!$A$2:$H$11,2,FALSE),"")</f>
        <v/>
      </c>
      <c r="E606" s="22">
        <f>IFERROR(VLOOKUP(C606,Employes!$A$2:$H$11,3,FALSE),"")</f>
        <v/>
      </c>
      <c r="F606" s="22">
        <f>IF(WEEKDAY(A606,2)&lt;=5,IFERROR(VLOOKUP(C606,Employes!$A$2:$H$11,6,FALSE),0),0)</f>
        <v/>
      </c>
      <c r="G606" s="6" t="n">
        <v>8</v>
      </c>
      <c r="H606" s="23">
        <f>MAX(0,G606-F606)</f>
        <v/>
      </c>
      <c r="I606" s="6" t="inlineStr"/>
      <c r="J606" s="23">
        <f>IF(I606&lt;&gt;"",MAX(0,F606-G606),0)</f>
        <v/>
      </c>
      <c r="K606" s="24">
        <f>IF(F606=0,0,J606/F606)</f>
        <v/>
      </c>
      <c r="L606" s="25">
        <f>IF(I606&lt;&gt;"","Absence",IF(G606&gt;F606,"Présent + HS","Présent"))</f>
        <v/>
      </c>
      <c r="M606" s="6" t="inlineStr"/>
    </row>
    <row r="607">
      <c r="A607" s="20" t="n">
        <v>46107</v>
      </c>
      <c r="B607" s="21">
        <f>DATE(YEAR(A607),MONTH(A607),1)</f>
        <v/>
      </c>
      <c r="C607" s="6" t="inlineStr">
        <is>
          <t>E006</t>
        </is>
      </c>
      <c r="D607" s="22">
        <f>IFERROR(VLOOKUP(C607,Employes!$A$2:$H$11,2,FALSE),"")</f>
        <v/>
      </c>
      <c r="E607" s="22">
        <f>IFERROR(VLOOKUP(C607,Employes!$A$2:$H$11,3,FALSE),"")</f>
        <v/>
      </c>
      <c r="F607" s="22">
        <f>IF(WEEKDAY(A607,2)&lt;=5,IFERROR(VLOOKUP(C607,Employes!$A$2:$H$11,6,FALSE),0),0)</f>
        <v/>
      </c>
      <c r="G607" s="6" t="n">
        <v>0</v>
      </c>
      <c r="H607" s="23">
        <f>MAX(0,G607-F607)</f>
        <v/>
      </c>
      <c r="I607" s="6" t="inlineStr">
        <is>
          <t>MAL</t>
        </is>
      </c>
      <c r="J607" s="23">
        <f>IF(I607&lt;&gt;"",MAX(0,F607-G607),0)</f>
        <v/>
      </c>
      <c r="K607" s="24">
        <f>IF(F607=0,0,J607/F607)</f>
        <v/>
      </c>
      <c r="L607" s="25">
        <f>IF(I607&lt;&gt;"","Absence",IF(G607&gt;F607,"Présent + HS","Présent"))</f>
        <v/>
      </c>
      <c r="M607" s="6" t="inlineStr"/>
    </row>
    <row r="608">
      <c r="A608" s="20" t="n">
        <v>46107</v>
      </c>
      <c r="B608" s="21">
        <f>DATE(YEAR(A608),MONTH(A608),1)</f>
        <v/>
      </c>
      <c r="C608" s="6" t="inlineStr">
        <is>
          <t>E007</t>
        </is>
      </c>
      <c r="D608" s="22">
        <f>IFERROR(VLOOKUP(C608,Employes!$A$2:$H$11,2,FALSE),"")</f>
        <v/>
      </c>
      <c r="E608" s="22">
        <f>IFERROR(VLOOKUP(C608,Employes!$A$2:$H$11,3,FALSE),"")</f>
        <v/>
      </c>
      <c r="F608" s="22">
        <f>IF(WEEKDAY(A608,2)&lt;=5,IFERROR(VLOOKUP(C608,Employes!$A$2:$H$11,6,FALSE),0),0)</f>
        <v/>
      </c>
      <c r="G608" s="6" t="n">
        <v>8</v>
      </c>
      <c r="H608" s="23">
        <f>MAX(0,G608-F608)</f>
        <v/>
      </c>
      <c r="I608" s="6" t="inlineStr"/>
      <c r="J608" s="23">
        <f>IF(I608&lt;&gt;"",MAX(0,F608-G608),0)</f>
        <v/>
      </c>
      <c r="K608" s="24">
        <f>IF(F608=0,0,J608/F608)</f>
        <v/>
      </c>
      <c r="L608" s="25">
        <f>IF(I608&lt;&gt;"","Absence",IF(G608&gt;F608,"Présent + HS","Présent"))</f>
        <v/>
      </c>
      <c r="M608" s="6" t="inlineStr"/>
    </row>
    <row r="609">
      <c r="A609" s="20" t="n">
        <v>46107</v>
      </c>
      <c r="B609" s="21">
        <f>DATE(YEAR(A609),MONTH(A609),1)</f>
        <v/>
      </c>
      <c r="C609" s="6" t="inlineStr">
        <is>
          <t>E008</t>
        </is>
      </c>
      <c r="D609" s="22">
        <f>IFERROR(VLOOKUP(C609,Employes!$A$2:$H$11,2,FALSE),"")</f>
        <v/>
      </c>
      <c r="E609" s="22">
        <f>IFERROR(VLOOKUP(C609,Employes!$A$2:$H$11,3,FALSE),"")</f>
        <v/>
      </c>
      <c r="F609" s="22">
        <f>IF(WEEKDAY(A609,2)&lt;=5,IFERROR(VLOOKUP(C609,Employes!$A$2:$H$11,6,FALSE),0),0)</f>
        <v/>
      </c>
      <c r="G609" s="6" t="n">
        <v>8</v>
      </c>
      <c r="H609" s="23">
        <f>MAX(0,G609-F609)</f>
        <v/>
      </c>
      <c r="I609" s="6" t="inlineStr"/>
      <c r="J609" s="23">
        <f>IF(I609&lt;&gt;"",MAX(0,F609-G609),0)</f>
        <v/>
      </c>
      <c r="K609" s="24">
        <f>IF(F609=0,0,J609/F609)</f>
        <v/>
      </c>
      <c r="L609" s="25">
        <f>IF(I609&lt;&gt;"","Absence",IF(G609&gt;F609,"Présent + HS","Présent"))</f>
        <v/>
      </c>
      <c r="M609" s="6" t="inlineStr"/>
    </row>
    <row r="610">
      <c r="A610" s="20" t="n">
        <v>46107</v>
      </c>
      <c r="B610" s="21">
        <f>DATE(YEAR(A610),MONTH(A610),1)</f>
        <v/>
      </c>
      <c r="C610" s="6" t="inlineStr">
        <is>
          <t>E009</t>
        </is>
      </c>
      <c r="D610" s="22">
        <f>IFERROR(VLOOKUP(C610,Employes!$A$2:$H$11,2,FALSE),"")</f>
        <v/>
      </c>
      <c r="E610" s="22">
        <f>IFERROR(VLOOKUP(C610,Employes!$A$2:$H$11,3,FALSE),"")</f>
        <v/>
      </c>
      <c r="F610" s="22">
        <f>IF(WEEKDAY(A610,2)&lt;=5,IFERROR(VLOOKUP(C610,Employes!$A$2:$H$11,6,FALSE),0),0)</f>
        <v/>
      </c>
      <c r="G610" s="6" t="n">
        <v>8</v>
      </c>
      <c r="H610" s="23">
        <f>MAX(0,G610-F610)</f>
        <v/>
      </c>
      <c r="I610" s="6" t="inlineStr"/>
      <c r="J610" s="23">
        <f>IF(I610&lt;&gt;"",MAX(0,F610-G610),0)</f>
        <v/>
      </c>
      <c r="K610" s="24">
        <f>IF(F610=0,0,J610/F610)</f>
        <v/>
      </c>
      <c r="L610" s="25">
        <f>IF(I610&lt;&gt;"","Absence",IF(G610&gt;F610,"Présent + HS","Présent"))</f>
        <v/>
      </c>
      <c r="M610" s="6" t="inlineStr"/>
    </row>
    <row r="611">
      <c r="A611" s="20" t="n">
        <v>46107</v>
      </c>
      <c r="B611" s="21">
        <f>DATE(YEAR(A611),MONTH(A611),1)</f>
        <v/>
      </c>
      <c r="C611" s="6" t="inlineStr">
        <is>
          <t>E010</t>
        </is>
      </c>
      <c r="D611" s="22">
        <f>IFERROR(VLOOKUP(C611,Employes!$A$2:$H$11,2,FALSE),"")</f>
        <v/>
      </c>
      <c r="E611" s="22">
        <f>IFERROR(VLOOKUP(C611,Employes!$A$2:$H$11,3,FALSE),"")</f>
        <v/>
      </c>
      <c r="F611" s="22">
        <f>IF(WEEKDAY(A611,2)&lt;=5,IFERROR(VLOOKUP(C611,Employes!$A$2:$H$11,6,FALSE),0),0)</f>
        <v/>
      </c>
      <c r="G611" s="6" t="n">
        <v>0</v>
      </c>
      <c r="H611" s="23">
        <f>MAX(0,G611-F611)</f>
        <v/>
      </c>
      <c r="I611" s="6" t="inlineStr">
        <is>
          <t>ABSI</t>
        </is>
      </c>
      <c r="J611" s="23">
        <f>IF(I611&lt;&gt;"",MAX(0,F611-G611),0)</f>
        <v/>
      </c>
      <c r="K611" s="24">
        <f>IF(F611=0,0,J611/F611)</f>
        <v/>
      </c>
      <c r="L611" s="25">
        <f>IF(I611&lt;&gt;"","Absence",IF(G611&gt;F611,"Présent + HS","Présent"))</f>
        <v/>
      </c>
      <c r="M611" s="6" t="inlineStr">
        <is>
          <t>À justifier</t>
        </is>
      </c>
    </row>
    <row r="612">
      <c r="A612" s="20" t="n">
        <v>46108</v>
      </c>
      <c r="B612" s="21">
        <f>DATE(YEAR(A612),MONTH(A612),1)</f>
        <v/>
      </c>
      <c r="C612" s="6" t="inlineStr">
        <is>
          <t>E001</t>
        </is>
      </c>
      <c r="D612" s="22">
        <f>IFERROR(VLOOKUP(C612,Employes!$A$2:$H$11,2,FALSE),"")</f>
        <v/>
      </c>
      <c r="E612" s="22">
        <f>IFERROR(VLOOKUP(C612,Employes!$A$2:$H$11,3,FALSE),"")</f>
        <v/>
      </c>
      <c r="F612" s="22">
        <f>IF(WEEKDAY(A612,2)&lt;=5,IFERROR(VLOOKUP(C612,Employes!$A$2:$H$11,6,FALSE),0),0)</f>
        <v/>
      </c>
      <c r="G612" s="6" t="n">
        <v>8</v>
      </c>
      <c r="H612" s="23">
        <f>MAX(0,G612-F612)</f>
        <v/>
      </c>
      <c r="I612" s="6" t="inlineStr"/>
      <c r="J612" s="23">
        <f>IF(I612&lt;&gt;"",MAX(0,F612-G612),0)</f>
        <v/>
      </c>
      <c r="K612" s="24">
        <f>IF(F612=0,0,J612/F612)</f>
        <v/>
      </c>
      <c r="L612" s="25">
        <f>IF(I612&lt;&gt;"","Absence",IF(G612&gt;F612,"Présent + HS","Présent"))</f>
        <v/>
      </c>
      <c r="M612" s="6" t="inlineStr"/>
    </row>
    <row r="613">
      <c r="A613" s="20" t="n">
        <v>46108</v>
      </c>
      <c r="B613" s="21">
        <f>DATE(YEAR(A613),MONTH(A613),1)</f>
        <v/>
      </c>
      <c r="C613" s="6" t="inlineStr">
        <is>
          <t>E002</t>
        </is>
      </c>
      <c r="D613" s="22">
        <f>IFERROR(VLOOKUP(C613,Employes!$A$2:$H$11,2,FALSE),"")</f>
        <v/>
      </c>
      <c r="E613" s="22">
        <f>IFERROR(VLOOKUP(C613,Employes!$A$2:$H$11,3,FALSE),"")</f>
        <v/>
      </c>
      <c r="F613" s="22">
        <f>IF(WEEKDAY(A613,2)&lt;=5,IFERROR(VLOOKUP(C613,Employes!$A$2:$H$11,6,FALSE),0),0)</f>
        <v/>
      </c>
      <c r="G613" s="6" t="n">
        <v>8</v>
      </c>
      <c r="H613" s="23">
        <f>MAX(0,G613-F613)</f>
        <v/>
      </c>
      <c r="I613" s="6" t="inlineStr"/>
      <c r="J613" s="23">
        <f>IF(I613&lt;&gt;"",MAX(0,F613-G613),0)</f>
        <v/>
      </c>
      <c r="K613" s="24">
        <f>IF(F613=0,0,J613/F613)</f>
        <v/>
      </c>
      <c r="L613" s="25">
        <f>IF(I613&lt;&gt;"","Absence",IF(G613&gt;F613,"Présent + HS","Présent"))</f>
        <v/>
      </c>
      <c r="M613" s="6" t="inlineStr"/>
    </row>
    <row r="614">
      <c r="A614" s="20" t="n">
        <v>46108</v>
      </c>
      <c r="B614" s="21">
        <f>DATE(YEAR(A614),MONTH(A614),1)</f>
        <v/>
      </c>
      <c r="C614" s="6" t="inlineStr">
        <is>
          <t>E003</t>
        </is>
      </c>
      <c r="D614" s="22">
        <f>IFERROR(VLOOKUP(C614,Employes!$A$2:$H$11,2,FALSE),"")</f>
        <v/>
      </c>
      <c r="E614" s="22">
        <f>IFERROR(VLOOKUP(C614,Employes!$A$2:$H$11,3,FALSE),"")</f>
        <v/>
      </c>
      <c r="F614" s="22">
        <f>IF(WEEKDAY(A614,2)&lt;=5,IFERROR(VLOOKUP(C614,Employes!$A$2:$H$11,6,FALSE),0),0)</f>
        <v/>
      </c>
      <c r="G614" s="6" t="n">
        <v>8</v>
      </c>
      <c r="H614" s="23">
        <f>MAX(0,G614-F614)</f>
        <v/>
      </c>
      <c r="I614" s="6" t="inlineStr"/>
      <c r="J614" s="23">
        <f>IF(I614&lt;&gt;"",MAX(0,F614-G614),0)</f>
        <v/>
      </c>
      <c r="K614" s="24">
        <f>IF(F614=0,0,J614/F614)</f>
        <v/>
      </c>
      <c r="L614" s="25">
        <f>IF(I614&lt;&gt;"","Absence",IF(G614&gt;F614,"Présent + HS","Présent"))</f>
        <v/>
      </c>
      <c r="M614" s="6" t="inlineStr"/>
    </row>
    <row r="615">
      <c r="A615" s="20" t="n">
        <v>46108</v>
      </c>
      <c r="B615" s="21">
        <f>DATE(YEAR(A615),MONTH(A615),1)</f>
        <v/>
      </c>
      <c r="C615" s="6" t="inlineStr">
        <is>
          <t>E004</t>
        </is>
      </c>
      <c r="D615" s="22">
        <f>IFERROR(VLOOKUP(C615,Employes!$A$2:$H$11,2,FALSE),"")</f>
        <v/>
      </c>
      <c r="E615" s="22">
        <f>IFERROR(VLOOKUP(C615,Employes!$A$2:$H$11,3,FALSE),"")</f>
        <v/>
      </c>
      <c r="F615" s="22">
        <f>IF(WEEKDAY(A615,2)&lt;=5,IFERROR(VLOOKUP(C615,Employes!$A$2:$H$11,6,FALSE),0),0)</f>
        <v/>
      </c>
      <c r="G615" s="6" t="n">
        <v>10</v>
      </c>
      <c r="H615" s="23">
        <f>MAX(0,G615-F615)</f>
        <v/>
      </c>
      <c r="I615" s="6" t="inlineStr"/>
      <c r="J615" s="23">
        <f>IF(I615&lt;&gt;"",MAX(0,F615-G615),0)</f>
        <v/>
      </c>
      <c r="K615" s="24">
        <f>IF(F615=0,0,J615/F615)</f>
        <v/>
      </c>
      <c r="L615" s="25">
        <f>IF(I615&lt;&gt;"","Absence",IF(G615&gt;F615,"Présent + HS","Présent"))</f>
        <v/>
      </c>
      <c r="M615" s="6" t="inlineStr"/>
    </row>
    <row r="616">
      <c r="A616" s="20" t="n">
        <v>46108</v>
      </c>
      <c r="B616" s="21">
        <f>DATE(YEAR(A616),MONTH(A616),1)</f>
        <v/>
      </c>
      <c r="C616" s="6" t="inlineStr">
        <is>
          <t>E005</t>
        </is>
      </c>
      <c r="D616" s="22">
        <f>IFERROR(VLOOKUP(C616,Employes!$A$2:$H$11,2,FALSE),"")</f>
        <v/>
      </c>
      <c r="E616" s="22">
        <f>IFERROR(VLOOKUP(C616,Employes!$A$2:$H$11,3,FALSE),"")</f>
        <v/>
      </c>
      <c r="F616" s="22">
        <f>IF(WEEKDAY(A616,2)&lt;=5,IFERROR(VLOOKUP(C616,Employes!$A$2:$H$11,6,FALSE),0),0)</f>
        <v/>
      </c>
      <c r="G616" s="6" t="n">
        <v>4</v>
      </c>
      <c r="H616" s="23">
        <f>MAX(0,G616-F616)</f>
        <v/>
      </c>
      <c r="I616" s="6" t="inlineStr">
        <is>
          <t>FAM</t>
        </is>
      </c>
      <c r="J616" s="23">
        <f>IF(I616&lt;&gt;"",MAX(0,F616-G616),0)</f>
        <v/>
      </c>
      <c r="K616" s="24">
        <f>IF(F616=0,0,J616/F616)</f>
        <v/>
      </c>
      <c r="L616" s="25">
        <f>IF(I616&lt;&gt;"","Absence",IF(G616&gt;F616,"Présent + HS","Présent"))</f>
        <v/>
      </c>
      <c r="M616" s="6" t="inlineStr"/>
    </row>
    <row r="617">
      <c r="A617" s="20" t="n">
        <v>46108</v>
      </c>
      <c r="B617" s="21">
        <f>DATE(YEAR(A617),MONTH(A617),1)</f>
        <v/>
      </c>
      <c r="C617" s="6" t="inlineStr">
        <is>
          <t>E006</t>
        </is>
      </c>
      <c r="D617" s="22">
        <f>IFERROR(VLOOKUP(C617,Employes!$A$2:$H$11,2,FALSE),"")</f>
        <v/>
      </c>
      <c r="E617" s="22">
        <f>IFERROR(VLOOKUP(C617,Employes!$A$2:$H$11,3,FALSE),"")</f>
        <v/>
      </c>
      <c r="F617" s="22">
        <f>IF(WEEKDAY(A617,2)&lt;=5,IFERROR(VLOOKUP(C617,Employes!$A$2:$H$11,6,FALSE),0),0)</f>
        <v/>
      </c>
      <c r="G617" s="6" t="n">
        <v>8</v>
      </c>
      <c r="H617" s="23">
        <f>MAX(0,G617-F617)</f>
        <v/>
      </c>
      <c r="I617" s="6" t="inlineStr"/>
      <c r="J617" s="23">
        <f>IF(I617&lt;&gt;"",MAX(0,F617-G617),0)</f>
        <v/>
      </c>
      <c r="K617" s="24">
        <f>IF(F617=0,0,J617/F617)</f>
        <v/>
      </c>
      <c r="L617" s="25">
        <f>IF(I617&lt;&gt;"","Absence",IF(G617&gt;F617,"Présent + HS","Présent"))</f>
        <v/>
      </c>
      <c r="M617" s="6" t="inlineStr"/>
    </row>
    <row r="618">
      <c r="A618" s="20" t="n">
        <v>46108</v>
      </c>
      <c r="B618" s="21">
        <f>DATE(YEAR(A618),MONTH(A618),1)</f>
        <v/>
      </c>
      <c r="C618" s="6" t="inlineStr">
        <is>
          <t>E007</t>
        </is>
      </c>
      <c r="D618" s="22">
        <f>IFERROR(VLOOKUP(C618,Employes!$A$2:$H$11,2,FALSE),"")</f>
        <v/>
      </c>
      <c r="E618" s="22">
        <f>IFERROR(VLOOKUP(C618,Employes!$A$2:$H$11,3,FALSE),"")</f>
        <v/>
      </c>
      <c r="F618" s="22">
        <f>IF(WEEKDAY(A618,2)&lt;=5,IFERROR(VLOOKUP(C618,Employes!$A$2:$H$11,6,FALSE),0),0)</f>
        <v/>
      </c>
      <c r="G618" s="6" t="n">
        <v>8</v>
      </c>
      <c r="H618" s="23">
        <f>MAX(0,G618-F618)</f>
        <v/>
      </c>
      <c r="I618" s="6" t="inlineStr"/>
      <c r="J618" s="23">
        <f>IF(I618&lt;&gt;"",MAX(0,F618-G618),0)</f>
        <v/>
      </c>
      <c r="K618" s="24">
        <f>IF(F618=0,0,J618/F618)</f>
        <v/>
      </c>
      <c r="L618" s="25">
        <f>IF(I618&lt;&gt;"","Absence",IF(G618&gt;F618,"Présent + HS","Présent"))</f>
        <v/>
      </c>
      <c r="M618" s="6" t="inlineStr"/>
    </row>
    <row r="619">
      <c r="A619" s="20" t="n">
        <v>46108</v>
      </c>
      <c r="B619" s="21">
        <f>DATE(YEAR(A619),MONTH(A619),1)</f>
        <v/>
      </c>
      <c r="C619" s="6" t="inlineStr">
        <is>
          <t>E008</t>
        </is>
      </c>
      <c r="D619" s="22">
        <f>IFERROR(VLOOKUP(C619,Employes!$A$2:$H$11,2,FALSE),"")</f>
        <v/>
      </c>
      <c r="E619" s="22">
        <f>IFERROR(VLOOKUP(C619,Employes!$A$2:$H$11,3,FALSE),"")</f>
        <v/>
      </c>
      <c r="F619" s="22">
        <f>IF(WEEKDAY(A619,2)&lt;=5,IFERROR(VLOOKUP(C619,Employes!$A$2:$H$11,6,FALSE),0),0)</f>
        <v/>
      </c>
      <c r="G619" s="6" t="n">
        <v>8</v>
      </c>
      <c r="H619" s="23">
        <f>MAX(0,G619-F619)</f>
        <v/>
      </c>
      <c r="I619" s="6" t="inlineStr"/>
      <c r="J619" s="23">
        <f>IF(I619&lt;&gt;"",MAX(0,F619-G619),0)</f>
        <v/>
      </c>
      <c r="K619" s="24">
        <f>IF(F619=0,0,J619/F619)</f>
        <v/>
      </c>
      <c r="L619" s="25">
        <f>IF(I619&lt;&gt;"","Absence",IF(G619&gt;F619,"Présent + HS","Présent"))</f>
        <v/>
      </c>
      <c r="M619" s="6" t="inlineStr"/>
    </row>
    <row r="620">
      <c r="A620" s="20" t="n">
        <v>46108</v>
      </c>
      <c r="B620" s="21">
        <f>DATE(YEAR(A620),MONTH(A620),1)</f>
        <v/>
      </c>
      <c r="C620" s="6" t="inlineStr">
        <is>
          <t>E009</t>
        </is>
      </c>
      <c r="D620" s="22">
        <f>IFERROR(VLOOKUP(C620,Employes!$A$2:$H$11,2,FALSE),"")</f>
        <v/>
      </c>
      <c r="E620" s="22">
        <f>IFERROR(VLOOKUP(C620,Employes!$A$2:$H$11,3,FALSE),"")</f>
        <v/>
      </c>
      <c r="F620" s="22">
        <f>IF(WEEKDAY(A620,2)&lt;=5,IFERROR(VLOOKUP(C620,Employes!$A$2:$H$11,6,FALSE),0),0)</f>
        <v/>
      </c>
      <c r="G620" s="6" t="n">
        <v>9</v>
      </c>
      <c r="H620" s="23">
        <f>MAX(0,G620-F620)</f>
        <v/>
      </c>
      <c r="I620" s="6" t="inlineStr"/>
      <c r="J620" s="23">
        <f>IF(I620&lt;&gt;"",MAX(0,F620-G620),0)</f>
        <v/>
      </c>
      <c r="K620" s="24">
        <f>IF(F620=0,0,J620/F620)</f>
        <v/>
      </c>
      <c r="L620" s="25">
        <f>IF(I620&lt;&gt;"","Absence",IF(G620&gt;F620,"Présent + HS","Présent"))</f>
        <v/>
      </c>
      <c r="M620" s="6" t="inlineStr"/>
    </row>
    <row r="621">
      <c r="A621" s="20" t="n">
        <v>46108</v>
      </c>
      <c r="B621" s="21">
        <f>DATE(YEAR(A621),MONTH(A621),1)</f>
        <v/>
      </c>
      <c r="C621" s="6" t="inlineStr">
        <is>
          <t>E010</t>
        </is>
      </c>
      <c r="D621" s="22">
        <f>IFERROR(VLOOKUP(C621,Employes!$A$2:$H$11,2,FALSE),"")</f>
        <v/>
      </c>
      <c r="E621" s="22">
        <f>IFERROR(VLOOKUP(C621,Employes!$A$2:$H$11,3,FALSE),"")</f>
        <v/>
      </c>
      <c r="F621" s="22">
        <f>IF(WEEKDAY(A621,2)&lt;=5,IFERROR(VLOOKUP(C621,Employes!$A$2:$H$11,6,FALSE),0),0)</f>
        <v/>
      </c>
      <c r="G621" s="6" t="n">
        <v>8</v>
      </c>
      <c r="H621" s="23">
        <f>MAX(0,G621-F621)</f>
        <v/>
      </c>
      <c r="I621" s="6" t="inlineStr"/>
      <c r="J621" s="23">
        <f>IF(I621&lt;&gt;"",MAX(0,F621-G621),0)</f>
        <v/>
      </c>
      <c r="K621" s="24">
        <f>IF(F621=0,0,J621/F621)</f>
        <v/>
      </c>
      <c r="L621" s="25">
        <f>IF(I621&lt;&gt;"","Absence",IF(G621&gt;F621,"Présent + HS","Présent"))</f>
        <v/>
      </c>
      <c r="M621" s="6" t="inlineStr"/>
    </row>
    <row r="622">
      <c r="A622" s="20" t="n">
        <v>46111</v>
      </c>
      <c r="B622" s="21">
        <f>DATE(YEAR(A622),MONTH(A622),1)</f>
        <v/>
      </c>
      <c r="C622" s="6" t="inlineStr">
        <is>
          <t>E001</t>
        </is>
      </c>
      <c r="D622" s="22">
        <f>IFERROR(VLOOKUP(C622,Employes!$A$2:$H$11,2,FALSE),"")</f>
        <v/>
      </c>
      <c r="E622" s="22">
        <f>IFERROR(VLOOKUP(C622,Employes!$A$2:$H$11,3,FALSE),"")</f>
        <v/>
      </c>
      <c r="F622" s="22">
        <f>IF(WEEKDAY(A622,2)&lt;=5,IFERROR(VLOOKUP(C622,Employes!$A$2:$H$11,6,FALSE),0),0)</f>
        <v/>
      </c>
      <c r="G622" s="6" t="n">
        <v>8</v>
      </c>
      <c r="H622" s="23">
        <f>MAX(0,G622-F622)</f>
        <v/>
      </c>
      <c r="I622" s="6" t="inlineStr"/>
      <c r="J622" s="23">
        <f>IF(I622&lt;&gt;"",MAX(0,F622-G622),0)</f>
        <v/>
      </c>
      <c r="K622" s="24">
        <f>IF(F622=0,0,J622/F622)</f>
        <v/>
      </c>
      <c r="L622" s="25">
        <f>IF(I622&lt;&gt;"","Absence",IF(G622&gt;F622,"Présent + HS","Présent"))</f>
        <v/>
      </c>
      <c r="M622" s="6" t="inlineStr"/>
    </row>
    <row r="623">
      <c r="A623" s="20" t="n">
        <v>46111</v>
      </c>
      <c r="B623" s="21">
        <f>DATE(YEAR(A623),MONTH(A623),1)</f>
        <v/>
      </c>
      <c r="C623" s="6" t="inlineStr">
        <is>
          <t>E002</t>
        </is>
      </c>
      <c r="D623" s="22">
        <f>IFERROR(VLOOKUP(C623,Employes!$A$2:$H$11,2,FALSE),"")</f>
        <v/>
      </c>
      <c r="E623" s="22">
        <f>IFERROR(VLOOKUP(C623,Employes!$A$2:$H$11,3,FALSE),"")</f>
        <v/>
      </c>
      <c r="F623" s="22">
        <f>IF(WEEKDAY(A623,2)&lt;=5,IFERROR(VLOOKUP(C623,Employes!$A$2:$H$11,6,FALSE),0),0)</f>
        <v/>
      </c>
      <c r="G623" s="6" t="n">
        <v>8</v>
      </c>
      <c r="H623" s="23">
        <f>MAX(0,G623-F623)</f>
        <v/>
      </c>
      <c r="I623" s="6" t="inlineStr"/>
      <c r="J623" s="23">
        <f>IF(I623&lt;&gt;"",MAX(0,F623-G623),0)</f>
        <v/>
      </c>
      <c r="K623" s="24">
        <f>IF(F623=0,0,J623/F623)</f>
        <v/>
      </c>
      <c r="L623" s="25">
        <f>IF(I623&lt;&gt;"","Absence",IF(G623&gt;F623,"Présent + HS","Présent"))</f>
        <v/>
      </c>
      <c r="M623" s="6" t="inlineStr"/>
    </row>
    <row r="624">
      <c r="A624" s="20" t="n">
        <v>46111</v>
      </c>
      <c r="B624" s="21">
        <f>DATE(YEAR(A624),MONTH(A624),1)</f>
        <v/>
      </c>
      <c r="C624" s="6" t="inlineStr">
        <is>
          <t>E003</t>
        </is>
      </c>
      <c r="D624" s="22">
        <f>IFERROR(VLOOKUP(C624,Employes!$A$2:$H$11,2,FALSE),"")</f>
        <v/>
      </c>
      <c r="E624" s="22">
        <f>IFERROR(VLOOKUP(C624,Employes!$A$2:$H$11,3,FALSE),"")</f>
        <v/>
      </c>
      <c r="F624" s="22">
        <f>IF(WEEKDAY(A624,2)&lt;=5,IFERROR(VLOOKUP(C624,Employes!$A$2:$H$11,6,FALSE),0),0)</f>
        <v/>
      </c>
      <c r="G624" s="6" t="n">
        <v>8</v>
      </c>
      <c r="H624" s="23">
        <f>MAX(0,G624-F624)</f>
        <v/>
      </c>
      <c r="I624" s="6" t="inlineStr"/>
      <c r="J624" s="23">
        <f>IF(I624&lt;&gt;"",MAX(0,F624-G624),0)</f>
        <v/>
      </c>
      <c r="K624" s="24">
        <f>IF(F624=0,0,J624/F624)</f>
        <v/>
      </c>
      <c r="L624" s="25">
        <f>IF(I624&lt;&gt;"","Absence",IF(G624&gt;F624,"Présent + HS","Présent"))</f>
        <v/>
      </c>
      <c r="M624" s="6" t="inlineStr"/>
    </row>
    <row r="625">
      <c r="A625" s="20" t="n">
        <v>46111</v>
      </c>
      <c r="B625" s="21">
        <f>DATE(YEAR(A625),MONTH(A625),1)</f>
        <v/>
      </c>
      <c r="C625" s="6" t="inlineStr">
        <is>
          <t>E004</t>
        </is>
      </c>
      <c r="D625" s="22">
        <f>IFERROR(VLOOKUP(C625,Employes!$A$2:$H$11,2,FALSE),"")</f>
        <v/>
      </c>
      <c r="E625" s="22">
        <f>IFERROR(VLOOKUP(C625,Employes!$A$2:$H$11,3,FALSE),"")</f>
        <v/>
      </c>
      <c r="F625" s="22">
        <f>IF(WEEKDAY(A625,2)&lt;=5,IFERROR(VLOOKUP(C625,Employes!$A$2:$H$11,6,FALSE),0),0)</f>
        <v/>
      </c>
      <c r="G625" s="6" t="n">
        <v>8</v>
      </c>
      <c r="H625" s="23">
        <f>MAX(0,G625-F625)</f>
        <v/>
      </c>
      <c r="I625" s="6" t="inlineStr"/>
      <c r="J625" s="23">
        <f>IF(I625&lt;&gt;"",MAX(0,F625-G625),0)</f>
        <v/>
      </c>
      <c r="K625" s="24">
        <f>IF(F625=0,0,J625/F625)</f>
        <v/>
      </c>
      <c r="L625" s="25">
        <f>IF(I625&lt;&gt;"","Absence",IF(G625&gt;F625,"Présent + HS","Présent"))</f>
        <v/>
      </c>
      <c r="M625" s="6" t="inlineStr"/>
    </row>
    <row r="626">
      <c r="A626" s="20" t="n">
        <v>46111</v>
      </c>
      <c r="B626" s="21">
        <f>DATE(YEAR(A626),MONTH(A626),1)</f>
        <v/>
      </c>
      <c r="C626" s="6" t="inlineStr">
        <is>
          <t>E005</t>
        </is>
      </c>
      <c r="D626" s="22">
        <f>IFERROR(VLOOKUP(C626,Employes!$A$2:$H$11,2,FALSE),"")</f>
        <v/>
      </c>
      <c r="E626" s="22">
        <f>IFERROR(VLOOKUP(C626,Employes!$A$2:$H$11,3,FALSE),"")</f>
        <v/>
      </c>
      <c r="F626" s="22">
        <f>IF(WEEKDAY(A626,2)&lt;=5,IFERROR(VLOOKUP(C626,Employes!$A$2:$H$11,6,FALSE),0),0)</f>
        <v/>
      </c>
      <c r="G626" s="6" t="n">
        <v>8</v>
      </c>
      <c r="H626" s="23">
        <f>MAX(0,G626-F626)</f>
        <v/>
      </c>
      <c r="I626" s="6" t="inlineStr"/>
      <c r="J626" s="23">
        <f>IF(I626&lt;&gt;"",MAX(0,F626-G626),0)</f>
        <v/>
      </c>
      <c r="K626" s="24">
        <f>IF(F626=0,0,J626/F626)</f>
        <v/>
      </c>
      <c r="L626" s="25">
        <f>IF(I626&lt;&gt;"","Absence",IF(G626&gt;F626,"Présent + HS","Présent"))</f>
        <v/>
      </c>
      <c r="M626" s="6" t="inlineStr"/>
    </row>
    <row r="627">
      <c r="A627" s="20" t="n">
        <v>46111</v>
      </c>
      <c r="B627" s="21">
        <f>DATE(YEAR(A627),MONTH(A627),1)</f>
        <v/>
      </c>
      <c r="C627" s="6" t="inlineStr">
        <is>
          <t>E006</t>
        </is>
      </c>
      <c r="D627" s="22">
        <f>IFERROR(VLOOKUP(C627,Employes!$A$2:$H$11,2,FALSE),"")</f>
        <v/>
      </c>
      <c r="E627" s="22">
        <f>IFERROR(VLOOKUP(C627,Employes!$A$2:$H$11,3,FALSE),"")</f>
        <v/>
      </c>
      <c r="F627" s="22">
        <f>IF(WEEKDAY(A627,2)&lt;=5,IFERROR(VLOOKUP(C627,Employes!$A$2:$H$11,6,FALSE),0),0)</f>
        <v/>
      </c>
      <c r="G627" s="6" t="n">
        <v>9</v>
      </c>
      <c r="H627" s="23">
        <f>MAX(0,G627-F627)</f>
        <v/>
      </c>
      <c r="I627" s="6" t="inlineStr"/>
      <c r="J627" s="23">
        <f>IF(I627&lt;&gt;"",MAX(0,F627-G627),0)</f>
        <v/>
      </c>
      <c r="K627" s="24">
        <f>IF(F627=0,0,J627/F627)</f>
        <v/>
      </c>
      <c r="L627" s="25">
        <f>IF(I627&lt;&gt;"","Absence",IF(G627&gt;F627,"Présent + HS","Présent"))</f>
        <v/>
      </c>
      <c r="M627" s="6" t="inlineStr"/>
    </row>
    <row r="628">
      <c r="A628" s="20" t="n">
        <v>46111</v>
      </c>
      <c r="B628" s="21">
        <f>DATE(YEAR(A628),MONTH(A628),1)</f>
        <v/>
      </c>
      <c r="C628" s="6" t="inlineStr">
        <is>
          <t>E007</t>
        </is>
      </c>
      <c r="D628" s="22">
        <f>IFERROR(VLOOKUP(C628,Employes!$A$2:$H$11,2,FALSE),"")</f>
        <v/>
      </c>
      <c r="E628" s="22">
        <f>IFERROR(VLOOKUP(C628,Employes!$A$2:$H$11,3,FALSE),"")</f>
        <v/>
      </c>
      <c r="F628" s="22">
        <f>IF(WEEKDAY(A628,2)&lt;=5,IFERROR(VLOOKUP(C628,Employes!$A$2:$H$11,6,FALSE),0),0)</f>
        <v/>
      </c>
      <c r="G628" s="6" t="n">
        <v>8</v>
      </c>
      <c r="H628" s="23">
        <f>MAX(0,G628-F628)</f>
        <v/>
      </c>
      <c r="I628" s="6" t="inlineStr"/>
      <c r="J628" s="23">
        <f>IF(I628&lt;&gt;"",MAX(0,F628-G628),0)</f>
        <v/>
      </c>
      <c r="K628" s="24">
        <f>IF(F628=0,0,J628/F628)</f>
        <v/>
      </c>
      <c r="L628" s="25">
        <f>IF(I628&lt;&gt;"","Absence",IF(G628&gt;F628,"Présent + HS","Présent"))</f>
        <v/>
      </c>
      <c r="M628" s="6" t="inlineStr"/>
    </row>
    <row r="629">
      <c r="A629" s="20" t="n">
        <v>46111</v>
      </c>
      <c r="B629" s="21">
        <f>DATE(YEAR(A629),MONTH(A629),1)</f>
        <v/>
      </c>
      <c r="C629" s="6" t="inlineStr">
        <is>
          <t>E008</t>
        </is>
      </c>
      <c r="D629" s="22">
        <f>IFERROR(VLOOKUP(C629,Employes!$A$2:$H$11,2,FALSE),"")</f>
        <v/>
      </c>
      <c r="E629" s="22">
        <f>IFERROR(VLOOKUP(C629,Employes!$A$2:$H$11,3,FALSE),"")</f>
        <v/>
      </c>
      <c r="F629" s="22">
        <f>IF(WEEKDAY(A629,2)&lt;=5,IFERROR(VLOOKUP(C629,Employes!$A$2:$H$11,6,FALSE),0),0)</f>
        <v/>
      </c>
      <c r="G629" s="6" t="n">
        <v>8</v>
      </c>
      <c r="H629" s="23">
        <f>MAX(0,G629-F629)</f>
        <v/>
      </c>
      <c r="I629" s="6" t="inlineStr"/>
      <c r="J629" s="23">
        <f>IF(I629&lt;&gt;"",MAX(0,F629-G629),0)</f>
        <v/>
      </c>
      <c r="K629" s="24">
        <f>IF(F629=0,0,J629/F629)</f>
        <v/>
      </c>
      <c r="L629" s="25">
        <f>IF(I629&lt;&gt;"","Absence",IF(G629&gt;F629,"Présent + HS","Présent"))</f>
        <v/>
      </c>
      <c r="M629" s="6" t="inlineStr"/>
    </row>
    <row r="630">
      <c r="A630" s="20" t="n">
        <v>46111</v>
      </c>
      <c r="B630" s="21">
        <f>DATE(YEAR(A630),MONTH(A630),1)</f>
        <v/>
      </c>
      <c r="C630" s="6" t="inlineStr">
        <is>
          <t>E009</t>
        </is>
      </c>
      <c r="D630" s="22">
        <f>IFERROR(VLOOKUP(C630,Employes!$A$2:$H$11,2,FALSE),"")</f>
        <v/>
      </c>
      <c r="E630" s="22">
        <f>IFERROR(VLOOKUP(C630,Employes!$A$2:$H$11,3,FALSE),"")</f>
        <v/>
      </c>
      <c r="F630" s="22">
        <f>IF(WEEKDAY(A630,2)&lt;=5,IFERROR(VLOOKUP(C630,Employes!$A$2:$H$11,6,FALSE),0),0)</f>
        <v/>
      </c>
      <c r="G630" s="6" t="n">
        <v>10</v>
      </c>
      <c r="H630" s="23">
        <f>MAX(0,G630-F630)</f>
        <v/>
      </c>
      <c r="I630" s="6" t="inlineStr"/>
      <c r="J630" s="23">
        <f>IF(I630&lt;&gt;"",MAX(0,F630-G630),0)</f>
        <v/>
      </c>
      <c r="K630" s="24">
        <f>IF(F630=0,0,J630/F630)</f>
        <v/>
      </c>
      <c r="L630" s="25">
        <f>IF(I630&lt;&gt;"","Absence",IF(G630&gt;F630,"Présent + HS","Présent"))</f>
        <v/>
      </c>
      <c r="M630" s="6" t="inlineStr"/>
    </row>
    <row r="631">
      <c r="A631" s="20" t="n">
        <v>46111</v>
      </c>
      <c r="B631" s="21">
        <f>DATE(YEAR(A631),MONTH(A631),1)</f>
        <v/>
      </c>
      <c r="C631" s="6" t="inlineStr">
        <is>
          <t>E010</t>
        </is>
      </c>
      <c r="D631" s="22">
        <f>IFERROR(VLOOKUP(C631,Employes!$A$2:$H$11,2,FALSE),"")</f>
        <v/>
      </c>
      <c r="E631" s="22">
        <f>IFERROR(VLOOKUP(C631,Employes!$A$2:$H$11,3,FALSE),"")</f>
        <v/>
      </c>
      <c r="F631" s="22">
        <f>IF(WEEKDAY(A631,2)&lt;=5,IFERROR(VLOOKUP(C631,Employes!$A$2:$H$11,6,FALSE),0),0)</f>
        <v/>
      </c>
      <c r="G631" s="6" t="n">
        <v>8</v>
      </c>
      <c r="H631" s="23">
        <f>MAX(0,G631-F631)</f>
        <v/>
      </c>
      <c r="I631" s="6" t="inlineStr"/>
      <c r="J631" s="23">
        <f>IF(I631&lt;&gt;"",MAX(0,F631-G631),0)</f>
        <v/>
      </c>
      <c r="K631" s="24">
        <f>IF(F631=0,0,J631/F631)</f>
        <v/>
      </c>
      <c r="L631" s="25">
        <f>IF(I631&lt;&gt;"","Absence",IF(G631&gt;F631,"Présent + HS","Présent"))</f>
        <v/>
      </c>
      <c r="M631" s="6" t="inlineStr"/>
    </row>
    <row r="632">
      <c r="A632" s="20" t="n">
        <v>46112</v>
      </c>
      <c r="B632" s="21">
        <f>DATE(YEAR(A632),MONTH(A632),1)</f>
        <v/>
      </c>
      <c r="C632" s="6" t="inlineStr">
        <is>
          <t>E001</t>
        </is>
      </c>
      <c r="D632" s="22">
        <f>IFERROR(VLOOKUP(C632,Employes!$A$2:$H$11,2,FALSE),"")</f>
        <v/>
      </c>
      <c r="E632" s="22">
        <f>IFERROR(VLOOKUP(C632,Employes!$A$2:$H$11,3,FALSE),"")</f>
        <v/>
      </c>
      <c r="F632" s="22">
        <f>IF(WEEKDAY(A632,2)&lt;=5,IFERROR(VLOOKUP(C632,Employes!$A$2:$H$11,6,FALSE),0),0)</f>
        <v/>
      </c>
      <c r="G632" s="6" t="n">
        <v>8</v>
      </c>
      <c r="H632" s="23">
        <f>MAX(0,G632-F632)</f>
        <v/>
      </c>
      <c r="I632" s="6" t="inlineStr"/>
      <c r="J632" s="23">
        <f>IF(I632&lt;&gt;"",MAX(0,F632-G632),0)</f>
        <v/>
      </c>
      <c r="K632" s="24">
        <f>IF(F632=0,0,J632/F632)</f>
        <v/>
      </c>
      <c r="L632" s="25">
        <f>IF(I632&lt;&gt;"","Absence",IF(G632&gt;F632,"Présent + HS","Présent"))</f>
        <v/>
      </c>
      <c r="M632" s="6" t="inlineStr"/>
    </row>
    <row r="633">
      <c r="A633" s="20" t="n">
        <v>46112</v>
      </c>
      <c r="B633" s="21">
        <f>DATE(YEAR(A633),MONTH(A633),1)</f>
        <v/>
      </c>
      <c r="C633" s="6" t="inlineStr">
        <is>
          <t>E002</t>
        </is>
      </c>
      <c r="D633" s="22">
        <f>IFERROR(VLOOKUP(C633,Employes!$A$2:$H$11,2,FALSE),"")</f>
        <v/>
      </c>
      <c r="E633" s="22">
        <f>IFERROR(VLOOKUP(C633,Employes!$A$2:$H$11,3,FALSE),"")</f>
        <v/>
      </c>
      <c r="F633" s="22">
        <f>IF(WEEKDAY(A633,2)&lt;=5,IFERROR(VLOOKUP(C633,Employes!$A$2:$H$11,6,FALSE),0),0)</f>
        <v/>
      </c>
      <c r="G633" s="6" t="n">
        <v>8</v>
      </c>
      <c r="H633" s="23">
        <f>MAX(0,G633-F633)</f>
        <v/>
      </c>
      <c r="I633" s="6" t="inlineStr"/>
      <c r="J633" s="23">
        <f>IF(I633&lt;&gt;"",MAX(0,F633-G633),0)</f>
        <v/>
      </c>
      <c r="K633" s="24">
        <f>IF(F633=0,0,J633/F633)</f>
        <v/>
      </c>
      <c r="L633" s="25">
        <f>IF(I633&lt;&gt;"","Absence",IF(G633&gt;F633,"Présent + HS","Présent"))</f>
        <v/>
      </c>
      <c r="M633" s="6" t="inlineStr"/>
    </row>
    <row r="634">
      <c r="A634" s="20" t="n">
        <v>46112</v>
      </c>
      <c r="B634" s="21">
        <f>DATE(YEAR(A634),MONTH(A634),1)</f>
        <v/>
      </c>
      <c r="C634" s="6" t="inlineStr">
        <is>
          <t>E003</t>
        </is>
      </c>
      <c r="D634" s="22">
        <f>IFERROR(VLOOKUP(C634,Employes!$A$2:$H$11,2,FALSE),"")</f>
        <v/>
      </c>
      <c r="E634" s="22">
        <f>IFERROR(VLOOKUP(C634,Employes!$A$2:$H$11,3,FALSE),"")</f>
        <v/>
      </c>
      <c r="F634" s="22">
        <f>IF(WEEKDAY(A634,2)&lt;=5,IFERROR(VLOOKUP(C634,Employes!$A$2:$H$11,6,FALSE),0),0)</f>
        <v/>
      </c>
      <c r="G634" s="6" t="n">
        <v>0</v>
      </c>
      <c r="H634" s="23">
        <f>MAX(0,G634-F634)</f>
        <v/>
      </c>
      <c r="I634" s="6" t="inlineStr">
        <is>
          <t>ABSI</t>
        </is>
      </c>
      <c r="J634" s="23">
        <f>IF(I634&lt;&gt;"",MAX(0,F634-G634),0)</f>
        <v/>
      </c>
      <c r="K634" s="24">
        <f>IF(F634=0,0,J634/F634)</f>
        <v/>
      </c>
      <c r="L634" s="25">
        <f>IF(I634&lt;&gt;"","Absence",IF(G634&gt;F634,"Présent + HS","Présent"))</f>
        <v/>
      </c>
      <c r="M634" s="6" t="inlineStr">
        <is>
          <t>À justifier</t>
        </is>
      </c>
    </row>
    <row r="635">
      <c r="A635" s="20" t="n">
        <v>46112</v>
      </c>
      <c r="B635" s="21">
        <f>DATE(YEAR(A635),MONTH(A635),1)</f>
        <v/>
      </c>
      <c r="C635" s="6" t="inlineStr">
        <is>
          <t>E004</t>
        </is>
      </c>
      <c r="D635" s="22">
        <f>IFERROR(VLOOKUP(C635,Employes!$A$2:$H$11,2,FALSE),"")</f>
        <v/>
      </c>
      <c r="E635" s="22">
        <f>IFERROR(VLOOKUP(C635,Employes!$A$2:$H$11,3,FALSE),"")</f>
        <v/>
      </c>
      <c r="F635" s="22">
        <f>IF(WEEKDAY(A635,2)&lt;=5,IFERROR(VLOOKUP(C635,Employes!$A$2:$H$11,6,FALSE),0),0)</f>
        <v/>
      </c>
      <c r="G635" s="6" t="n">
        <v>8</v>
      </c>
      <c r="H635" s="23">
        <f>MAX(0,G635-F635)</f>
        <v/>
      </c>
      <c r="I635" s="6" t="inlineStr"/>
      <c r="J635" s="23">
        <f>IF(I635&lt;&gt;"",MAX(0,F635-G635),0)</f>
        <v/>
      </c>
      <c r="K635" s="24">
        <f>IF(F635=0,0,J635/F635)</f>
        <v/>
      </c>
      <c r="L635" s="25">
        <f>IF(I635&lt;&gt;"","Absence",IF(G635&gt;F635,"Présent + HS","Présent"))</f>
        <v/>
      </c>
      <c r="M635" s="6" t="inlineStr"/>
    </row>
    <row r="636">
      <c r="A636" s="20" t="n">
        <v>46112</v>
      </c>
      <c r="B636" s="21">
        <f>DATE(YEAR(A636),MONTH(A636),1)</f>
        <v/>
      </c>
      <c r="C636" s="6" t="inlineStr">
        <is>
          <t>E005</t>
        </is>
      </c>
      <c r="D636" s="22">
        <f>IFERROR(VLOOKUP(C636,Employes!$A$2:$H$11,2,FALSE),"")</f>
        <v/>
      </c>
      <c r="E636" s="22">
        <f>IFERROR(VLOOKUP(C636,Employes!$A$2:$H$11,3,FALSE),"")</f>
        <v/>
      </c>
      <c r="F636" s="22">
        <f>IF(WEEKDAY(A636,2)&lt;=5,IFERROR(VLOOKUP(C636,Employes!$A$2:$H$11,6,FALSE),0),0)</f>
        <v/>
      </c>
      <c r="G636" s="6" t="n">
        <v>8</v>
      </c>
      <c r="H636" s="23">
        <f>MAX(0,G636-F636)</f>
        <v/>
      </c>
      <c r="I636" s="6" t="inlineStr"/>
      <c r="J636" s="23">
        <f>IF(I636&lt;&gt;"",MAX(0,F636-G636),0)</f>
        <v/>
      </c>
      <c r="K636" s="24">
        <f>IF(F636=0,0,J636/F636)</f>
        <v/>
      </c>
      <c r="L636" s="25">
        <f>IF(I636&lt;&gt;"","Absence",IF(G636&gt;F636,"Présent + HS","Présent"))</f>
        <v/>
      </c>
      <c r="M636" s="6" t="inlineStr"/>
    </row>
    <row r="637">
      <c r="A637" s="20" t="n">
        <v>46112</v>
      </c>
      <c r="B637" s="21">
        <f>DATE(YEAR(A637),MONTH(A637),1)</f>
        <v/>
      </c>
      <c r="C637" s="6" t="inlineStr">
        <is>
          <t>E006</t>
        </is>
      </c>
      <c r="D637" s="22">
        <f>IFERROR(VLOOKUP(C637,Employes!$A$2:$H$11,2,FALSE),"")</f>
        <v/>
      </c>
      <c r="E637" s="22">
        <f>IFERROR(VLOOKUP(C637,Employes!$A$2:$H$11,3,FALSE),"")</f>
        <v/>
      </c>
      <c r="F637" s="22">
        <f>IF(WEEKDAY(A637,2)&lt;=5,IFERROR(VLOOKUP(C637,Employes!$A$2:$H$11,6,FALSE),0),0)</f>
        <v/>
      </c>
      <c r="G637" s="6" t="n">
        <v>10</v>
      </c>
      <c r="H637" s="23">
        <f>MAX(0,G637-F637)</f>
        <v/>
      </c>
      <c r="I637" s="6" t="inlineStr"/>
      <c r="J637" s="23">
        <f>IF(I637&lt;&gt;"",MAX(0,F637-G637),0)</f>
        <v/>
      </c>
      <c r="K637" s="24">
        <f>IF(F637=0,0,J637/F637)</f>
        <v/>
      </c>
      <c r="L637" s="25">
        <f>IF(I637&lt;&gt;"","Absence",IF(G637&gt;F637,"Présent + HS","Présent"))</f>
        <v/>
      </c>
      <c r="M637" s="6" t="inlineStr"/>
    </row>
    <row r="638">
      <c r="A638" s="20" t="n">
        <v>46112</v>
      </c>
      <c r="B638" s="21">
        <f>DATE(YEAR(A638),MONTH(A638),1)</f>
        <v/>
      </c>
      <c r="C638" s="6" t="inlineStr">
        <is>
          <t>E007</t>
        </is>
      </c>
      <c r="D638" s="22">
        <f>IFERROR(VLOOKUP(C638,Employes!$A$2:$H$11,2,FALSE),"")</f>
        <v/>
      </c>
      <c r="E638" s="22">
        <f>IFERROR(VLOOKUP(C638,Employes!$A$2:$H$11,3,FALSE),"")</f>
        <v/>
      </c>
      <c r="F638" s="22">
        <f>IF(WEEKDAY(A638,2)&lt;=5,IFERROR(VLOOKUP(C638,Employes!$A$2:$H$11,6,FALSE),0),0)</f>
        <v/>
      </c>
      <c r="G638" s="6" t="n">
        <v>8</v>
      </c>
      <c r="H638" s="23">
        <f>MAX(0,G638-F638)</f>
        <v/>
      </c>
      <c r="I638" s="6" t="inlineStr"/>
      <c r="J638" s="23">
        <f>IF(I638&lt;&gt;"",MAX(0,F638-G638),0)</f>
        <v/>
      </c>
      <c r="K638" s="24">
        <f>IF(F638=0,0,J638/F638)</f>
        <v/>
      </c>
      <c r="L638" s="25">
        <f>IF(I638&lt;&gt;"","Absence",IF(G638&gt;F638,"Présent + HS","Présent"))</f>
        <v/>
      </c>
      <c r="M638" s="6" t="inlineStr"/>
    </row>
    <row r="639">
      <c r="A639" s="20" t="n">
        <v>46112</v>
      </c>
      <c r="B639" s="21">
        <f>DATE(YEAR(A639),MONTH(A639),1)</f>
        <v/>
      </c>
      <c r="C639" s="6" t="inlineStr">
        <is>
          <t>E008</t>
        </is>
      </c>
      <c r="D639" s="22">
        <f>IFERROR(VLOOKUP(C639,Employes!$A$2:$H$11,2,FALSE),"")</f>
        <v/>
      </c>
      <c r="E639" s="22">
        <f>IFERROR(VLOOKUP(C639,Employes!$A$2:$H$11,3,FALSE),"")</f>
        <v/>
      </c>
      <c r="F639" s="22">
        <f>IF(WEEKDAY(A639,2)&lt;=5,IFERROR(VLOOKUP(C639,Employes!$A$2:$H$11,6,FALSE),0),0)</f>
        <v/>
      </c>
      <c r="G639" s="6" t="n">
        <v>8</v>
      </c>
      <c r="H639" s="23">
        <f>MAX(0,G639-F639)</f>
        <v/>
      </c>
      <c r="I639" s="6" t="inlineStr"/>
      <c r="J639" s="23">
        <f>IF(I639&lt;&gt;"",MAX(0,F639-G639),0)</f>
        <v/>
      </c>
      <c r="K639" s="24">
        <f>IF(F639=0,0,J639/F639)</f>
        <v/>
      </c>
      <c r="L639" s="25">
        <f>IF(I639&lt;&gt;"","Absence",IF(G639&gt;F639,"Présent + HS","Présent"))</f>
        <v/>
      </c>
      <c r="M639" s="6" t="inlineStr"/>
    </row>
    <row r="640">
      <c r="A640" s="20" t="n">
        <v>46112</v>
      </c>
      <c r="B640" s="21">
        <f>DATE(YEAR(A640),MONTH(A640),1)</f>
        <v/>
      </c>
      <c r="C640" s="6" t="inlineStr">
        <is>
          <t>E009</t>
        </is>
      </c>
      <c r="D640" s="22">
        <f>IFERROR(VLOOKUP(C640,Employes!$A$2:$H$11,2,FALSE),"")</f>
        <v/>
      </c>
      <c r="E640" s="22">
        <f>IFERROR(VLOOKUP(C640,Employes!$A$2:$H$11,3,FALSE),"")</f>
        <v/>
      </c>
      <c r="F640" s="22">
        <f>IF(WEEKDAY(A640,2)&lt;=5,IFERROR(VLOOKUP(C640,Employes!$A$2:$H$11,6,FALSE),0),0)</f>
        <v/>
      </c>
      <c r="G640" s="6" t="n">
        <v>8</v>
      </c>
      <c r="H640" s="23">
        <f>MAX(0,G640-F640)</f>
        <v/>
      </c>
      <c r="I640" s="6" t="inlineStr"/>
      <c r="J640" s="23">
        <f>IF(I640&lt;&gt;"",MAX(0,F640-G640),0)</f>
        <v/>
      </c>
      <c r="K640" s="24">
        <f>IF(F640=0,0,J640/F640)</f>
        <v/>
      </c>
      <c r="L640" s="25">
        <f>IF(I640&lt;&gt;"","Absence",IF(G640&gt;F640,"Présent + HS","Présent"))</f>
        <v/>
      </c>
      <c r="M640" s="6" t="inlineStr"/>
    </row>
    <row r="641">
      <c r="A641" s="20" t="n">
        <v>46112</v>
      </c>
      <c r="B641" s="21">
        <f>DATE(YEAR(A641),MONTH(A641),1)</f>
        <v/>
      </c>
      <c r="C641" s="6" t="inlineStr">
        <is>
          <t>E010</t>
        </is>
      </c>
      <c r="D641" s="22">
        <f>IFERROR(VLOOKUP(C641,Employes!$A$2:$H$11,2,FALSE),"")</f>
        <v/>
      </c>
      <c r="E641" s="22">
        <f>IFERROR(VLOOKUP(C641,Employes!$A$2:$H$11,3,FALSE),"")</f>
        <v/>
      </c>
      <c r="F641" s="22">
        <f>IF(WEEKDAY(A641,2)&lt;=5,IFERROR(VLOOKUP(C641,Employes!$A$2:$H$11,6,FALSE),0),0)</f>
        <v/>
      </c>
      <c r="G641" s="6" t="n">
        <v>0</v>
      </c>
      <c r="H641" s="23">
        <f>MAX(0,G641-F641)</f>
        <v/>
      </c>
      <c r="I641" s="6" t="inlineStr">
        <is>
          <t>RTT</t>
        </is>
      </c>
      <c r="J641" s="23">
        <f>IF(I641&lt;&gt;"",MAX(0,F641-G641),0)</f>
        <v/>
      </c>
      <c r="K641" s="24">
        <f>IF(F641=0,0,J641/F641)</f>
        <v/>
      </c>
      <c r="L641" s="25">
        <f>IF(I641&lt;&gt;"","Absence",IF(G641&gt;F641,"Présent + HS","Présent"))</f>
        <v/>
      </c>
      <c r="M641" s="6" t="inlineStr"/>
    </row>
    <row r="642">
      <c r="A642" s="20" t="n">
        <v>46113</v>
      </c>
      <c r="B642" s="21">
        <f>DATE(YEAR(A642),MONTH(A642),1)</f>
        <v/>
      </c>
      <c r="C642" s="6" t="inlineStr">
        <is>
          <t>E001</t>
        </is>
      </c>
      <c r="D642" s="22">
        <f>IFERROR(VLOOKUP(C642,Employes!$A$2:$H$11,2,FALSE),"")</f>
        <v/>
      </c>
      <c r="E642" s="22">
        <f>IFERROR(VLOOKUP(C642,Employes!$A$2:$H$11,3,FALSE),"")</f>
        <v/>
      </c>
      <c r="F642" s="22">
        <f>IF(WEEKDAY(A642,2)&lt;=5,IFERROR(VLOOKUP(C642,Employes!$A$2:$H$11,6,FALSE),0),0)</f>
        <v/>
      </c>
      <c r="G642" s="6" t="n">
        <v>8</v>
      </c>
      <c r="H642" s="23">
        <f>MAX(0,G642-F642)</f>
        <v/>
      </c>
      <c r="I642" s="6" t="inlineStr"/>
      <c r="J642" s="23">
        <f>IF(I642&lt;&gt;"",MAX(0,F642-G642),0)</f>
        <v/>
      </c>
      <c r="K642" s="24">
        <f>IF(F642=0,0,J642/F642)</f>
        <v/>
      </c>
      <c r="L642" s="25">
        <f>IF(I642&lt;&gt;"","Absence",IF(G642&gt;F642,"Présent + HS","Présent"))</f>
        <v/>
      </c>
      <c r="M642" s="6" t="inlineStr"/>
    </row>
    <row r="643">
      <c r="A643" s="20" t="n">
        <v>46113</v>
      </c>
      <c r="B643" s="21">
        <f>DATE(YEAR(A643),MONTH(A643),1)</f>
        <v/>
      </c>
      <c r="C643" s="6" t="inlineStr">
        <is>
          <t>E002</t>
        </is>
      </c>
      <c r="D643" s="22">
        <f>IFERROR(VLOOKUP(C643,Employes!$A$2:$H$11,2,FALSE),"")</f>
        <v/>
      </c>
      <c r="E643" s="22">
        <f>IFERROR(VLOOKUP(C643,Employes!$A$2:$H$11,3,FALSE),"")</f>
        <v/>
      </c>
      <c r="F643" s="22">
        <f>IF(WEEKDAY(A643,2)&lt;=5,IFERROR(VLOOKUP(C643,Employes!$A$2:$H$11,6,FALSE),0),0)</f>
        <v/>
      </c>
      <c r="G643" s="6" t="n">
        <v>8</v>
      </c>
      <c r="H643" s="23">
        <f>MAX(0,G643-F643)</f>
        <v/>
      </c>
      <c r="I643" s="6" t="inlineStr"/>
      <c r="J643" s="23">
        <f>IF(I643&lt;&gt;"",MAX(0,F643-G643),0)</f>
        <v/>
      </c>
      <c r="K643" s="24">
        <f>IF(F643=0,0,J643/F643)</f>
        <v/>
      </c>
      <c r="L643" s="25">
        <f>IF(I643&lt;&gt;"","Absence",IF(G643&gt;F643,"Présent + HS","Présent"))</f>
        <v/>
      </c>
      <c r="M643" s="6" t="inlineStr"/>
    </row>
    <row r="644">
      <c r="A644" s="20" t="n">
        <v>46113</v>
      </c>
      <c r="B644" s="21">
        <f>DATE(YEAR(A644),MONTH(A644),1)</f>
        <v/>
      </c>
      <c r="C644" s="6" t="inlineStr">
        <is>
          <t>E003</t>
        </is>
      </c>
      <c r="D644" s="22">
        <f>IFERROR(VLOOKUP(C644,Employes!$A$2:$H$11,2,FALSE),"")</f>
        <v/>
      </c>
      <c r="E644" s="22">
        <f>IFERROR(VLOOKUP(C644,Employes!$A$2:$H$11,3,FALSE),"")</f>
        <v/>
      </c>
      <c r="F644" s="22">
        <f>IF(WEEKDAY(A644,2)&lt;=5,IFERROR(VLOOKUP(C644,Employes!$A$2:$H$11,6,FALSE),0),0)</f>
        <v/>
      </c>
      <c r="G644" s="6" t="n">
        <v>8</v>
      </c>
      <c r="H644" s="23">
        <f>MAX(0,G644-F644)</f>
        <v/>
      </c>
      <c r="I644" s="6" t="inlineStr"/>
      <c r="J644" s="23">
        <f>IF(I644&lt;&gt;"",MAX(0,F644-G644),0)</f>
        <v/>
      </c>
      <c r="K644" s="24">
        <f>IF(F644=0,0,J644/F644)</f>
        <v/>
      </c>
      <c r="L644" s="25">
        <f>IF(I644&lt;&gt;"","Absence",IF(G644&gt;F644,"Présent + HS","Présent"))</f>
        <v/>
      </c>
      <c r="M644" s="6" t="inlineStr"/>
    </row>
    <row r="645">
      <c r="A645" s="20" t="n">
        <v>46113</v>
      </c>
      <c r="B645" s="21">
        <f>DATE(YEAR(A645),MONTH(A645),1)</f>
        <v/>
      </c>
      <c r="C645" s="6" t="inlineStr">
        <is>
          <t>E004</t>
        </is>
      </c>
      <c r="D645" s="22">
        <f>IFERROR(VLOOKUP(C645,Employes!$A$2:$H$11,2,FALSE),"")</f>
        <v/>
      </c>
      <c r="E645" s="22">
        <f>IFERROR(VLOOKUP(C645,Employes!$A$2:$H$11,3,FALSE),"")</f>
        <v/>
      </c>
      <c r="F645" s="22">
        <f>IF(WEEKDAY(A645,2)&lt;=5,IFERROR(VLOOKUP(C645,Employes!$A$2:$H$11,6,FALSE),0),0)</f>
        <v/>
      </c>
      <c r="G645" s="6" t="n">
        <v>8</v>
      </c>
      <c r="H645" s="23">
        <f>MAX(0,G645-F645)</f>
        <v/>
      </c>
      <c r="I645" s="6" t="inlineStr"/>
      <c r="J645" s="23">
        <f>IF(I645&lt;&gt;"",MAX(0,F645-G645),0)</f>
        <v/>
      </c>
      <c r="K645" s="24">
        <f>IF(F645=0,0,J645/F645)</f>
        <v/>
      </c>
      <c r="L645" s="25">
        <f>IF(I645&lt;&gt;"","Absence",IF(G645&gt;F645,"Présent + HS","Présent"))</f>
        <v/>
      </c>
      <c r="M645" s="6" t="inlineStr"/>
    </row>
    <row r="646">
      <c r="A646" s="20" t="n">
        <v>46113</v>
      </c>
      <c r="B646" s="21">
        <f>DATE(YEAR(A646),MONTH(A646),1)</f>
        <v/>
      </c>
      <c r="C646" s="6" t="inlineStr">
        <is>
          <t>E005</t>
        </is>
      </c>
      <c r="D646" s="22">
        <f>IFERROR(VLOOKUP(C646,Employes!$A$2:$H$11,2,FALSE),"")</f>
        <v/>
      </c>
      <c r="E646" s="22">
        <f>IFERROR(VLOOKUP(C646,Employes!$A$2:$H$11,3,FALSE),"")</f>
        <v/>
      </c>
      <c r="F646" s="22">
        <f>IF(WEEKDAY(A646,2)&lt;=5,IFERROR(VLOOKUP(C646,Employes!$A$2:$H$11,6,FALSE),0),0)</f>
        <v/>
      </c>
      <c r="G646" s="6" t="n">
        <v>8</v>
      </c>
      <c r="H646" s="23">
        <f>MAX(0,G646-F646)</f>
        <v/>
      </c>
      <c r="I646" s="6" t="inlineStr"/>
      <c r="J646" s="23">
        <f>IF(I646&lt;&gt;"",MAX(0,F646-G646),0)</f>
        <v/>
      </c>
      <c r="K646" s="24">
        <f>IF(F646=0,0,J646/F646)</f>
        <v/>
      </c>
      <c r="L646" s="25">
        <f>IF(I646&lt;&gt;"","Absence",IF(G646&gt;F646,"Présent + HS","Présent"))</f>
        <v/>
      </c>
      <c r="M646" s="6" t="inlineStr"/>
    </row>
    <row r="647">
      <c r="A647" s="20" t="n">
        <v>46113</v>
      </c>
      <c r="B647" s="21">
        <f>DATE(YEAR(A647),MONTH(A647),1)</f>
        <v/>
      </c>
      <c r="C647" s="6" t="inlineStr">
        <is>
          <t>E006</t>
        </is>
      </c>
      <c r="D647" s="22">
        <f>IFERROR(VLOOKUP(C647,Employes!$A$2:$H$11,2,FALSE),"")</f>
        <v/>
      </c>
      <c r="E647" s="22">
        <f>IFERROR(VLOOKUP(C647,Employes!$A$2:$H$11,3,FALSE),"")</f>
        <v/>
      </c>
      <c r="F647" s="22">
        <f>IF(WEEKDAY(A647,2)&lt;=5,IFERROR(VLOOKUP(C647,Employes!$A$2:$H$11,6,FALSE),0),0)</f>
        <v/>
      </c>
      <c r="G647" s="6" t="n">
        <v>8</v>
      </c>
      <c r="H647" s="23">
        <f>MAX(0,G647-F647)</f>
        <v/>
      </c>
      <c r="I647" s="6" t="inlineStr"/>
      <c r="J647" s="23">
        <f>IF(I647&lt;&gt;"",MAX(0,F647-G647),0)</f>
        <v/>
      </c>
      <c r="K647" s="24">
        <f>IF(F647=0,0,J647/F647)</f>
        <v/>
      </c>
      <c r="L647" s="25">
        <f>IF(I647&lt;&gt;"","Absence",IF(G647&gt;F647,"Présent + HS","Présent"))</f>
        <v/>
      </c>
      <c r="M647" s="6" t="inlineStr"/>
    </row>
    <row r="648">
      <c r="A648" s="20" t="n">
        <v>46113</v>
      </c>
      <c r="B648" s="21">
        <f>DATE(YEAR(A648),MONTH(A648),1)</f>
        <v/>
      </c>
      <c r="C648" s="6" t="inlineStr">
        <is>
          <t>E007</t>
        </is>
      </c>
      <c r="D648" s="22">
        <f>IFERROR(VLOOKUP(C648,Employes!$A$2:$H$11,2,FALSE),"")</f>
        <v/>
      </c>
      <c r="E648" s="22">
        <f>IFERROR(VLOOKUP(C648,Employes!$A$2:$H$11,3,FALSE),"")</f>
        <v/>
      </c>
      <c r="F648" s="22">
        <f>IF(WEEKDAY(A648,2)&lt;=5,IFERROR(VLOOKUP(C648,Employes!$A$2:$H$11,6,FALSE),0),0)</f>
        <v/>
      </c>
      <c r="G648" s="6" t="n">
        <v>8</v>
      </c>
      <c r="H648" s="23">
        <f>MAX(0,G648-F648)</f>
        <v/>
      </c>
      <c r="I648" s="6" t="inlineStr"/>
      <c r="J648" s="23">
        <f>IF(I648&lt;&gt;"",MAX(0,F648-G648),0)</f>
        <v/>
      </c>
      <c r="K648" s="24">
        <f>IF(F648=0,0,J648/F648)</f>
        <v/>
      </c>
      <c r="L648" s="25">
        <f>IF(I648&lt;&gt;"","Absence",IF(G648&gt;F648,"Présent + HS","Présent"))</f>
        <v/>
      </c>
      <c r="M648" s="6" t="inlineStr"/>
    </row>
    <row r="649">
      <c r="A649" s="20" t="n">
        <v>46113</v>
      </c>
      <c r="B649" s="21">
        <f>DATE(YEAR(A649),MONTH(A649),1)</f>
        <v/>
      </c>
      <c r="C649" s="6" t="inlineStr">
        <is>
          <t>E008</t>
        </is>
      </c>
      <c r="D649" s="22">
        <f>IFERROR(VLOOKUP(C649,Employes!$A$2:$H$11,2,FALSE),"")</f>
        <v/>
      </c>
      <c r="E649" s="22">
        <f>IFERROR(VLOOKUP(C649,Employes!$A$2:$H$11,3,FALSE),"")</f>
        <v/>
      </c>
      <c r="F649" s="22">
        <f>IF(WEEKDAY(A649,2)&lt;=5,IFERROR(VLOOKUP(C649,Employes!$A$2:$H$11,6,FALSE),0),0)</f>
        <v/>
      </c>
      <c r="G649" s="6" t="n">
        <v>8</v>
      </c>
      <c r="H649" s="23">
        <f>MAX(0,G649-F649)</f>
        <v/>
      </c>
      <c r="I649" s="6" t="inlineStr"/>
      <c r="J649" s="23">
        <f>IF(I649&lt;&gt;"",MAX(0,F649-G649),0)</f>
        <v/>
      </c>
      <c r="K649" s="24">
        <f>IF(F649=0,0,J649/F649)</f>
        <v/>
      </c>
      <c r="L649" s="25">
        <f>IF(I649&lt;&gt;"","Absence",IF(G649&gt;F649,"Présent + HS","Présent"))</f>
        <v/>
      </c>
      <c r="M649" s="6" t="inlineStr"/>
    </row>
    <row r="650">
      <c r="A650" s="20" t="n">
        <v>46113</v>
      </c>
      <c r="B650" s="21">
        <f>DATE(YEAR(A650),MONTH(A650),1)</f>
        <v/>
      </c>
      <c r="C650" s="6" t="inlineStr">
        <is>
          <t>E009</t>
        </is>
      </c>
      <c r="D650" s="22">
        <f>IFERROR(VLOOKUP(C650,Employes!$A$2:$H$11,2,FALSE),"")</f>
        <v/>
      </c>
      <c r="E650" s="22">
        <f>IFERROR(VLOOKUP(C650,Employes!$A$2:$H$11,3,FALSE),"")</f>
        <v/>
      </c>
      <c r="F650" s="22">
        <f>IF(WEEKDAY(A650,2)&lt;=5,IFERROR(VLOOKUP(C650,Employes!$A$2:$H$11,6,FALSE),0),0)</f>
        <v/>
      </c>
      <c r="G650" s="6" t="n">
        <v>8</v>
      </c>
      <c r="H650" s="23">
        <f>MAX(0,G650-F650)</f>
        <v/>
      </c>
      <c r="I650" s="6" t="inlineStr"/>
      <c r="J650" s="23">
        <f>IF(I650&lt;&gt;"",MAX(0,F650-G650),0)</f>
        <v/>
      </c>
      <c r="K650" s="24">
        <f>IF(F650=0,0,J650/F650)</f>
        <v/>
      </c>
      <c r="L650" s="25">
        <f>IF(I650&lt;&gt;"","Absence",IF(G650&gt;F650,"Présent + HS","Présent"))</f>
        <v/>
      </c>
      <c r="M650" s="6" t="inlineStr"/>
    </row>
    <row r="651">
      <c r="A651" s="20" t="n">
        <v>46113</v>
      </c>
      <c r="B651" s="21">
        <f>DATE(YEAR(A651),MONTH(A651),1)</f>
        <v/>
      </c>
      <c r="C651" s="6" t="inlineStr">
        <is>
          <t>E010</t>
        </is>
      </c>
      <c r="D651" s="22">
        <f>IFERROR(VLOOKUP(C651,Employes!$A$2:$H$11,2,FALSE),"")</f>
        <v/>
      </c>
      <c r="E651" s="22">
        <f>IFERROR(VLOOKUP(C651,Employes!$A$2:$H$11,3,FALSE),"")</f>
        <v/>
      </c>
      <c r="F651" s="22">
        <f>IF(WEEKDAY(A651,2)&lt;=5,IFERROR(VLOOKUP(C651,Employes!$A$2:$H$11,6,FALSE),0),0)</f>
        <v/>
      </c>
      <c r="G651" s="6" t="n">
        <v>8</v>
      </c>
      <c r="H651" s="23">
        <f>MAX(0,G651-F651)</f>
        <v/>
      </c>
      <c r="I651" s="6" t="inlineStr"/>
      <c r="J651" s="23">
        <f>IF(I651&lt;&gt;"",MAX(0,F651-G651),0)</f>
        <v/>
      </c>
      <c r="K651" s="24">
        <f>IF(F651=0,0,J651/F651)</f>
        <v/>
      </c>
      <c r="L651" s="25">
        <f>IF(I651&lt;&gt;"","Absence",IF(G651&gt;F651,"Présent + HS","Présent"))</f>
        <v/>
      </c>
      <c r="M651" s="6" t="inlineStr"/>
    </row>
    <row r="652">
      <c r="A652" s="20" t="n">
        <v>46114</v>
      </c>
      <c r="B652" s="21">
        <f>DATE(YEAR(A652),MONTH(A652),1)</f>
        <v/>
      </c>
      <c r="C652" s="6" t="inlineStr">
        <is>
          <t>E001</t>
        </is>
      </c>
      <c r="D652" s="22">
        <f>IFERROR(VLOOKUP(C652,Employes!$A$2:$H$11,2,FALSE),"")</f>
        <v/>
      </c>
      <c r="E652" s="22">
        <f>IFERROR(VLOOKUP(C652,Employes!$A$2:$H$11,3,FALSE),"")</f>
        <v/>
      </c>
      <c r="F652" s="22">
        <f>IF(WEEKDAY(A652,2)&lt;=5,IFERROR(VLOOKUP(C652,Employes!$A$2:$H$11,6,FALSE),0),0)</f>
        <v/>
      </c>
      <c r="G652" s="6" t="n">
        <v>8</v>
      </c>
      <c r="H652" s="23">
        <f>MAX(0,G652-F652)</f>
        <v/>
      </c>
      <c r="I652" s="6" t="inlineStr"/>
      <c r="J652" s="23">
        <f>IF(I652&lt;&gt;"",MAX(0,F652-G652),0)</f>
        <v/>
      </c>
      <c r="K652" s="24">
        <f>IF(F652=0,0,J652/F652)</f>
        <v/>
      </c>
      <c r="L652" s="25">
        <f>IF(I652&lt;&gt;"","Absence",IF(G652&gt;F652,"Présent + HS","Présent"))</f>
        <v/>
      </c>
      <c r="M652" s="6" t="inlineStr"/>
    </row>
    <row r="653">
      <c r="A653" s="20" t="n">
        <v>46114</v>
      </c>
      <c r="B653" s="21">
        <f>DATE(YEAR(A653),MONTH(A653),1)</f>
        <v/>
      </c>
      <c r="C653" s="6" t="inlineStr">
        <is>
          <t>E002</t>
        </is>
      </c>
      <c r="D653" s="22">
        <f>IFERROR(VLOOKUP(C653,Employes!$A$2:$H$11,2,FALSE),"")</f>
        <v/>
      </c>
      <c r="E653" s="22">
        <f>IFERROR(VLOOKUP(C653,Employes!$A$2:$H$11,3,FALSE),"")</f>
        <v/>
      </c>
      <c r="F653" s="22">
        <f>IF(WEEKDAY(A653,2)&lt;=5,IFERROR(VLOOKUP(C653,Employes!$A$2:$H$11,6,FALSE),0),0)</f>
        <v/>
      </c>
      <c r="G653" s="6" t="n">
        <v>8</v>
      </c>
      <c r="H653" s="23">
        <f>MAX(0,G653-F653)</f>
        <v/>
      </c>
      <c r="I653" s="6" t="inlineStr"/>
      <c r="J653" s="23">
        <f>IF(I653&lt;&gt;"",MAX(0,F653-G653),0)</f>
        <v/>
      </c>
      <c r="K653" s="24">
        <f>IF(F653=0,0,J653/F653)</f>
        <v/>
      </c>
      <c r="L653" s="25">
        <f>IF(I653&lt;&gt;"","Absence",IF(G653&gt;F653,"Présent + HS","Présent"))</f>
        <v/>
      </c>
      <c r="M653" s="6" t="inlineStr"/>
    </row>
    <row r="654">
      <c r="A654" s="20" t="n">
        <v>46114</v>
      </c>
      <c r="B654" s="21">
        <f>DATE(YEAR(A654),MONTH(A654),1)</f>
        <v/>
      </c>
      <c r="C654" s="6" t="inlineStr">
        <is>
          <t>E003</t>
        </is>
      </c>
      <c r="D654" s="22">
        <f>IFERROR(VLOOKUP(C654,Employes!$A$2:$H$11,2,FALSE),"")</f>
        <v/>
      </c>
      <c r="E654" s="22">
        <f>IFERROR(VLOOKUP(C654,Employes!$A$2:$H$11,3,FALSE),"")</f>
        <v/>
      </c>
      <c r="F654" s="22">
        <f>IF(WEEKDAY(A654,2)&lt;=5,IFERROR(VLOOKUP(C654,Employes!$A$2:$H$11,6,FALSE),0),0)</f>
        <v/>
      </c>
      <c r="G654" s="6" t="n">
        <v>8</v>
      </c>
      <c r="H654" s="23">
        <f>MAX(0,G654-F654)</f>
        <v/>
      </c>
      <c r="I654" s="6" t="inlineStr"/>
      <c r="J654" s="23">
        <f>IF(I654&lt;&gt;"",MAX(0,F654-G654),0)</f>
        <v/>
      </c>
      <c r="K654" s="24">
        <f>IF(F654=0,0,J654/F654)</f>
        <v/>
      </c>
      <c r="L654" s="25">
        <f>IF(I654&lt;&gt;"","Absence",IF(G654&gt;F654,"Présent + HS","Présent"))</f>
        <v/>
      </c>
      <c r="M654" s="6" t="inlineStr"/>
    </row>
    <row r="655">
      <c r="A655" s="20" t="n">
        <v>46114</v>
      </c>
      <c r="B655" s="21">
        <f>DATE(YEAR(A655),MONTH(A655),1)</f>
        <v/>
      </c>
      <c r="C655" s="6" t="inlineStr">
        <is>
          <t>E004</t>
        </is>
      </c>
      <c r="D655" s="22">
        <f>IFERROR(VLOOKUP(C655,Employes!$A$2:$H$11,2,FALSE),"")</f>
        <v/>
      </c>
      <c r="E655" s="22">
        <f>IFERROR(VLOOKUP(C655,Employes!$A$2:$H$11,3,FALSE),"")</f>
        <v/>
      </c>
      <c r="F655" s="22">
        <f>IF(WEEKDAY(A655,2)&lt;=5,IFERROR(VLOOKUP(C655,Employes!$A$2:$H$11,6,FALSE),0),0)</f>
        <v/>
      </c>
      <c r="G655" s="6" t="n">
        <v>10</v>
      </c>
      <c r="H655" s="23">
        <f>MAX(0,G655-F655)</f>
        <v/>
      </c>
      <c r="I655" s="6" t="inlineStr"/>
      <c r="J655" s="23">
        <f>IF(I655&lt;&gt;"",MAX(0,F655-G655),0)</f>
        <v/>
      </c>
      <c r="K655" s="24">
        <f>IF(F655=0,0,J655/F655)</f>
        <v/>
      </c>
      <c r="L655" s="25">
        <f>IF(I655&lt;&gt;"","Absence",IF(G655&gt;F655,"Présent + HS","Présent"))</f>
        <v/>
      </c>
      <c r="M655" s="6" t="inlineStr"/>
    </row>
    <row r="656">
      <c r="A656" s="20" t="n">
        <v>46114</v>
      </c>
      <c r="B656" s="21">
        <f>DATE(YEAR(A656),MONTH(A656),1)</f>
        <v/>
      </c>
      <c r="C656" s="6" t="inlineStr">
        <is>
          <t>E005</t>
        </is>
      </c>
      <c r="D656" s="22">
        <f>IFERROR(VLOOKUP(C656,Employes!$A$2:$H$11,2,FALSE),"")</f>
        <v/>
      </c>
      <c r="E656" s="22">
        <f>IFERROR(VLOOKUP(C656,Employes!$A$2:$H$11,3,FALSE),"")</f>
        <v/>
      </c>
      <c r="F656" s="22">
        <f>IF(WEEKDAY(A656,2)&lt;=5,IFERROR(VLOOKUP(C656,Employes!$A$2:$H$11,6,FALSE),0),0)</f>
        <v/>
      </c>
      <c r="G656" s="6" t="n">
        <v>8</v>
      </c>
      <c r="H656" s="23">
        <f>MAX(0,G656-F656)</f>
        <v/>
      </c>
      <c r="I656" s="6" t="inlineStr"/>
      <c r="J656" s="23">
        <f>IF(I656&lt;&gt;"",MAX(0,F656-G656),0)</f>
        <v/>
      </c>
      <c r="K656" s="24">
        <f>IF(F656=0,0,J656/F656)</f>
        <v/>
      </c>
      <c r="L656" s="25">
        <f>IF(I656&lt;&gt;"","Absence",IF(G656&gt;F656,"Présent + HS","Présent"))</f>
        <v/>
      </c>
      <c r="M656" s="6" t="inlineStr"/>
    </row>
    <row r="657">
      <c r="A657" s="20" t="n">
        <v>46114</v>
      </c>
      <c r="B657" s="21">
        <f>DATE(YEAR(A657),MONTH(A657),1)</f>
        <v/>
      </c>
      <c r="C657" s="6" t="inlineStr">
        <is>
          <t>E006</t>
        </is>
      </c>
      <c r="D657" s="22">
        <f>IFERROR(VLOOKUP(C657,Employes!$A$2:$H$11,2,FALSE),"")</f>
        <v/>
      </c>
      <c r="E657" s="22">
        <f>IFERROR(VLOOKUP(C657,Employes!$A$2:$H$11,3,FALSE),"")</f>
        <v/>
      </c>
      <c r="F657" s="22">
        <f>IF(WEEKDAY(A657,2)&lt;=5,IFERROR(VLOOKUP(C657,Employes!$A$2:$H$11,6,FALSE),0),0)</f>
        <v/>
      </c>
      <c r="G657" s="6" t="n">
        <v>8</v>
      </c>
      <c r="H657" s="23">
        <f>MAX(0,G657-F657)</f>
        <v/>
      </c>
      <c r="I657" s="6" t="inlineStr"/>
      <c r="J657" s="23">
        <f>IF(I657&lt;&gt;"",MAX(0,F657-G657),0)</f>
        <v/>
      </c>
      <c r="K657" s="24">
        <f>IF(F657=0,0,J657/F657)</f>
        <v/>
      </c>
      <c r="L657" s="25">
        <f>IF(I657&lt;&gt;"","Absence",IF(G657&gt;F657,"Présent + HS","Présent"))</f>
        <v/>
      </c>
      <c r="M657" s="6" t="inlineStr"/>
    </row>
    <row r="658">
      <c r="A658" s="20" t="n">
        <v>46114</v>
      </c>
      <c r="B658" s="21">
        <f>DATE(YEAR(A658),MONTH(A658),1)</f>
        <v/>
      </c>
      <c r="C658" s="6" t="inlineStr">
        <is>
          <t>E007</t>
        </is>
      </c>
      <c r="D658" s="22">
        <f>IFERROR(VLOOKUP(C658,Employes!$A$2:$H$11,2,FALSE),"")</f>
        <v/>
      </c>
      <c r="E658" s="22">
        <f>IFERROR(VLOOKUP(C658,Employes!$A$2:$H$11,3,FALSE),"")</f>
        <v/>
      </c>
      <c r="F658" s="22">
        <f>IF(WEEKDAY(A658,2)&lt;=5,IFERROR(VLOOKUP(C658,Employes!$A$2:$H$11,6,FALSE),0),0)</f>
        <v/>
      </c>
      <c r="G658" s="6" t="n">
        <v>8</v>
      </c>
      <c r="H658" s="23">
        <f>MAX(0,G658-F658)</f>
        <v/>
      </c>
      <c r="I658" s="6" t="inlineStr"/>
      <c r="J658" s="23">
        <f>IF(I658&lt;&gt;"",MAX(0,F658-G658),0)</f>
        <v/>
      </c>
      <c r="K658" s="24">
        <f>IF(F658=0,0,J658/F658)</f>
        <v/>
      </c>
      <c r="L658" s="25">
        <f>IF(I658&lt;&gt;"","Absence",IF(G658&gt;F658,"Présent + HS","Présent"))</f>
        <v/>
      </c>
      <c r="M658" s="6" t="inlineStr"/>
    </row>
    <row r="659">
      <c r="A659" s="20" t="n">
        <v>46114</v>
      </c>
      <c r="B659" s="21">
        <f>DATE(YEAR(A659),MONTH(A659),1)</f>
        <v/>
      </c>
      <c r="C659" s="6" t="inlineStr">
        <is>
          <t>E008</t>
        </is>
      </c>
      <c r="D659" s="22">
        <f>IFERROR(VLOOKUP(C659,Employes!$A$2:$H$11,2,FALSE),"")</f>
        <v/>
      </c>
      <c r="E659" s="22">
        <f>IFERROR(VLOOKUP(C659,Employes!$A$2:$H$11,3,FALSE),"")</f>
        <v/>
      </c>
      <c r="F659" s="22">
        <f>IF(WEEKDAY(A659,2)&lt;=5,IFERROR(VLOOKUP(C659,Employes!$A$2:$H$11,6,FALSE),0),0)</f>
        <v/>
      </c>
      <c r="G659" s="6" t="n">
        <v>8</v>
      </c>
      <c r="H659" s="23">
        <f>MAX(0,G659-F659)</f>
        <v/>
      </c>
      <c r="I659" s="6" t="inlineStr"/>
      <c r="J659" s="23">
        <f>IF(I659&lt;&gt;"",MAX(0,F659-G659),0)</f>
        <v/>
      </c>
      <c r="K659" s="24">
        <f>IF(F659=0,0,J659/F659)</f>
        <v/>
      </c>
      <c r="L659" s="25">
        <f>IF(I659&lt;&gt;"","Absence",IF(G659&gt;F659,"Présent + HS","Présent"))</f>
        <v/>
      </c>
      <c r="M659" s="6" t="inlineStr"/>
    </row>
    <row r="660">
      <c r="A660" s="20" t="n">
        <v>46114</v>
      </c>
      <c r="B660" s="21">
        <f>DATE(YEAR(A660),MONTH(A660),1)</f>
        <v/>
      </c>
      <c r="C660" s="6" t="inlineStr">
        <is>
          <t>E009</t>
        </is>
      </c>
      <c r="D660" s="22">
        <f>IFERROR(VLOOKUP(C660,Employes!$A$2:$H$11,2,FALSE),"")</f>
        <v/>
      </c>
      <c r="E660" s="22">
        <f>IFERROR(VLOOKUP(C660,Employes!$A$2:$H$11,3,FALSE),"")</f>
        <v/>
      </c>
      <c r="F660" s="22">
        <f>IF(WEEKDAY(A660,2)&lt;=5,IFERROR(VLOOKUP(C660,Employes!$A$2:$H$11,6,FALSE),0),0)</f>
        <v/>
      </c>
      <c r="G660" s="6" t="n">
        <v>9</v>
      </c>
      <c r="H660" s="23">
        <f>MAX(0,G660-F660)</f>
        <v/>
      </c>
      <c r="I660" s="6" t="inlineStr"/>
      <c r="J660" s="23">
        <f>IF(I660&lt;&gt;"",MAX(0,F660-G660),0)</f>
        <v/>
      </c>
      <c r="K660" s="24">
        <f>IF(F660=0,0,J660/F660)</f>
        <v/>
      </c>
      <c r="L660" s="25">
        <f>IF(I660&lt;&gt;"","Absence",IF(G660&gt;F660,"Présent + HS","Présent"))</f>
        <v/>
      </c>
      <c r="M660" s="6" t="inlineStr"/>
    </row>
    <row r="661">
      <c r="A661" s="20" t="n">
        <v>46114</v>
      </c>
      <c r="B661" s="21">
        <f>DATE(YEAR(A661),MONTH(A661),1)</f>
        <v/>
      </c>
      <c r="C661" s="6" t="inlineStr">
        <is>
          <t>E010</t>
        </is>
      </c>
      <c r="D661" s="22">
        <f>IFERROR(VLOOKUP(C661,Employes!$A$2:$H$11,2,FALSE),"")</f>
        <v/>
      </c>
      <c r="E661" s="22">
        <f>IFERROR(VLOOKUP(C661,Employes!$A$2:$H$11,3,FALSE),"")</f>
        <v/>
      </c>
      <c r="F661" s="22">
        <f>IF(WEEKDAY(A661,2)&lt;=5,IFERROR(VLOOKUP(C661,Employes!$A$2:$H$11,6,FALSE),0),0)</f>
        <v/>
      </c>
      <c r="G661" s="6" t="n">
        <v>8</v>
      </c>
      <c r="H661" s="23">
        <f>MAX(0,G661-F661)</f>
        <v/>
      </c>
      <c r="I661" s="6" t="inlineStr"/>
      <c r="J661" s="23">
        <f>IF(I661&lt;&gt;"",MAX(0,F661-G661),0)</f>
        <v/>
      </c>
      <c r="K661" s="24">
        <f>IF(F661=0,0,J661/F661)</f>
        <v/>
      </c>
      <c r="L661" s="25">
        <f>IF(I661&lt;&gt;"","Absence",IF(G661&gt;F661,"Présent + HS","Présent"))</f>
        <v/>
      </c>
      <c r="M661" s="6" t="inlineStr"/>
    </row>
    <row r="662">
      <c r="A662" s="20" t="n">
        <v>46115</v>
      </c>
      <c r="B662" s="21">
        <f>DATE(YEAR(A662),MONTH(A662),1)</f>
        <v/>
      </c>
      <c r="C662" s="6" t="inlineStr">
        <is>
          <t>E001</t>
        </is>
      </c>
      <c r="D662" s="22">
        <f>IFERROR(VLOOKUP(C662,Employes!$A$2:$H$11,2,FALSE),"")</f>
        <v/>
      </c>
      <c r="E662" s="22">
        <f>IFERROR(VLOOKUP(C662,Employes!$A$2:$H$11,3,FALSE),"")</f>
        <v/>
      </c>
      <c r="F662" s="22">
        <f>IF(WEEKDAY(A662,2)&lt;=5,IFERROR(VLOOKUP(C662,Employes!$A$2:$H$11,6,FALSE),0),0)</f>
        <v/>
      </c>
      <c r="G662" s="6" t="n">
        <v>8</v>
      </c>
      <c r="H662" s="23">
        <f>MAX(0,G662-F662)</f>
        <v/>
      </c>
      <c r="I662" s="6" t="inlineStr"/>
      <c r="J662" s="23">
        <f>IF(I662&lt;&gt;"",MAX(0,F662-G662),0)</f>
        <v/>
      </c>
      <c r="K662" s="24">
        <f>IF(F662=0,0,J662/F662)</f>
        <v/>
      </c>
      <c r="L662" s="25">
        <f>IF(I662&lt;&gt;"","Absence",IF(G662&gt;F662,"Présent + HS","Présent"))</f>
        <v/>
      </c>
      <c r="M662" s="6" t="inlineStr"/>
    </row>
    <row r="663">
      <c r="A663" s="20" t="n">
        <v>46115</v>
      </c>
      <c r="B663" s="21">
        <f>DATE(YEAR(A663),MONTH(A663),1)</f>
        <v/>
      </c>
      <c r="C663" s="6" t="inlineStr">
        <is>
          <t>E002</t>
        </is>
      </c>
      <c r="D663" s="22">
        <f>IFERROR(VLOOKUP(C663,Employes!$A$2:$H$11,2,FALSE),"")</f>
        <v/>
      </c>
      <c r="E663" s="22">
        <f>IFERROR(VLOOKUP(C663,Employes!$A$2:$H$11,3,FALSE),"")</f>
        <v/>
      </c>
      <c r="F663" s="22">
        <f>IF(WEEKDAY(A663,2)&lt;=5,IFERROR(VLOOKUP(C663,Employes!$A$2:$H$11,6,FALSE),0),0)</f>
        <v/>
      </c>
      <c r="G663" s="6" t="n">
        <v>8</v>
      </c>
      <c r="H663" s="23">
        <f>MAX(0,G663-F663)</f>
        <v/>
      </c>
      <c r="I663" s="6" t="inlineStr"/>
      <c r="J663" s="23">
        <f>IF(I663&lt;&gt;"",MAX(0,F663-G663),0)</f>
        <v/>
      </c>
      <c r="K663" s="24">
        <f>IF(F663=0,0,J663/F663)</f>
        <v/>
      </c>
      <c r="L663" s="25">
        <f>IF(I663&lt;&gt;"","Absence",IF(G663&gt;F663,"Présent + HS","Présent"))</f>
        <v/>
      </c>
      <c r="M663" s="6" t="inlineStr"/>
    </row>
    <row r="664">
      <c r="A664" s="20" t="n">
        <v>46115</v>
      </c>
      <c r="B664" s="21">
        <f>DATE(YEAR(A664),MONTH(A664),1)</f>
        <v/>
      </c>
      <c r="C664" s="6" t="inlineStr">
        <is>
          <t>E003</t>
        </is>
      </c>
      <c r="D664" s="22">
        <f>IFERROR(VLOOKUP(C664,Employes!$A$2:$H$11,2,FALSE),"")</f>
        <v/>
      </c>
      <c r="E664" s="22">
        <f>IFERROR(VLOOKUP(C664,Employes!$A$2:$H$11,3,FALSE),"")</f>
        <v/>
      </c>
      <c r="F664" s="22">
        <f>IF(WEEKDAY(A664,2)&lt;=5,IFERROR(VLOOKUP(C664,Employes!$A$2:$H$11,6,FALSE),0),0)</f>
        <v/>
      </c>
      <c r="G664" s="6" t="n">
        <v>9</v>
      </c>
      <c r="H664" s="23">
        <f>MAX(0,G664-F664)</f>
        <v/>
      </c>
      <c r="I664" s="6" t="inlineStr"/>
      <c r="J664" s="23">
        <f>IF(I664&lt;&gt;"",MAX(0,F664-G664),0)</f>
        <v/>
      </c>
      <c r="K664" s="24">
        <f>IF(F664=0,0,J664/F664)</f>
        <v/>
      </c>
      <c r="L664" s="25">
        <f>IF(I664&lt;&gt;"","Absence",IF(G664&gt;F664,"Présent + HS","Présent"))</f>
        <v/>
      </c>
      <c r="M664" s="6" t="inlineStr"/>
    </row>
    <row r="665">
      <c r="A665" s="20" t="n">
        <v>46115</v>
      </c>
      <c r="B665" s="21">
        <f>DATE(YEAR(A665),MONTH(A665),1)</f>
        <v/>
      </c>
      <c r="C665" s="6" t="inlineStr">
        <is>
          <t>E004</t>
        </is>
      </c>
      <c r="D665" s="22">
        <f>IFERROR(VLOOKUP(C665,Employes!$A$2:$H$11,2,FALSE),"")</f>
        <v/>
      </c>
      <c r="E665" s="22">
        <f>IFERROR(VLOOKUP(C665,Employes!$A$2:$H$11,3,FALSE),"")</f>
        <v/>
      </c>
      <c r="F665" s="22">
        <f>IF(WEEKDAY(A665,2)&lt;=5,IFERROR(VLOOKUP(C665,Employes!$A$2:$H$11,6,FALSE),0),0)</f>
        <v/>
      </c>
      <c r="G665" s="6" t="n">
        <v>8</v>
      </c>
      <c r="H665" s="23">
        <f>MAX(0,G665-F665)</f>
        <v/>
      </c>
      <c r="I665" s="6" t="inlineStr"/>
      <c r="J665" s="23">
        <f>IF(I665&lt;&gt;"",MAX(0,F665-G665),0)</f>
        <v/>
      </c>
      <c r="K665" s="24">
        <f>IF(F665=0,0,J665/F665)</f>
        <v/>
      </c>
      <c r="L665" s="25">
        <f>IF(I665&lt;&gt;"","Absence",IF(G665&gt;F665,"Présent + HS","Présent"))</f>
        <v/>
      </c>
      <c r="M665" s="6" t="inlineStr"/>
    </row>
    <row r="666">
      <c r="A666" s="20" t="n">
        <v>46115</v>
      </c>
      <c r="B666" s="21">
        <f>DATE(YEAR(A666),MONTH(A666),1)</f>
        <v/>
      </c>
      <c r="C666" s="6" t="inlineStr">
        <is>
          <t>E005</t>
        </is>
      </c>
      <c r="D666" s="22">
        <f>IFERROR(VLOOKUP(C666,Employes!$A$2:$H$11,2,FALSE),"")</f>
        <v/>
      </c>
      <c r="E666" s="22">
        <f>IFERROR(VLOOKUP(C666,Employes!$A$2:$H$11,3,FALSE),"")</f>
        <v/>
      </c>
      <c r="F666" s="22">
        <f>IF(WEEKDAY(A666,2)&lt;=5,IFERROR(VLOOKUP(C666,Employes!$A$2:$H$11,6,FALSE),0),0)</f>
        <v/>
      </c>
      <c r="G666" s="6" t="n">
        <v>8</v>
      </c>
      <c r="H666" s="23">
        <f>MAX(0,G666-F666)</f>
        <v/>
      </c>
      <c r="I666" s="6" t="inlineStr"/>
      <c r="J666" s="23">
        <f>IF(I666&lt;&gt;"",MAX(0,F666-G666),0)</f>
        <v/>
      </c>
      <c r="K666" s="24">
        <f>IF(F666=0,0,J666/F666)</f>
        <v/>
      </c>
      <c r="L666" s="25">
        <f>IF(I666&lt;&gt;"","Absence",IF(G666&gt;F666,"Présent + HS","Présent"))</f>
        <v/>
      </c>
      <c r="M666" s="6" t="inlineStr"/>
    </row>
    <row r="667">
      <c r="A667" s="20" t="n">
        <v>46115</v>
      </c>
      <c r="B667" s="21">
        <f>DATE(YEAR(A667),MONTH(A667),1)</f>
        <v/>
      </c>
      <c r="C667" s="6" t="inlineStr">
        <is>
          <t>E006</t>
        </is>
      </c>
      <c r="D667" s="22">
        <f>IFERROR(VLOOKUP(C667,Employes!$A$2:$H$11,2,FALSE),"")</f>
        <v/>
      </c>
      <c r="E667" s="22">
        <f>IFERROR(VLOOKUP(C667,Employes!$A$2:$H$11,3,FALSE),"")</f>
        <v/>
      </c>
      <c r="F667" s="22">
        <f>IF(WEEKDAY(A667,2)&lt;=5,IFERROR(VLOOKUP(C667,Employes!$A$2:$H$11,6,FALSE),0),0)</f>
        <v/>
      </c>
      <c r="G667" s="6" t="n">
        <v>8</v>
      </c>
      <c r="H667" s="23">
        <f>MAX(0,G667-F667)</f>
        <v/>
      </c>
      <c r="I667" s="6" t="inlineStr"/>
      <c r="J667" s="23">
        <f>IF(I667&lt;&gt;"",MAX(0,F667-G667),0)</f>
        <v/>
      </c>
      <c r="K667" s="24">
        <f>IF(F667=0,0,J667/F667)</f>
        <v/>
      </c>
      <c r="L667" s="25">
        <f>IF(I667&lt;&gt;"","Absence",IF(G667&gt;F667,"Présent + HS","Présent"))</f>
        <v/>
      </c>
      <c r="M667" s="6" t="inlineStr"/>
    </row>
    <row r="668">
      <c r="A668" s="20" t="n">
        <v>46115</v>
      </c>
      <c r="B668" s="21">
        <f>DATE(YEAR(A668),MONTH(A668),1)</f>
        <v/>
      </c>
      <c r="C668" s="6" t="inlineStr">
        <is>
          <t>E007</t>
        </is>
      </c>
      <c r="D668" s="22">
        <f>IFERROR(VLOOKUP(C668,Employes!$A$2:$H$11,2,FALSE),"")</f>
        <v/>
      </c>
      <c r="E668" s="22">
        <f>IFERROR(VLOOKUP(C668,Employes!$A$2:$H$11,3,FALSE),"")</f>
        <v/>
      </c>
      <c r="F668" s="22">
        <f>IF(WEEKDAY(A668,2)&lt;=5,IFERROR(VLOOKUP(C668,Employes!$A$2:$H$11,6,FALSE),0),0)</f>
        <v/>
      </c>
      <c r="G668" s="6" t="n">
        <v>9</v>
      </c>
      <c r="H668" s="23">
        <f>MAX(0,G668-F668)</f>
        <v/>
      </c>
      <c r="I668" s="6" t="inlineStr"/>
      <c r="J668" s="23">
        <f>IF(I668&lt;&gt;"",MAX(0,F668-G668),0)</f>
        <v/>
      </c>
      <c r="K668" s="24">
        <f>IF(F668=0,0,J668/F668)</f>
        <v/>
      </c>
      <c r="L668" s="25">
        <f>IF(I668&lt;&gt;"","Absence",IF(G668&gt;F668,"Présent + HS","Présent"))</f>
        <v/>
      </c>
      <c r="M668" s="6" t="inlineStr"/>
    </row>
    <row r="669">
      <c r="A669" s="20" t="n">
        <v>46115</v>
      </c>
      <c r="B669" s="21">
        <f>DATE(YEAR(A669),MONTH(A669),1)</f>
        <v/>
      </c>
      <c r="C669" s="6" t="inlineStr">
        <is>
          <t>E008</t>
        </is>
      </c>
      <c r="D669" s="22">
        <f>IFERROR(VLOOKUP(C669,Employes!$A$2:$H$11,2,FALSE),"")</f>
        <v/>
      </c>
      <c r="E669" s="22">
        <f>IFERROR(VLOOKUP(C669,Employes!$A$2:$H$11,3,FALSE),"")</f>
        <v/>
      </c>
      <c r="F669" s="22">
        <f>IF(WEEKDAY(A669,2)&lt;=5,IFERROR(VLOOKUP(C669,Employes!$A$2:$H$11,6,FALSE),0),0)</f>
        <v/>
      </c>
      <c r="G669" s="6" t="n">
        <v>8</v>
      </c>
      <c r="H669" s="23">
        <f>MAX(0,G669-F669)</f>
        <v/>
      </c>
      <c r="I669" s="6" t="inlineStr"/>
      <c r="J669" s="23">
        <f>IF(I669&lt;&gt;"",MAX(0,F669-G669),0)</f>
        <v/>
      </c>
      <c r="K669" s="24">
        <f>IF(F669=0,0,J669/F669)</f>
        <v/>
      </c>
      <c r="L669" s="25">
        <f>IF(I669&lt;&gt;"","Absence",IF(G669&gt;F669,"Présent + HS","Présent"))</f>
        <v/>
      </c>
      <c r="M669" s="6" t="inlineStr"/>
    </row>
    <row r="670">
      <c r="A670" s="20" t="n">
        <v>46115</v>
      </c>
      <c r="B670" s="21">
        <f>DATE(YEAR(A670),MONTH(A670),1)</f>
        <v/>
      </c>
      <c r="C670" s="6" t="inlineStr">
        <is>
          <t>E009</t>
        </is>
      </c>
      <c r="D670" s="22">
        <f>IFERROR(VLOOKUP(C670,Employes!$A$2:$H$11,2,FALSE),"")</f>
        <v/>
      </c>
      <c r="E670" s="22">
        <f>IFERROR(VLOOKUP(C670,Employes!$A$2:$H$11,3,FALSE),"")</f>
        <v/>
      </c>
      <c r="F670" s="22">
        <f>IF(WEEKDAY(A670,2)&lt;=5,IFERROR(VLOOKUP(C670,Employes!$A$2:$H$11,6,FALSE),0),0)</f>
        <v/>
      </c>
      <c r="G670" s="6" t="n">
        <v>8</v>
      </c>
      <c r="H670" s="23">
        <f>MAX(0,G670-F670)</f>
        <v/>
      </c>
      <c r="I670" s="6" t="inlineStr"/>
      <c r="J670" s="23">
        <f>IF(I670&lt;&gt;"",MAX(0,F670-G670),0)</f>
        <v/>
      </c>
      <c r="K670" s="24">
        <f>IF(F670=0,0,J670/F670)</f>
        <v/>
      </c>
      <c r="L670" s="25">
        <f>IF(I670&lt;&gt;"","Absence",IF(G670&gt;F670,"Présent + HS","Présent"))</f>
        <v/>
      </c>
      <c r="M670" s="6" t="inlineStr"/>
    </row>
    <row r="671">
      <c r="A671" s="20" t="n">
        <v>46115</v>
      </c>
      <c r="B671" s="21">
        <f>DATE(YEAR(A671),MONTH(A671),1)</f>
        <v/>
      </c>
      <c r="C671" s="6" t="inlineStr">
        <is>
          <t>E010</t>
        </is>
      </c>
      <c r="D671" s="22">
        <f>IFERROR(VLOOKUP(C671,Employes!$A$2:$H$11,2,FALSE),"")</f>
        <v/>
      </c>
      <c r="E671" s="22">
        <f>IFERROR(VLOOKUP(C671,Employes!$A$2:$H$11,3,FALSE),"")</f>
        <v/>
      </c>
      <c r="F671" s="22">
        <f>IF(WEEKDAY(A671,2)&lt;=5,IFERROR(VLOOKUP(C671,Employes!$A$2:$H$11,6,FALSE),0),0)</f>
        <v/>
      </c>
      <c r="G671" s="6" t="n">
        <v>8</v>
      </c>
      <c r="H671" s="23">
        <f>MAX(0,G671-F671)</f>
        <v/>
      </c>
      <c r="I671" s="6" t="inlineStr"/>
      <c r="J671" s="23">
        <f>IF(I671&lt;&gt;"",MAX(0,F671-G671),0)</f>
        <v/>
      </c>
      <c r="K671" s="24">
        <f>IF(F671=0,0,J671/F671)</f>
        <v/>
      </c>
      <c r="L671" s="25">
        <f>IF(I671&lt;&gt;"","Absence",IF(G671&gt;F671,"Présent + HS","Présent"))</f>
        <v/>
      </c>
      <c r="M671" s="6" t="inlineStr"/>
    </row>
    <row r="672">
      <c r="A672" s="20" t="n">
        <v>46118</v>
      </c>
      <c r="B672" s="21">
        <f>DATE(YEAR(A672),MONTH(A672),1)</f>
        <v/>
      </c>
      <c r="C672" s="6" t="inlineStr">
        <is>
          <t>E001</t>
        </is>
      </c>
      <c r="D672" s="22">
        <f>IFERROR(VLOOKUP(C672,Employes!$A$2:$H$11,2,FALSE),"")</f>
        <v/>
      </c>
      <c r="E672" s="22">
        <f>IFERROR(VLOOKUP(C672,Employes!$A$2:$H$11,3,FALSE),"")</f>
        <v/>
      </c>
      <c r="F672" s="22">
        <f>IF(WEEKDAY(A672,2)&lt;=5,IFERROR(VLOOKUP(C672,Employes!$A$2:$H$11,6,FALSE),0),0)</f>
        <v/>
      </c>
      <c r="G672" s="6" t="n">
        <v>8</v>
      </c>
      <c r="H672" s="23">
        <f>MAX(0,G672-F672)</f>
        <v/>
      </c>
      <c r="I672" s="6" t="inlineStr"/>
      <c r="J672" s="23">
        <f>IF(I672&lt;&gt;"",MAX(0,F672-G672),0)</f>
        <v/>
      </c>
      <c r="K672" s="24">
        <f>IF(F672=0,0,J672/F672)</f>
        <v/>
      </c>
      <c r="L672" s="25">
        <f>IF(I672&lt;&gt;"","Absence",IF(G672&gt;F672,"Présent + HS","Présent"))</f>
        <v/>
      </c>
      <c r="M672" s="6" t="inlineStr"/>
    </row>
    <row r="673">
      <c r="A673" s="20" t="n">
        <v>46118</v>
      </c>
      <c r="B673" s="21">
        <f>DATE(YEAR(A673),MONTH(A673),1)</f>
        <v/>
      </c>
      <c r="C673" s="6" t="inlineStr">
        <is>
          <t>E002</t>
        </is>
      </c>
      <c r="D673" s="22">
        <f>IFERROR(VLOOKUP(C673,Employes!$A$2:$H$11,2,FALSE),"")</f>
        <v/>
      </c>
      <c r="E673" s="22">
        <f>IFERROR(VLOOKUP(C673,Employes!$A$2:$H$11,3,FALSE),"")</f>
        <v/>
      </c>
      <c r="F673" s="22">
        <f>IF(WEEKDAY(A673,2)&lt;=5,IFERROR(VLOOKUP(C673,Employes!$A$2:$H$11,6,FALSE),0),0)</f>
        <v/>
      </c>
      <c r="G673" s="6" t="n">
        <v>8</v>
      </c>
      <c r="H673" s="23">
        <f>MAX(0,G673-F673)</f>
        <v/>
      </c>
      <c r="I673" s="6" t="inlineStr"/>
      <c r="J673" s="23">
        <f>IF(I673&lt;&gt;"",MAX(0,F673-G673),0)</f>
        <v/>
      </c>
      <c r="K673" s="24">
        <f>IF(F673=0,0,J673/F673)</f>
        <v/>
      </c>
      <c r="L673" s="25">
        <f>IF(I673&lt;&gt;"","Absence",IF(G673&gt;F673,"Présent + HS","Présent"))</f>
        <v/>
      </c>
      <c r="M673" s="6" t="inlineStr"/>
    </row>
    <row r="674">
      <c r="A674" s="20" t="n">
        <v>46118</v>
      </c>
      <c r="B674" s="21">
        <f>DATE(YEAR(A674),MONTH(A674),1)</f>
        <v/>
      </c>
      <c r="C674" s="6" t="inlineStr">
        <is>
          <t>E003</t>
        </is>
      </c>
      <c r="D674" s="22">
        <f>IFERROR(VLOOKUP(C674,Employes!$A$2:$H$11,2,FALSE),"")</f>
        <v/>
      </c>
      <c r="E674" s="22">
        <f>IFERROR(VLOOKUP(C674,Employes!$A$2:$H$11,3,FALSE),"")</f>
        <v/>
      </c>
      <c r="F674" s="22">
        <f>IF(WEEKDAY(A674,2)&lt;=5,IFERROR(VLOOKUP(C674,Employes!$A$2:$H$11,6,FALSE),0),0)</f>
        <v/>
      </c>
      <c r="G674" s="6" t="n">
        <v>8</v>
      </c>
      <c r="H674" s="23">
        <f>MAX(0,G674-F674)</f>
        <v/>
      </c>
      <c r="I674" s="6" t="inlineStr"/>
      <c r="J674" s="23">
        <f>IF(I674&lt;&gt;"",MAX(0,F674-G674),0)</f>
        <v/>
      </c>
      <c r="K674" s="24">
        <f>IF(F674=0,0,J674/F674)</f>
        <v/>
      </c>
      <c r="L674" s="25">
        <f>IF(I674&lt;&gt;"","Absence",IF(G674&gt;F674,"Présent + HS","Présent"))</f>
        <v/>
      </c>
      <c r="M674" s="6" t="inlineStr"/>
    </row>
    <row r="675">
      <c r="A675" s="20" t="n">
        <v>46118</v>
      </c>
      <c r="B675" s="21">
        <f>DATE(YEAR(A675),MONTH(A675),1)</f>
        <v/>
      </c>
      <c r="C675" s="6" t="inlineStr">
        <is>
          <t>E004</t>
        </is>
      </c>
      <c r="D675" s="22">
        <f>IFERROR(VLOOKUP(C675,Employes!$A$2:$H$11,2,FALSE),"")</f>
        <v/>
      </c>
      <c r="E675" s="22">
        <f>IFERROR(VLOOKUP(C675,Employes!$A$2:$H$11,3,FALSE),"")</f>
        <v/>
      </c>
      <c r="F675" s="22">
        <f>IF(WEEKDAY(A675,2)&lt;=5,IFERROR(VLOOKUP(C675,Employes!$A$2:$H$11,6,FALSE),0),0)</f>
        <v/>
      </c>
      <c r="G675" s="6" t="n">
        <v>10</v>
      </c>
      <c r="H675" s="23">
        <f>MAX(0,G675-F675)</f>
        <v/>
      </c>
      <c r="I675" s="6" t="inlineStr"/>
      <c r="J675" s="23">
        <f>IF(I675&lt;&gt;"",MAX(0,F675-G675),0)</f>
        <v/>
      </c>
      <c r="K675" s="24">
        <f>IF(F675=0,0,J675/F675)</f>
        <v/>
      </c>
      <c r="L675" s="25">
        <f>IF(I675&lt;&gt;"","Absence",IF(G675&gt;F675,"Présent + HS","Présent"))</f>
        <v/>
      </c>
      <c r="M675" s="6" t="inlineStr"/>
    </row>
    <row r="676">
      <c r="A676" s="20" t="n">
        <v>46118</v>
      </c>
      <c r="B676" s="21">
        <f>DATE(YEAR(A676),MONTH(A676),1)</f>
        <v/>
      </c>
      <c r="C676" s="6" t="inlineStr">
        <is>
          <t>E005</t>
        </is>
      </c>
      <c r="D676" s="22">
        <f>IFERROR(VLOOKUP(C676,Employes!$A$2:$H$11,2,FALSE),"")</f>
        <v/>
      </c>
      <c r="E676" s="22">
        <f>IFERROR(VLOOKUP(C676,Employes!$A$2:$H$11,3,FALSE),"")</f>
        <v/>
      </c>
      <c r="F676" s="22">
        <f>IF(WEEKDAY(A676,2)&lt;=5,IFERROR(VLOOKUP(C676,Employes!$A$2:$H$11,6,FALSE),0),0)</f>
        <v/>
      </c>
      <c r="G676" s="6" t="n">
        <v>8</v>
      </c>
      <c r="H676" s="23">
        <f>MAX(0,G676-F676)</f>
        <v/>
      </c>
      <c r="I676" s="6" t="inlineStr"/>
      <c r="J676" s="23">
        <f>IF(I676&lt;&gt;"",MAX(0,F676-G676),0)</f>
        <v/>
      </c>
      <c r="K676" s="24">
        <f>IF(F676=0,0,J676/F676)</f>
        <v/>
      </c>
      <c r="L676" s="25">
        <f>IF(I676&lt;&gt;"","Absence",IF(G676&gt;F676,"Présent + HS","Présent"))</f>
        <v/>
      </c>
      <c r="M676" s="6" t="inlineStr"/>
    </row>
    <row r="677">
      <c r="A677" s="20" t="n">
        <v>46118</v>
      </c>
      <c r="B677" s="21">
        <f>DATE(YEAR(A677),MONTH(A677),1)</f>
        <v/>
      </c>
      <c r="C677" s="6" t="inlineStr">
        <is>
          <t>E006</t>
        </is>
      </c>
      <c r="D677" s="22">
        <f>IFERROR(VLOOKUP(C677,Employes!$A$2:$H$11,2,FALSE),"")</f>
        <v/>
      </c>
      <c r="E677" s="22">
        <f>IFERROR(VLOOKUP(C677,Employes!$A$2:$H$11,3,FALSE),"")</f>
        <v/>
      </c>
      <c r="F677" s="22">
        <f>IF(WEEKDAY(A677,2)&lt;=5,IFERROR(VLOOKUP(C677,Employes!$A$2:$H$11,6,FALSE),0),0)</f>
        <v/>
      </c>
      <c r="G677" s="6" t="n">
        <v>8</v>
      </c>
      <c r="H677" s="23">
        <f>MAX(0,G677-F677)</f>
        <v/>
      </c>
      <c r="I677" s="6" t="inlineStr"/>
      <c r="J677" s="23">
        <f>IF(I677&lt;&gt;"",MAX(0,F677-G677),0)</f>
        <v/>
      </c>
      <c r="K677" s="24">
        <f>IF(F677=0,0,J677/F677)</f>
        <v/>
      </c>
      <c r="L677" s="25">
        <f>IF(I677&lt;&gt;"","Absence",IF(G677&gt;F677,"Présent + HS","Présent"))</f>
        <v/>
      </c>
      <c r="M677" s="6" t="inlineStr"/>
    </row>
    <row r="678">
      <c r="A678" s="20" t="n">
        <v>46118</v>
      </c>
      <c r="B678" s="21">
        <f>DATE(YEAR(A678),MONTH(A678),1)</f>
        <v/>
      </c>
      <c r="C678" s="6" t="inlineStr">
        <is>
          <t>E007</t>
        </is>
      </c>
      <c r="D678" s="22">
        <f>IFERROR(VLOOKUP(C678,Employes!$A$2:$H$11,2,FALSE),"")</f>
        <v/>
      </c>
      <c r="E678" s="22">
        <f>IFERROR(VLOOKUP(C678,Employes!$A$2:$H$11,3,FALSE),"")</f>
        <v/>
      </c>
      <c r="F678" s="22">
        <f>IF(WEEKDAY(A678,2)&lt;=5,IFERROR(VLOOKUP(C678,Employes!$A$2:$H$11,6,FALSE),0),0)</f>
        <v/>
      </c>
      <c r="G678" s="6" t="n">
        <v>8</v>
      </c>
      <c r="H678" s="23">
        <f>MAX(0,G678-F678)</f>
        <v/>
      </c>
      <c r="I678" s="6" t="inlineStr"/>
      <c r="J678" s="23">
        <f>IF(I678&lt;&gt;"",MAX(0,F678-G678),0)</f>
        <v/>
      </c>
      <c r="K678" s="24">
        <f>IF(F678=0,0,J678/F678)</f>
        <v/>
      </c>
      <c r="L678" s="25">
        <f>IF(I678&lt;&gt;"","Absence",IF(G678&gt;F678,"Présent + HS","Présent"))</f>
        <v/>
      </c>
      <c r="M678" s="6" t="inlineStr"/>
    </row>
    <row r="679">
      <c r="A679" s="20" t="n">
        <v>46118</v>
      </c>
      <c r="B679" s="21">
        <f>DATE(YEAR(A679),MONTH(A679),1)</f>
        <v/>
      </c>
      <c r="C679" s="6" t="inlineStr">
        <is>
          <t>E008</t>
        </is>
      </c>
      <c r="D679" s="22">
        <f>IFERROR(VLOOKUP(C679,Employes!$A$2:$H$11,2,FALSE),"")</f>
        <v/>
      </c>
      <c r="E679" s="22">
        <f>IFERROR(VLOOKUP(C679,Employes!$A$2:$H$11,3,FALSE),"")</f>
        <v/>
      </c>
      <c r="F679" s="22">
        <f>IF(WEEKDAY(A679,2)&lt;=5,IFERROR(VLOOKUP(C679,Employes!$A$2:$H$11,6,FALSE),0),0)</f>
        <v/>
      </c>
      <c r="G679" s="6" t="n">
        <v>8</v>
      </c>
      <c r="H679" s="23">
        <f>MAX(0,G679-F679)</f>
        <v/>
      </c>
      <c r="I679" s="6" t="inlineStr"/>
      <c r="J679" s="23">
        <f>IF(I679&lt;&gt;"",MAX(0,F679-G679),0)</f>
        <v/>
      </c>
      <c r="K679" s="24">
        <f>IF(F679=0,0,J679/F679)</f>
        <v/>
      </c>
      <c r="L679" s="25">
        <f>IF(I679&lt;&gt;"","Absence",IF(G679&gt;F679,"Présent + HS","Présent"))</f>
        <v/>
      </c>
      <c r="M679" s="6" t="inlineStr"/>
    </row>
    <row r="680">
      <c r="A680" s="20" t="n">
        <v>46118</v>
      </c>
      <c r="B680" s="21">
        <f>DATE(YEAR(A680),MONTH(A680),1)</f>
        <v/>
      </c>
      <c r="C680" s="6" t="inlineStr">
        <is>
          <t>E009</t>
        </is>
      </c>
      <c r="D680" s="22">
        <f>IFERROR(VLOOKUP(C680,Employes!$A$2:$H$11,2,FALSE),"")</f>
        <v/>
      </c>
      <c r="E680" s="22">
        <f>IFERROR(VLOOKUP(C680,Employes!$A$2:$H$11,3,FALSE),"")</f>
        <v/>
      </c>
      <c r="F680" s="22">
        <f>IF(WEEKDAY(A680,2)&lt;=5,IFERROR(VLOOKUP(C680,Employes!$A$2:$H$11,6,FALSE),0),0)</f>
        <v/>
      </c>
      <c r="G680" s="6" t="n">
        <v>10</v>
      </c>
      <c r="H680" s="23">
        <f>MAX(0,G680-F680)</f>
        <v/>
      </c>
      <c r="I680" s="6" t="inlineStr"/>
      <c r="J680" s="23">
        <f>IF(I680&lt;&gt;"",MAX(0,F680-G680),0)</f>
        <v/>
      </c>
      <c r="K680" s="24">
        <f>IF(F680=0,0,J680/F680)</f>
        <v/>
      </c>
      <c r="L680" s="25">
        <f>IF(I680&lt;&gt;"","Absence",IF(G680&gt;F680,"Présent + HS","Présent"))</f>
        <v/>
      </c>
      <c r="M680" s="6" t="inlineStr"/>
    </row>
    <row r="681">
      <c r="A681" s="20" t="n">
        <v>46118</v>
      </c>
      <c r="B681" s="21">
        <f>DATE(YEAR(A681),MONTH(A681),1)</f>
        <v/>
      </c>
      <c r="C681" s="6" t="inlineStr">
        <is>
          <t>E010</t>
        </is>
      </c>
      <c r="D681" s="22">
        <f>IFERROR(VLOOKUP(C681,Employes!$A$2:$H$11,2,FALSE),"")</f>
        <v/>
      </c>
      <c r="E681" s="22">
        <f>IFERROR(VLOOKUP(C681,Employes!$A$2:$H$11,3,FALSE),"")</f>
        <v/>
      </c>
      <c r="F681" s="22">
        <f>IF(WEEKDAY(A681,2)&lt;=5,IFERROR(VLOOKUP(C681,Employes!$A$2:$H$11,6,FALSE),0),0)</f>
        <v/>
      </c>
      <c r="G681" s="6" t="n">
        <v>8</v>
      </c>
      <c r="H681" s="23">
        <f>MAX(0,G681-F681)</f>
        <v/>
      </c>
      <c r="I681" s="6" t="inlineStr"/>
      <c r="J681" s="23">
        <f>IF(I681&lt;&gt;"",MAX(0,F681-G681),0)</f>
        <v/>
      </c>
      <c r="K681" s="24">
        <f>IF(F681=0,0,J681/F681)</f>
        <v/>
      </c>
      <c r="L681" s="25">
        <f>IF(I681&lt;&gt;"","Absence",IF(G681&gt;F681,"Présent + HS","Présent"))</f>
        <v/>
      </c>
      <c r="M681" s="6" t="inlineStr"/>
    </row>
    <row r="682">
      <c r="A682" s="20" t="n">
        <v>46119</v>
      </c>
      <c r="B682" s="21">
        <f>DATE(YEAR(A682),MONTH(A682),1)</f>
        <v/>
      </c>
      <c r="C682" s="6" t="inlineStr">
        <is>
          <t>E001</t>
        </is>
      </c>
      <c r="D682" s="22">
        <f>IFERROR(VLOOKUP(C682,Employes!$A$2:$H$11,2,FALSE),"")</f>
        <v/>
      </c>
      <c r="E682" s="22">
        <f>IFERROR(VLOOKUP(C682,Employes!$A$2:$H$11,3,FALSE),"")</f>
        <v/>
      </c>
      <c r="F682" s="22">
        <f>IF(WEEKDAY(A682,2)&lt;=5,IFERROR(VLOOKUP(C682,Employes!$A$2:$H$11,6,FALSE),0),0)</f>
        <v/>
      </c>
      <c r="G682" s="6" t="n">
        <v>9</v>
      </c>
      <c r="H682" s="23">
        <f>MAX(0,G682-F682)</f>
        <v/>
      </c>
      <c r="I682" s="6" t="inlineStr"/>
      <c r="J682" s="23">
        <f>IF(I682&lt;&gt;"",MAX(0,F682-G682),0)</f>
        <v/>
      </c>
      <c r="K682" s="24">
        <f>IF(F682=0,0,J682/F682)</f>
        <v/>
      </c>
      <c r="L682" s="25">
        <f>IF(I682&lt;&gt;"","Absence",IF(G682&gt;F682,"Présent + HS","Présent"))</f>
        <v/>
      </c>
      <c r="M682" s="6" t="inlineStr"/>
    </row>
    <row r="683">
      <c r="A683" s="20" t="n">
        <v>46119</v>
      </c>
      <c r="B683" s="21">
        <f>DATE(YEAR(A683),MONTH(A683),1)</f>
        <v/>
      </c>
      <c r="C683" s="6" t="inlineStr">
        <is>
          <t>E002</t>
        </is>
      </c>
      <c r="D683" s="22">
        <f>IFERROR(VLOOKUP(C683,Employes!$A$2:$H$11,2,FALSE),"")</f>
        <v/>
      </c>
      <c r="E683" s="22">
        <f>IFERROR(VLOOKUP(C683,Employes!$A$2:$H$11,3,FALSE),"")</f>
        <v/>
      </c>
      <c r="F683" s="22">
        <f>IF(WEEKDAY(A683,2)&lt;=5,IFERROR(VLOOKUP(C683,Employes!$A$2:$H$11,6,FALSE),0),0)</f>
        <v/>
      </c>
      <c r="G683" s="6" t="n">
        <v>8</v>
      </c>
      <c r="H683" s="23">
        <f>MAX(0,G683-F683)</f>
        <v/>
      </c>
      <c r="I683" s="6" t="inlineStr"/>
      <c r="J683" s="23">
        <f>IF(I683&lt;&gt;"",MAX(0,F683-G683),0)</f>
        <v/>
      </c>
      <c r="K683" s="24">
        <f>IF(F683=0,0,J683/F683)</f>
        <v/>
      </c>
      <c r="L683" s="25">
        <f>IF(I683&lt;&gt;"","Absence",IF(G683&gt;F683,"Présent + HS","Présent"))</f>
        <v/>
      </c>
      <c r="M683" s="6" t="inlineStr"/>
    </row>
    <row r="684">
      <c r="A684" s="20" t="n">
        <v>46119</v>
      </c>
      <c r="B684" s="21">
        <f>DATE(YEAR(A684),MONTH(A684),1)</f>
        <v/>
      </c>
      <c r="C684" s="6" t="inlineStr">
        <is>
          <t>E003</t>
        </is>
      </c>
      <c r="D684" s="22">
        <f>IFERROR(VLOOKUP(C684,Employes!$A$2:$H$11,2,FALSE),"")</f>
        <v/>
      </c>
      <c r="E684" s="22">
        <f>IFERROR(VLOOKUP(C684,Employes!$A$2:$H$11,3,FALSE),"")</f>
        <v/>
      </c>
      <c r="F684" s="22">
        <f>IF(WEEKDAY(A684,2)&lt;=5,IFERROR(VLOOKUP(C684,Employes!$A$2:$H$11,6,FALSE),0),0)</f>
        <v/>
      </c>
      <c r="G684" s="6" t="n">
        <v>8</v>
      </c>
      <c r="H684" s="23">
        <f>MAX(0,G684-F684)</f>
        <v/>
      </c>
      <c r="I684" s="6" t="inlineStr"/>
      <c r="J684" s="23">
        <f>IF(I684&lt;&gt;"",MAX(0,F684-G684),0)</f>
        <v/>
      </c>
      <c r="K684" s="24">
        <f>IF(F684=0,0,J684/F684)</f>
        <v/>
      </c>
      <c r="L684" s="25">
        <f>IF(I684&lt;&gt;"","Absence",IF(G684&gt;F684,"Présent + HS","Présent"))</f>
        <v/>
      </c>
      <c r="M684" s="6" t="inlineStr"/>
    </row>
    <row r="685">
      <c r="A685" s="20" t="n">
        <v>46119</v>
      </c>
      <c r="B685" s="21">
        <f>DATE(YEAR(A685),MONTH(A685),1)</f>
        <v/>
      </c>
      <c r="C685" s="6" t="inlineStr">
        <is>
          <t>E004</t>
        </is>
      </c>
      <c r="D685" s="22">
        <f>IFERROR(VLOOKUP(C685,Employes!$A$2:$H$11,2,FALSE),"")</f>
        <v/>
      </c>
      <c r="E685" s="22">
        <f>IFERROR(VLOOKUP(C685,Employes!$A$2:$H$11,3,FALSE),"")</f>
        <v/>
      </c>
      <c r="F685" s="22">
        <f>IF(WEEKDAY(A685,2)&lt;=5,IFERROR(VLOOKUP(C685,Employes!$A$2:$H$11,6,FALSE),0),0)</f>
        <v/>
      </c>
      <c r="G685" s="6" t="n">
        <v>8</v>
      </c>
      <c r="H685" s="23">
        <f>MAX(0,G685-F685)</f>
        <v/>
      </c>
      <c r="I685" s="6" t="inlineStr"/>
      <c r="J685" s="23">
        <f>IF(I685&lt;&gt;"",MAX(0,F685-G685),0)</f>
        <v/>
      </c>
      <c r="K685" s="24">
        <f>IF(F685=0,0,J685/F685)</f>
        <v/>
      </c>
      <c r="L685" s="25">
        <f>IF(I685&lt;&gt;"","Absence",IF(G685&gt;F685,"Présent + HS","Présent"))</f>
        <v/>
      </c>
      <c r="M685" s="6" t="inlineStr"/>
    </row>
    <row r="686">
      <c r="A686" s="20" t="n">
        <v>46119</v>
      </c>
      <c r="B686" s="21">
        <f>DATE(YEAR(A686),MONTH(A686),1)</f>
        <v/>
      </c>
      <c r="C686" s="6" t="inlineStr">
        <is>
          <t>E005</t>
        </is>
      </c>
      <c r="D686" s="22">
        <f>IFERROR(VLOOKUP(C686,Employes!$A$2:$H$11,2,FALSE),"")</f>
        <v/>
      </c>
      <c r="E686" s="22">
        <f>IFERROR(VLOOKUP(C686,Employes!$A$2:$H$11,3,FALSE),"")</f>
        <v/>
      </c>
      <c r="F686" s="22">
        <f>IF(WEEKDAY(A686,2)&lt;=5,IFERROR(VLOOKUP(C686,Employes!$A$2:$H$11,6,FALSE),0),0)</f>
        <v/>
      </c>
      <c r="G686" s="6" t="n">
        <v>8</v>
      </c>
      <c r="H686" s="23">
        <f>MAX(0,G686-F686)</f>
        <v/>
      </c>
      <c r="I686" s="6" t="inlineStr"/>
      <c r="J686" s="23">
        <f>IF(I686&lt;&gt;"",MAX(0,F686-G686),0)</f>
        <v/>
      </c>
      <c r="K686" s="24">
        <f>IF(F686=0,0,J686/F686)</f>
        <v/>
      </c>
      <c r="L686" s="25">
        <f>IF(I686&lt;&gt;"","Absence",IF(G686&gt;F686,"Présent + HS","Présent"))</f>
        <v/>
      </c>
      <c r="M686" s="6" t="inlineStr"/>
    </row>
    <row r="687">
      <c r="A687" s="20" t="n">
        <v>46119</v>
      </c>
      <c r="B687" s="21">
        <f>DATE(YEAR(A687),MONTH(A687),1)</f>
        <v/>
      </c>
      <c r="C687" s="6" t="inlineStr">
        <is>
          <t>E006</t>
        </is>
      </c>
      <c r="D687" s="22">
        <f>IFERROR(VLOOKUP(C687,Employes!$A$2:$H$11,2,FALSE),"")</f>
        <v/>
      </c>
      <c r="E687" s="22">
        <f>IFERROR(VLOOKUP(C687,Employes!$A$2:$H$11,3,FALSE),"")</f>
        <v/>
      </c>
      <c r="F687" s="22">
        <f>IF(WEEKDAY(A687,2)&lt;=5,IFERROR(VLOOKUP(C687,Employes!$A$2:$H$11,6,FALSE),0),0)</f>
        <v/>
      </c>
      <c r="G687" s="6" t="n">
        <v>8</v>
      </c>
      <c r="H687" s="23">
        <f>MAX(0,G687-F687)</f>
        <v/>
      </c>
      <c r="I687" s="6" t="inlineStr"/>
      <c r="J687" s="23">
        <f>IF(I687&lt;&gt;"",MAX(0,F687-G687),0)</f>
        <v/>
      </c>
      <c r="K687" s="24">
        <f>IF(F687=0,0,J687/F687)</f>
        <v/>
      </c>
      <c r="L687" s="25">
        <f>IF(I687&lt;&gt;"","Absence",IF(G687&gt;F687,"Présent + HS","Présent"))</f>
        <v/>
      </c>
      <c r="M687" s="6" t="inlineStr"/>
    </row>
    <row r="688">
      <c r="A688" s="20" t="n">
        <v>46119</v>
      </c>
      <c r="B688" s="21">
        <f>DATE(YEAR(A688),MONTH(A688),1)</f>
        <v/>
      </c>
      <c r="C688" s="6" t="inlineStr">
        <is>
          <t>E007</t>
        </is>
      </c>
      <c r="D688" s="22">
        <f>IFERROR(VLOOKUP(C688,Employes!$A$2:$H$11,2,FALSE),"")</f>
        <v/>
      </c>
      <c r="E688" s="22">
        <f>IFERROR(VLOOKUP(C688,Employes!$A$2:$H$11,3,FALSE),"")</f>
        <v/>
      </c>
      <c r="F688" s="22">
        <f>IF(WEEKDAY(A688,2)&lt;=5,IFERROR(VLOOKUP(C688,Employes!$A$2:$H$11,6,FALSE),0),0)</f>
        <v/>
      </c>
      <c r="G688" s="6" t="n">
        <v>8</v>
      </c>
      <c r="H688" s="23">
        <f>MAX(0,G688-F688)</f>
        <v/>
      </c>
      <c r="I688" s="6" t="inlineStr"/>
      <c r="J688" s="23">
        <f>IF(I688&lt;&gt;"",MAX(0,F688-G688),0)</f>
        <v/>
      </c>
      <c r="K688" s="24">
        <f>IF(F688=0,0,J688/F688)</f>
        <v/>
      </c>
      <c r="L688" s="25">
        <f>IF(I688&lt;&gt;"","Absence",IF(G688&gt;F688,"Présent + HS","Présent"))</f>
        <v/>
      </c>
      <c r="M688" s="6" t="inlineStr"/>
    </row>
    <row r="689">
      <c r="A689" s="20" t="n">
        <v>46119</v>
      </c>
      <c r="B689" s="21">
        <f>DATE(YEAR(A689),MONTH(A689),1)</f>
        <v/>
      </c>
      <c r="C689" s="6" t="inlineStr">
        <is>
          <t>E008</t>
        </is>
      </c>
      <c r="D689" s="22">
        <f>IFERROR(VLOOKUP(C689,Employes!$A$2:$H$11,2,FALSE),"")</f>
        <v/>
      </c>
      <c r="E689" s="22">
        <f>IFERROR(VLOOKUP(C689,Employes!$A$2:$H$11,3,FALSE),"")</f>
        <v/>
      </c>
      <c r="F689" s="22">
        <f>IF(WEEKDAY(A689,2)&lt;=5,IFERROR(VLOOKUP(C689,Employes!$A$2:$H$11,6,FALSE),0),0)</f>
        <v/>
      </c>
      <c r="G689" s="6" t="n">
        <v>9</v>
      </c>
      <c r="H689" s="23">
        <f>MAX(0,G689-F689)</f>
        <v/>
      </c>
      <c r="I689" s="6" t="inlineStr"/>
      <c r="J689" s="23">
        <f>IF(I689&lt;&gt;"",MAX(0,F689-G689),0)</f>
        <v/>
      </c>
      <c r="K689" s="24">
        <f>IF(F689=0,0,J689/F689)</f>
        <v/>
      </c>
      <c r="L689" s="25">
        <f>IF(I689&lt;&gt;"","Absence",IF(G689&gt;F689,"Présent + HS","Présent"))</f>
        <v/>
      </c>
      <c r="M689" s="6" t="inlineStr"/>
    </row>
    <row r="690">
      <c r="A690" s="20" t="n">
        <v>46119</v>
      </c>
      <c r="B690" s="21">
        <f>DATE(YEAR(A690),MONTH(A690),1)</f>
        <v/>
      </c>
      <c r="C690" s="6" t="inlineStr">
        <is>
          <t>E009</t>
        </is>
      </c>
      <c r="D690" s="22">
        <f>IFERROR(VLOOKUP(C690,Employes!$A$2:$H$11,2,FALSE),"")</f>
        <v/>
      </c>
      <c r="E690" s="22">
        <f>IFERROR(VLOOKUP(C690,Employes!$A$2:$H$11,3,FALSE),"")</f>
        <v/>
      </c>
      <c r="F690" s="22">
        <f>IF(WEEKDAY(A690,2)&lt;=5,IFERROR(VLOOKUP(C690,Employes!$A$2:$H$11,6,FALSE),0),0)</f>
        <v/>
      </c>
      <c r="G690" s="6" t="n">
        <v>8</v>
      </c>
      <c r="H690" s="23">
        <f>MAX(0,G690-F690)</f>
        <v/>
      </c>
      <c r="I690" s="6" t="inlineStr"/>
      <c r="J690" s="23">
        <f>IF(I690&lt;&gt;"",MAX(0,F690-G690),0)</f>
        <v/>
      </c>
      <c r="K690" s="24">
        <f>IF(F690=0,0,J690/F690)</f>
        <v/>
      </c>
      <c r="L690" s="25">
        <f>IF(I690&lt;&gt;"","Absence",IF(G690&gt;F690,"Présent + HS","Présent"))</f>
        <v/>
      </c>
      <c r="M690" s="6" t="inlineStr"/>
    </row>
    <row r="691">
      <c r="A691" s="20" t="n">
        <v>46119</v>
      </c>
      <c r="B691" s="21">
        <f>DATE(YEAR(A691),MONTH(A691),1)</f>
        <v/>
      </c>
      <c r="C691" s="6" t="inlineStr">
        <is>
          <t>E010</t>
        </is>
      </c>
      <c r="D691" s="22">
        <f>IFERROR(VLOOKUP(C691,Employes!$A$2:$H$11,2,FALSE),"")</f>
        <v/>
      </c>
      <c r="E691" s="22">
        <f>IFERROR(VLOOKUP(C691,Employes!$A$2:$H$11,3,FALSE),"")</f>
        <v/>
      </c>
      <c r="F691" s="22">
        <f>IF(WEEKDAY(A691,2)&lt;=5,IFERROR(VLOOKUP(C691,Employes!$A$2:$H$11,6,FALSE),0),0)</f>
        <v/>
      </c>
      <c r="G691" s="6" t="n">
        <v>8</v>
      </c>
      <c r="H691" s="23">
        <f>MAX(0,G691-F691)</f>
        <v/>
      </c>
      <c r="I691" s="6" t="inlineStr"/>
      <c r="J691" s="23">
        <f>IF(I691&lt;&gt;"",MAX(0,F691-G691),0)</f>
        <v/>
      </c>
      <c r="K691" s="24">
        <f>IF(F691=0,0,J691/F691)</f>
        <v/>
      </c>
      <c r="L691" s="25">
        <f>IF(I691&lt;&gt;"","Absence",IF(G691&gt;F691,"Présent + HS","Présent"))</f>
        <v/>
      </c>
      <c r="M691" s="6" t="inlineStr"/>
    </row>
    <row r="692">
      <c r="A692" s="20" t="n">
        <v>46120</v>
      </c>
      <c r="B692" s="21">
        <f>DATE(YEAR(A692),MONTH(A692),1)</f>
        <v/>
      </c>
      <c r="C692" s="6" t="inlineStr">
        <is>
          <t>E001</t>
        </is>
      </c>
      <c r="D692" s="22">
        <f>IFERROR(VLOOKUP(C692,Employes!$A$2:$H$11,2,FALSE),"")</f>
        <v/>
      </c>
      <c r="E692" s="22">
        <f>IFERROR(VLOOKUP(C692,Employes!$A$2:$H$11,3,FALSE),"")</f>
        <v/>
      </c>
      <c r="F692" s="22">
        <f>IF(WEEKDAY(A692,2)&lt;=5,IFERROR(VLOOKUP(C692,Employes!$A$2:$H$11,6,FALSE),0),0)</f>
        <v/>
      </c>
      <c r="G692" s="6" t="n">
        <v>8</v>
      </c>
      <c r="H692" s="23">
        <f>MAX(0,G692-F692)</f>
        <v/>
      </c>
      <c r="I692" s="6" t="inlineStr"/>
      <c r="J692" s="23">
        <f>IF(I692&lt;&gt;"",MAX(0,F692-G692),0)</f>
        <v/>
      </c>
      <c r="K692" s="24">
        <f>IF(F692=0,0,J692/F692)</f>
        <v/>
      </c>
      <c r="L692" s="25">
        <f>IF(I692&lt;&gt;"","Absence",IF(G692&gt;F692,"Présent + HS","Présent"))</f>
        <v/>
      </c>
      <c r="M692" s="6" t="inlineStr"/>
    </row>
    <row r="693">
      <c r="A693" s="20" t="n">
        <v>46120</v>
      </c>
      <c r="B693" s="21">
        <f>DATE(YEAR(A693),MONTH(A693),1)</f>
        <v/>
      </c>
      <c r="C693" s="6" t="inlineStr">
        <is>
          <t>E002</t>
        </is>
      </c>
      <c r="D693" s="22">
        <f>IFERROR(VLOOKUP(C693,Employes!$A$2:$H$11,2,FALSE),"")</f>
        <v/>
      </c>
      <c r="E693" s="22">
        <f>IFERROR(VLOOKUP(C693,Employes!$A$2:$H$11,3,FALSE),"")</f>
        <v/>
      </c>
      <c r="F693" s="22">
        <f>IF(WEEKDAY(A693,2)&lt;=5,IFERROR(VLOOKUP(C693,Employes!$A$2:$H$11,6,FALSE),0),0)</f>
        <v/>
      </c>
      <c r="G693" s="6" t="n">
        <v>8</v>
      </c>
      <c r="H693" s="23">
        <f>MAX(0,G693-F693)</f>
        <v/>
      </c>
      <c r="I693" s="6" t="inlineStr"/>
      <c r="J693" s="23">
        <f>IF(I693&lt;&gt;"",MAX(0,F693-G693),0)</f>
        <v/>
      </c>
      <c r="K693" s="24">
        <f>IF(F693=0,0,J693/F693)</f>
        <v/>
      </c>
      <c r="L693" s="25">
        <f>IF(I693&lt;&gt;"","Absence",IF(G693&gt;F693,"Présent + HS","Présent"))</f>
        <v/>
      </c>
      <c r="M693" s="6" t="inlineStr"/>
    </row>
    <row r="694">
      <c r="A694" s="20" t="n">
        <v>46120</v>
      </c>
      <c r="B694" s="21">
        <f>DATE(YEAR(A694),MONTH(A694),1)</f>
        <v/>
      </c>
      <c r="C694" s="6" t="inlineStr">
        <is>
          <t>E003</t>
        </is>
      </c>
      <c r="D694" s="22">
        <f>IFERROR(VLOOKUP(C694,Employes!$A$2:$H$11,2,FALSE),"")</f>
        <v/>
      </c>
      <c r="E694" s="22">
        <f>IFERROR(VLOOKUP(C694,Employes!$A$2:$H$11,3,FALSE),"")</f>
        <v/>
      </c>
      <c r="F694" s="22">
        <f>IF(WEEKDAY(A694,2)&lt;=5,IFERROR(VLOOKUP(C694,Employes!$A$2:$H$11,6,FALSE),0),0)</f>
        <v/>
      </c>
      <c r="G694" s="6" t="n">
        <v>8</v>
      </c>
      <c r="H694" s="23">
        <f>MAX(0,G694-F694)</f>
        <v/>
      </c>
      <c r="I694" s="6" t="inlineStr"/>
      <c r="J694" s="23">
        <f>IF(I694&lt;&gt;"",MAX(0,F694-G694),0)</f>
        <v/>
      </c>
      <c r="K694" s="24">
        <f>IF(F694=0,0,J694/F694)</f>
        <v/>
      </c>
      <c r="L694" s="25">
        <f>IF(I694&lt;&gt;"","Absence",IF(G694&gt;F694,"Présent + HS","Présent"))</f>
        <v/>
      </c>
      <c r="M694" s="6" t="inlineStr"/>
    </row>
    <row r="695">
      <c r="A695" s="20" t="n">
        <v>46120</v>
      </c>
      <c r="B695" s="21">
        <f>DATE(YEAR(A695),MONTH(A695),1)</f>
        <v/>
      </c>
      <c r="C695" s="6" t="inlineStr">
        <is>
          <t>E004</t>
        </is>
      </c>
      <c r="D695" s="22">
        <f>IFERROR(VLOOKUP(C695,Employes!$A$2:$H$11,2,FALSE),"")</f>
        <v/>
      </c>
      <c r="E695" s="22">
        <f>IFERROR(VLOOKUP(C695,Employes!$A$2:$H$11,3,FALSE),"")</f>
        <v/>
      </c>
      <c r="F695" s="22">
        <f>IF(WEEKDAY(A695,2)&lt;=5,IFERROR(VLOOKUP(C695,Employes!$A$2:$H$11,6,FALSE),0),0)</f>
        <v/>
      </c>
      <c r="G695" s="6" t="n">
        <v>8</v>
      </c>
      <c r="H695" s="23">
        <f>MAX(0,G695-F695)</f>
        <v/>
      </c>
      <c r="I695" s="6" t="inlineStr"/>
      <c r="J695" s="23">
        <f>IF(I695&lt;&gt;"",MAX(0,F695-G695),0)</f>
        <v/>
      </c>
      <c r="K695" s="24">
        <f>IF(F695=0,0,J695/F695)</f>
        <v/>
      </c>
      <c r="L695" s="25">
        <f>IF(I695&lt;&gt;"","Absence",IF(G695&gt;F695,"Présent + HS","Présent"))</f>
        <v/>
      </c>
      <c r="M695" s="6" t="inlineStr"/>
    </row>
    <row r="696">
      <c r="A696" s="20" t="n">
        <v>46120</v>
      </c>
      <c r="B696" s="21">
        <f>DATE(YEAR(A696),MONTH(A696),1)</f>
        <v/>
      </c>
      <c r="C696" s="6" t="inlineStr">
        <is>
          <t>E005</t>
        </is>
      </c>
      <c r="D696" s="22">
        <f>IFERROR(VLOOKUP(C696,Employes!$A$2:$H$11,2,FALSE),"")</f>
        <v/>
      </c>
      <c r="E696" s="22">
        <f>IFERROR(VLOOKUP(C696,Employes!$A$2:$H$11,3,FALSE),"")</f>
        <v/>
      </c>
      <c r="F696" s="22">
        <f>IF(WEEKDAY(A696,2)&lt;=5,IFERROR(VLOOKUP(C696,Employes!$A$2:$H$11,6,FALSE),0),0)</f>
        <v/>
      </c>
      <c r="G696" s="6" t="n">
        <v>9</v>
      </c>
      <c r="H696" s="23">
        <f>MAX(0,G696-F696)</f>
        <v/>
      </c>
      <c r="I696" s="6" t="inlineStr"/>
      <c r="J696" s="23">
        <f>IF(I696&lt;&gt;"",MAX(0,F696-G696),0)</f>
        <v/>
      </c>
      <c r="K696" s="24">
        <f>IF(F696=0,0,J696/F696)</f>
        <v/>
      </c>
      <c r="L696" s="25">
        <f>IF(I696&lt;&gt;"","Absence",IF(G696&gt;F696,"Présent + HS","Présent"))</f>
        <v/>
      </c>
      <c r="M696" s="6" t="inlineStr"/>
    </row>
    <row r="697">
      <c r="A697" s="20" t="n">
        <v>46120</v>
      </c>
      <c r="B697" s="21">
        <f>DATE(YEAR(A697),MONTH(A697),1)</f>
        <v/>
      </c>
      <c r="C697" s="6" t="inlineStr">
        <is>
          <t>E006</t>
        </is>
      </c>
      <c r="D697" s="22">
        <f>IFERROR(VLOOKUP(C697,Employes!$A$2:$H$11,2,FALSE),"")</f>
        <v/>
      </c>
      <c r="E697" s="22">
        <f>IFERROR(VLOOKUP(C697,Employes!$A$2:$H$11,3,FALSE),"")</f>
        <v/>
      </c>
      <c r="F697" s="22">
        <f>IF(WEEKDAY(A697,2)&lt;=5,IFERROR(VLOOKUP(C697,Employes!$A$2:$H$11,6,FALSE),0),0)</f>
        <v/>
      </c>
      <c r="G697" s="6" t="n">
        <v>8</v>
      </c>
      <c r="H697" s="23">
        <f>MAX(0,G697-F697)</f>
        <v/>
      </c>
      <c r="I697" s="6" t="inlineStr"/>
      <c r="J697" s="23">
        <f>IF(I697&lt;&gt;"",MAX(0,F697-G697),0)</f>
        <v/>
      </c>
      <c r="K697" s="24">
        <f>IF(F697=0,0,J697/F697)</f>
        <v/>
      </c>
      <c r="L697" s="25">
        <f>IF(I697&lt;&gt;"","Absence",IF(G697&gt;F697,"Présent + HS","Présent"))</f>
        <v/>
      </c>
      <c r="M697" s="6" t="inlineStr"/>
    </row>
    <row r="698">
      <c r="A698" s="20" t="n">
        <v>46120</v>
      </c>
      <c r="B698" s="21">
        <f>DATE(YEAR(A698),MONTH(A698),1)</f>
        <v/>
      </c>
      <c r="C698" s="6" t="inlineStr">
        <is>
          <t>E007</t>
        </is>
      </c>
      <c r="D698" s="22">
        <f>IFERROR(VLOOKUP(C698,Employes!$A$2:$H$11,2,FALSE),"")</f>
        <v/>
      </c>
      <c r="E698" s="22">
        <f>IFERROR(VLOOKUP(C698,Employes!$A$2:$H$11,3,FALSE),"")</f>
        <v/>
      </c>
      <c r="F698" s="22">
        <f>IF(WEEKDAY(A698,2)&lt;=5,IFERROR(VLOOKUP(C698,Employes!$A$2:$H$11,6,FALSE),0),0)</f>
        <v/>
      </c>
      <c r="G698" s="6" t="n">
        <v>8</v>
      </c>
      <c r="H698" s="23">
        <f>MAX(0,G698-F698)</f>
        <v/>
      </c>
      <c r="I698" s="6" t="inlineStr"/>
      <c r="J698" s="23">
        <f>IF(I698&lt;&gt;"",MAX(0,F698-G698),0)</f>
        <v/>
      </c>
      <c r="K698" s="24">
        <f>IF(F698=0,0,J698/F698)</f>
        <v/>
      </c>
      <c r="L698" s="25">
        <f>IF(I698&lt;&gt;"","Absence",IF(G698&gt;F698,"Présent + HS","Présent"))</f>
        <v/>
      </c>
      <c r="M698" s="6" t="inlineStr"/>
    </row>
    <row r="699">
      <c r="A699" s="20" t="n">
        <v>46120</v>
      </c>
      <c r="B699" s="21">
        <f>DATE(YEAR(A699),MONTH(A699),1)</f>
        <v/>
      </c>
      <c r="C699" s="6" t="inlineStr">
        <is>
          <t>E008</t>
        </is>
      </c>
      <c r="D699" s="22">
        <f>IFERROR(VLOOKUP(C699,Employes!$A$2:$H$11,2,FALSE),"")</f>
        <v/>
      </c>
      <c r="E699" s="22">
        <f>IFERROR(VLOOKUP(C699,Employes!$A$2:$H$11,3,FALSE),"")</f>
        <v/>
      </c>
      <c r="F699" s="22">
        <f>IF(WEEKDAY(A699,2)&lt;=5,IFERROR(VLOOKUP(C699,Employes!$A$2:$H$11,6,FALSE),0),0)</f>
        <v/>
      </c>
      <c r="G699" s="6" t="n">
        <v>8</v>
      </c>
      <c r="H699" s="23">
        <f>MAX(0,G699-F699)</f>
        <v/>
      </c>
      <c r="I699" s="6" t="inlineStr"/>
      <c r="J699" s="23">
        <f>IF(I699&lt;&gt;"",MAX(0,F699-G699),0)</f>
        <v/>
      </c>
      <c r="K699" s="24">
        <f>IF(F699=0,0,J699/F699)</f>
        <v/>
      </c>
      <c r="L699" s="25">
        <f>IF(I699&lt;&gt;"","Absence",IF(G699&gt;F699,"Présent + HS","Présent"))</f>
        <v/>
      </c>
      <c r="M699" s="6" t="inlineStr"/>
    </row>
    <row r="700">
      <c r="A700" s="20" t="n">
        <v>46120</v>
      </c>
      <c r="B700" s="21">
        <f>DATE(YEAR(A700),MONTH(A700),1)</f>
        <v/>
      </c>
      <c r="C700" s="6" t="inlineStr">
        <is>
          <t>E009</t>
        </is>
      </c>
      <c r="D700" s="22">
        <f>IFERROR(VLOOKUP(C700,Employes!$A$2:$H$11,2,FALSE),"")</f>
        <v/>
      </c>
      <c r="E700" s="22">
        <f>IFERROR(VLOOKUP(C700,Employes!$A$2:$H$11,3,FALSE),"")</f>
        <v/>
      </c>
      <c r="F700" s="22">
        <f>IF(WEEKDAY(A700,2)&lt;=5,IFERROR(VLOOKUP(C700,Employes!$A$2:$H$11,6,FALSE),0),0)</f>
        <v/>
      </c>
      <c r="G700" s="6" t="n">
        <v>8</v>
      </c>
      <c r="H700" s="23">
        <f>MAX(0,G700-F700)</f>
        <v/>
      </c>
      <c r="I700" s="6" t="inlineStr"/>
      <c r="J700" s="23">
        <f>IF(I700&lt;&gt;"",MAX(0,F700-G700),0)</f>
        <v/>
      </c>
      <c r="K700" s="24">
        <f>IF(F700=0,0,J700/F700)</f>
        <v/>
      </c>
      <c r="L700" s="25">
        <f>IF(I700&lt;&gt;"","Absence",IF(G700&gt;F700,"Présent + HS","Présent"))</f>
        <v/>
      </c>
      <c r="M700" s="6" t="inlineStr"/>
    </row>
    <row r="701">
      <c r="A701" s="20" t="n">
        <v>46120</v>
      </c>
      <c r="B701" s="21">
        <f>DATE(YEAR(A701),MONTH(A701),1)</f>
        <v/>
      </c>
      <c r="C701" s="6" t="inlineStr">
        <is>
          <t>E010</t>
        </is>
      </c>
      <c r="D701" s="22">
        <f>IFERROR(VLOOKUP(C701,Employes!$A$2:$H$11,2,FALSE),"")</f>
        <v/>
      </c>
      <c r="E701" s="22">
        <f>IFERROR(VLOOKUP(C701,Employes!$A$2:$H$11,3,FALSE),"")</f>
        <v/>
      </c>
      <c r="F701" s="22">
        <f>IF(WEEKDAY(A701,2)&lt;=5,IFERROR(VLOOKUP(C701,Employes!$A$2:$H$11,6,FALSE),0),0)</f>
        <v/>
      </c>
      <c r="G701" s="6" t="n">
        <v>8</v>
      </c>
      <c r="H701" s="23">
        <f>MAX(0,G701-F701)</f>
        <v/>
      </c>
      <c r="I701" s="6" t="inlineStr"/>
      <c r="J701" s="23">
        <f>IF(I701&lt;&gt;"",MAX(0,F701-G701),0)</f>
        <v/>
      </c>
      <c r="K701" s="24">
        <f>IF(F701=0,0,J701/F701)</f>
        <v/>
      </c>
      <c r="L701" s="25">
        <f>IF(I701&lt;&gt;"","Absence",IF(G701&gt;F701,"Présent + HS","Présent"))</f>
        <v/>
      </c>
      <c r="M701" s="6" t="inlineStr"/>
    </row>
    <row r="702">
      <c r="A702" s="20" t="n">
        <v>46121</v>
      </c>
      <c r="B702" s="21">
        <f>DATE(YEAR(A702),MONTH(A702),1)</f>
        <v/>
      </c>
      <c r="C702" s="6" t="inlineStr">
        <is>
          <t>E001</t>
        </is>
      </c>
      <c r="D702" s="22">
        <f>IFERROR(VLOOKUP(C702,Employes!$A$2:$H$11,2,FALSE),"")</f>
        <v/>
      </c>
      <c r="E702" s="22">
        <f>IFERROR(VLOOKUP(C702,Employes!$A$2:$H$11,3,FALSE),"")</f>
        <v/>
      </c>
      <c r="F702" s="22">
        <f>IF(WEEKDAY(A702,2)&lt;=5,IFERROR(VLOOKUP(C702,Employes!$A$2:$H$11,6,FALSE),0),0)</f>
        <v/>
      </c>
      <c r="G702" s="6" t="n">
        <v>8</v>
      </c>
      <c r="H702" s="23">
        <f>MAX(0,G702-F702)</f>
        <v/>
      </c>
      <c r="I702" s="6" t="inlineStr"/>
      <c r="J702" s="23">
        <f>IF(I702&lt;&gt;"",MAX(0,F702-G702),0)</f>
        <v/>
      </c>
      <c r="K702" s="24">
        <f>IF(F702=0,0,J702/F702)</f>
        <v/>
      </c>
      <c r="L702" s="25">
        <f>IF(I702&lt;&gt;"","Absence",IF(G702&gt;F702,"Présent + HS","Présent"))</f>
        <v/>
      </c>
      <c r="M702" s="6" t="inlineStr"/>
    </row>
    <row r="703">
      <c r="A703" s="20" t="n">
        <v>46121</v>
      </c>
      <c r="B703" s="21">
        <f>DATE(YEAR(A703),MONTH(A703),1)</f>
        <v/>
      </c>
      <c r="C703" s="6" t="inlineStr">
        <is>
          <t>E002</t>
        </is>
      </c>
      <c r="D703" s="22">
        <f>IFERROR(VLOOKUP(C703,Employes!$A$2:$H$11,2,FALSE),"")</f>
        <v/>
      </c>
      <c r="E703" s="22">
        <f>IFERROR(VLOOKUP(C703,Employes!$A$2:$H$11,3,FALSE),"")</f>
        <v/>
      </c>
      <c r="F703" s="22">
        <f>IF(WEEKDAY(A703,2)&lt;=5,IFERROR(VLOOKUP(C703,Employes!$A$2:$H$11,6,FALSE),0),0)</f>
        <v/>
      </c>
      <c r="G703" s="6" t="n">
        <v>0</v>
      </c>
      <c r="H703" s="23">
        <f>MAX(0,G703-F703)</f>
        <v/>
      </c>
      <c r="I703" s="6" t="inlineStr">
        <is>
          <t>MAL</t>
        </is>
      </c>
      <c r="J703" s="23">
        <f>IF(I703&lt;&gt;"",MAX(0,F703-G703),0)</f>
        <v/>
      </c>
      <c r="K703" s="24">
        <f>IF(F703=0,0,J703/F703)</f>
        <v/>
      </c>
      <c r="L703" s="25">
        <f>IF(I703&lt;&gt;"","Absence",IF(G703&gt;F703,"Présent + HS","Présent"))</f>
        <v/>
      </c>
      <c r="M703" s="6" t="inlineStr"/>
    </row>
    <row r="704">
      <c r="A704" s="20" t="n">
        <v>46121</v>
      </c>
      <c r="B704" s="21">
        <f>DATE(YEAR(A704),MONTH(A704),1)</f>
        <v/>
      </c>
      <c r="C704" s="6" t="inlineStr">
        <is>
          <t>E003</t>
        </is>
      </c>
      <c r="D704" s="22">
        <f>IFERROR(VLOOKUP(C704,Employes!$A$2:$H$11,2,FALSE),"")</f>
        <v/>
      </c>
      <c r="E704" s="22">
        <f>IFERROR(VLOOKUP(C704,Employes!$A$2:$H$11,3,FALSE),"")</f>
        <v/>
      </c>
      <c r="F704" s="22">
        <f>IF(WEEKDAY(A704,2)&lt;=5,IFERROR(VLOOKUP(C704,Employes!$A$2:$H$11,6,FALSE),0),0)</f>
        <v/>
      </c>
      <c r="G704" s="6" t="n">
        <v>8</v>
      </c>
      <c r="H704" s="23">
        <f>MAX(0,G704-F704)</f>
        <v/>
      </c>
      <c r="I704" s="6" t="inlineStr"/>
      <c r="J704" s="23">
        <f>IF(I704&lt;&gt;"",MAX(0,F704-G704),0)</f>
        <v/>
      </c>
      <c r="K704" s="24">
        <f>IF(F704=0,0,J704/F704)</f>
        <v/>
      </c>
      <c r="L704" s="25">
        <f>IF(I704&lt;&gt;"","Absence",IF(G704&gt;F704,"Présent + HS","Présent"))</f>
        <v/>
      </c>
      <c r="M704" s="6" t="inlineStr"/>
    </row>
    <row r="705">
      <c r="A705" s="20" t="n">
        <v>46121</v>
      </c>
      <c r="B705" s="21">
        <f>DATE(YEAR(A705),MONTH(A705),1)</f>
        <v/>
      </c>
      <c r="C705" s="6" t="inlineStr">
        <is>
          <t>E004</t>
        </is>
      </c>
      <c r="D705" s="22">
        <f>IFERROR(VLOOKUP(C705,Employes!$A$2:$H$11,2,FALSE),"")</f>
        <v/>
      </c>
      <c r="E705" s="22">
        <f>IFERROR(VLOOKUP(C705,Employes!$A$2:$H$11,3,FALSE),"")</f>
        <v/>
      </c>
      <c r="F705" s="22">
        <f>IF(WEEKDAY(A705,2)&lt;=5,IFERROR(VLOOKUP(C705,Employes!$A$2:$H$11,6,FALSE),0),0)</f>
        <v/>
      </c>
      <c r="G705" s="6" t="n">
        <v>9</v>
      </c>
      <c r="H705" s="23">
        <f>MAX(0,G705-F705)</f>
        <v/>
      </c>
      <c r="I705" s="6" t="inlineStr"/>
      <c r="J705" s="23">
        <f>IF(I705&lt;&gt;"",MAX(0,F705-G705),0)</f>
        <v/>
      </c>
      <c r="K705" s="24">
        <f>IF(F705=0,0,J705/F705)</f>
        <v/>
      </c>
      <c r="L705" s="25">
        <f>IF(I705&lt;&gt;"","Absence",IF(G705&gt;F705,"Présent + HS","Présent"))</f>
        <v/>
      </c>
      <c r="M705" s="6" t="inlineStr"/>
    </row>
    <row r="706">
      <c r="A706" s="20" t="n">
        <v>46121</v>
      </c>
      <c r="B706" s="21">
        <f>DATE(YEAR(A706),MONTH(A706),1)</f>
        <v/>
      </c>
      <c r="C706" s="6" t="inlineStr">
        <is>
          <t>E005</t>
        </is>
      </c>
      <c r="D706" s="22">
        <f>IFERROR(VLOOKUP(C706,Employes!$A$2:$H$11,2,FALSE),"")</f>
        <v/>
      </c>
      <c r="E706" s="22">
        <f>IFERROR(VLOOKUP(C706,Employes!$A$2:$H$11,3,FALSE),"")</f>
        <v/>
      </c>
      <c r="F706" s="22">
        <f>IF(WEEKDAY(A706,2)&lt;=5,IFERROR(VLOOKUP(C706,Employes!$A$2:$H$11,6,FALSE),0),0)</f>
        <v/>
      </c>
      <c r="G706" s="6" t="n">
        <v>8</v>
      </c>
      <c r="H706" s="23">
        <f>MAX(0,G706-F706)</f>
        <v/>
      </c>
      <c r="I706" s="6" t="inlineStr"/>
      <c r="J706" s="23">
        <f>IF(I706&lt;&gt;"",MAX(0,F706-G706),0)</f>
        <v/>
      </c>
      <c r="K706" s="24">
        <f>IF(F706=0,0,J706/F706)</f>
        <v/>
      </c>
      <c r="L706" s="25">
        <f>IF(I706&lt;&gt;"","Absence",IF(G706&gt;F706,"Présent + HS","Présent"))</f>
        <v/>
      </c>
      <c r="M706" s="6" t="inlineStr"/>
    </row>
    <row r="707">
      <c r="A707" s="20" t="n">
        <v>46121</v>
      </c>
      <c r="B707" s="21">
        <f>DATE(YEAR(A707),MONTH(A707),1)</f>
        <v/>
      </c>
      <c r="C707" s="6" t="inlineStr">
        <is>
          <t>E006</t>
        </is>
      </c>
      <c r="D707" s="22">
        <f>IFERROR(VLOOKUP(C707,Employes!$A$2:$H$11,2,FALSE),"")</f>
        <v/>
      </c>
      <c r="E707" s="22">
        <f>IFERROR(VLOOKUP(C707,Employes!$A$2:$H$11,3,FALSE),"")</f>
        <v/>
      </c>
      <c r="F707" s="22">
        <f>IF(WEEKDAY(A707,2)&lt;=5,IFERROR(VLOOKUP(C707,Employes!$A$2:$H$11,6,FALSE),0),0)</f>
        <v/>
      </c>
      <c r="G707" s="6" t="n">
        <v>8</v>
      </c>
      <c r="H707" s="23">
        <f>MAX(0,G707-F707)</f>
        <v/>
      </c>
      <c r="I707" s="6" t="inlineStr"/>
      <c r="J707" s="23">
        <f>IF(I707&lt;&gt;"",MAX(0,F707-G707),0)</f>
        <v/>
      </c>
      <c r="K707" s="24">
        <f>IF(F707=0,0,J707/F707)</f>
        <v/>
      </c>
      <c r="L707" s="25">
        <f>IF(I707&lt;&gt;"","Absence",IF(G707&gt;F707,"Présent + HS","Présent"))</f>
        <v/>
      </c>
      <c r="M707" s="6" t="inlineStr"/>
    </row>
    <row r="708">
      <c r="A708" s="20" t="n">
        <v>46121</v>
      </c>
      <c r="B708" s="21">
        <f>DATE(YEAR(A708),MONTH(A708),1)</f>
        <v/>
      </c>
      <c r="C708" s="6" t="inlineStr">
        <is>
          <t>E007</t>
        </is>
      </c>
      <c r="D708" s="22">
        <f>IFERROR(VLOOKUP(C708,Employes!$A$2:$H$11,2,FALSE),"")</f>
        <v/>
      </c>
      <c r="E708" s="22">
        <f>IFERROR(VLOOKUP(C708,Employes!$A$2:$H$11,3,FALSE),"")</f>
        <v/>
      </c>
      <c r="F708" s="22">
        <f>IF(WEEKDAY(A708,2)&lt;=5,IFERROR(VLOOKUP(C708,Employes!$A$2:$H$11,6,FALSE),0),0)</f>
        <v/>
      </c>
      <c r="G708" s="6" t="n">
        <v>8</v>
      </c>
      <c r="H708" s="23">
        <f>MAX(0,G708-F708)</f>
        <v/>
      </c>
      <c r="I708" s="6" t="inlineStr"/>
      <c r="J708" s="23">
        <f>IF(I708&lt;&gt;"",MAX(0,F708-G708),0)</f>
        <v/>
      </c>
      <c r="K708" s="24">
        <f>IF(F708=0,0,J708/F708)</f>
        <v/>
      </c>
      <c r="L708" s="25">
        <f>IF(I708&lt;&gt;"","Absence",IF(G708&gt;F708,"Présent + HS","Présent"))</f>
        <v/>
      </c>
      <c r="M708" s="6" t="inlineStr"/>
    </row>
    <row r="709">
      <c r="A709" s="20" t="n">
        <v>46121</v>
      </c>
      <c r="B709" s="21">
        <f>DATE(YEAR(A709),MONTH(A709),1)</f>
        <v/>
      </c>
      <c r="C709" s="6" t="inlineStr">
        <is>
          <t>E008</t>
        </is>
      </c>
      <c r="D709" s="22">
        <f>IFERROR(VLOOKUP(C709,Employes!$A$2:$H$11,2,FALSE),"")</f>
        <v/>
      </c>
      <c r="E709" s="22">
        <f>IFERROR(VLOOKUP(C709,Employes!$A$2:$H$11,3,FALSE),"")</f>
        <v/>
      </c>
      <c r="F709" s="22">
        <f>IF(WEEKDAY(A709,2)&lt;=5,IFERROR(VLOOKUP(C709,Employes!$A$2:$H$11,6,FALSE),0),0)</f>
        <v/>
      </c>
      <c r="G709" s="6" t="n">
        <v>8</v>
      </c>
      <c r="H709" s="23">
        <f>MAX(0,G709-F709)</f>
        <v/>
      </c>
      <c r="I709" s="6" t="inlineStr"/>
      <c r="J709" s="23">
        <f>IF(I709&lt;&gt;"",MAX(0,F709-G709),0)</f>
        <v/>
      </c>
      <c r="K709" s="24">
        <f>IF(F709=0,0,J709/F709)</f>
        <v/>
      </c>
      <c r="L709" s="25">
        <f>IF(I709&lt;&gt;"","Absence",IF(G709&gt;F709,"Présent + HS","Présent"))</f>
        <v/>
      </c>
      <c r="M709" s="6" t="inlineStr"/>
    </row>
    <row r="710">
      <c r="A710" s="20" t="n">
        <v>46121</v>
      </c>
      <c r="B710" s="21">
        <f>DATE(YEAR(A710),MONTH(A710),1)</f>
        <v/>
      </c>
      <c r="C710" s="6" t="inlineStr">
        <is>
          <t>E009</t>
        </is>
      </c>
      <c r="D710" s="22">
        <f>IFERROR(VLOOKUP(C710,Employes!$A$2:$H$11,2,FALSE),"")</f>
        <v/>
      </c>
      <c r="E710" s="22">
        <f>IFERROR(VLOOKUP(C710,Employes!$A$2:$H$11,3,FALSE),"")</f>
        <v/>
      </c>
      <c r="F710" s="22">
        <f>IF(WEEKDAY(A710,2)&lt;=5,IFERROR(VLOOKUP(C710,Employes!$A$2:$H$11,6,FALSE),0),0)</f>
        <v/>
      </c>
      <c r="G710" s="6" t="n">
        <v>8</v>
      </c>
      <c r="H710" s="23">
        <f>MAX(0,G710-F710)</f>
        <v/>
      </c>
      <c r="I710" s="6" t="inlineStr"/>
      <c r="J710" s="23">
        <f>IF(I710&lt;&gt;"",MAX(0,F710-G710),0)</f>
        <v/>
      </c>
      <c r="K710" s="24">
        <f>IF(F710=0,0,J710/F710)</f>
        <v/>
      </c>
      <c r="L710" s="25">
        <f>IF(I710&lt;&gt;"","Absence",IF(G710&gt;F710,"Présent + HS","Présent"))</f>
        <v/>
      </c>
      <c r="M710" s="6" t="inlineStr"/>
    </row>
    <row r="711">
      <c r="A711" s="20" t="n">
        <v>46121</v>
      </c>
      <c r="B711" s="21">
        <f>DATE(YEAR(A711),MONTH(A711),1)</f>
        <v/>
      </c>
      <c r="C711" s="6" t="inlineStr">
        <is>
          <t>E010</t>
        </is>
      </c>
      <c r="D711" s="22">
        <f>IFERROR(VLOOKUP(C711,Employes!$A$2:$H$11,2,FALSE),"")</f>
        <v/>
      </c>
      <c r="E711" s="22">
        <f>IFERROR(VLOOKUP(C711,Employes!$A$2:$H$11,3,FALSE),"")</f>
        <v/>
      </c>
      <c r="F711" s="22">
        <f>IF(WEEKDAY(A711,2)&lt;=5,IFERROR(VLOOKUP(C711,Employes!$A$2:$H$11,6,FALSE),0),0)</f>
        <v/>
      </c>
      <c r="G711" s="6" t="n">
        <v>8</v>
      </c>
      <c r="H711" s="23">
        <f>MAX(0,G711-F711)</f>
        <v/>
      </c>
      <c r="I711" s="6" t="inlineStr"/>
      <c r="J711" s="23">
        <f>IF(I711&lt;&gt;"",MAX(0,F711-G711),0)</f>
        <v/>
      </c>
      <c r="K711" s="24">
        <f>IF(F711=0,0,J711/F711)</f>
        <v/>
      </c>
      <c r="L711" s="25">
        <f>IF(I711&lt;&gt;"","Absence",IF(G711&gt;F711,"Présent + HS","Présent"))</f>
        <v/>
      </c>
      <c r="M711" s="6" t="inlineStr"/>
    </row>
    <row r="712">
      <c r="A712" s="20" t="n">
        <v>46122</v>
      </c>
      <c r="B712" s="21">
        <f>DATE(YEAR(A712),MONTH(A712),1)</f>
        <v/>
      </c>
      <c r="C712" s="6" t="inlineStr">
        <is>
          <t>E001</t>
        </is>
      </c>
      <c r="D712" s="22">
        <f>IFERROR(VLOOKUP(C712,Employes!$A$2:$H$11,2,FALSE),"")</f>
        <v/>
      </c>
      <c r="E712" s="22">
        <f>IFERROR(VLOOKUP(C712,Employes!$A$2:$H$11,3,FALSE),"")</f>
        <v/>
      </c>
      <c r="F712" s="22">
        <f>IF(WEEKDAY(A712,2)&lt;=5,IFERROR(VLOOKUP(C712,Employes!$A$2:$H$11,6,FALSE),0),0)</f>
        <v/>
      </c>
      <c r="G712" s="6" t="n">
        <v>9</v>
      </c>
      <c r="H712" s="23">
        <f>MAX(0,G712-F712)</f>
        <v/>
      </c>
      <c r="I712" s="6" t="inlineStr"/>
      <c r="J712" s="23">
        <f>IF(I712&lt;&gt;"",MAX(0,F712-G712),0)</f>
        <v/>
      </c>
      <c r="K712" s="24">
        <f>IF(F712=0,0,J712/F712)</f>
        <v/>
      </c>
      <c r="L712" s="25">
        <f>IF(I712&lt;&gt;"","Absence",IF(G712&gt;F712,"Présent + HS","Présent"))</f>
        <v/>
      </c>
      <c r="M712" s="6" t="inlineStr"/>
    </row>
    <row r="713">
      <c r="A713" s="20" t="n">
        <v>46122</v>
      </c>
      <c r="B713" s="21">
        <f>DATE(YEAR(A713),MONTH(A713),1)</f>
        <v/>
      </c>
      <c r="C713" s="6" t="inlineStr">
        <is>
          <t>E002</t>
        </is>
      </c>
      <c r="D713" s="22">
        <f>IFERROR(VLOOKUP(C713,Employes!$A$2:$H$11,2,FALSE),"")</f>
        <v/>
      </c>
      <c r="E713" s="22">
        <f>IFERROR(VLOOKUP(C713,Employes!$A$2:$H$11,3,FALSE),"")</f>
        <v/>
      </c>
      <c r="F713" s="22">
        <f>IF(WEEKDAY(A713,2)&lt;=5,IFERROR(VLOOKUP(C713,Employes!$A$2:$H$11,6,FALSE),0),0)</f>
        <v/>
      </c>
      <c r="G713" s="6" t="n">
        <v>8</v>
      </c>
      <c r="H713" s="23">
        <f>MAX(0,G713-F713)</f>
        <v/>
      </c>
      <c r="I713" s="6" t="inlineStr"/>
      <c r="J713" s="23">
        <f>IF(I713&lt;&gt;"",MAX(0,F713-G713),0)</f>
        <v/>
      </c>
      <c r="K713" s="24">
        <f>IF(F713=0,0,J713/F713)</f>
        <v/>
      </c>
      <c r="L713" s="25">
        <f>IF(I713&lt;&gt;"","Absence",IF(G713&gt;F713,"Présent + HS","Présent"))</f>
        <v/>
      </c>
      <c r="M713" s="6" t="inlineStr"/>
    </row>
    <row r="714">
      <c r="A714" s="20" t="n">
        <v>46122</v>
      </c>
      <c r="B714" s="21">
        <f>DATE(YEAR(A714),MONTH(A714),1)</f>
        <v/>
      </c>
      <c r="C714" s="6" t="inlineStr">
        <is>
          <t>E003</t>
        </is>
      </c>
      <c r="D714" s="22">
        <f>IFERROR(VLOOKUP(C714,Employes!$A$2:$H$11,2,FALSE),"")</f>
        <v/>
      </c>
      <c r="E714" s="22">
        <f>IFERROR(VLOOKUP(C714,Employes!$A$2:$H$11,3,FALSE),"")</f>
        <v/>
      </c>
      <c r="F714" s="22">
        <f>IF(WEEKDAY(A714,2)&lt;=5,IFERROR(VLOOKUP(C714,Employes!$A$2:$H$11,6,FALSE),0),0)</f>
        <v/>
      </c>
      <c r="G714" s="6" t="n">
        <v>8</v>
      </c>
      <c r="H714" s="23">
        <f>MAX(0,G714-F714)</f>
        <v/>
      </c>
      <c r="I714" s="6" t="inlineStr"/>
      <c r="J714" s="23">
        <f>IF(I714&lt;&gt;"",MAX(0,F714-G714),0)</f>
        <v/>
      </c>
      <c r="K714" s="24">
        <f>IF(F714=0,0,J714/F714)</f>
        <v/>
      </c>
      <c r="L714" s="25">
        <f>IF(I714&lt;&gt;"","Absence",IF(G714&gt;F714,"Présent + HS","Présent"))</f>
        <v/>
      </c>
      <c r="M714" s="6" t="inlineStr"/>
    </row>
    <row r="715">
      <c r="A715" s="20" t="n">
        <v>46122</v>
      </c>
      <c r="B715" s="21">
        <f>DATE(YEAR(A715),MONTH(A715),1)</f>
        <v/>
      </c>
      <c r="C715" s="6" t="inlineStr">
        <is>
          <t>E004</t>
        </is>
      </c>
      <c r="D715" s="22">
        <f>IFERROR(VLOOKUP(C715,Employes!$A$2:$H$11,2,FALSE),"")</f>
        <v/>
      </c>
      <c r="E715" s="22">
        <f>IFERROR(VLOOKUP(C715,Employes!$A$2:$H$11,3,FALSE),"")</f>
        <v/>
      </c>
      <c r="F715" s="22">
        <f>IF(WEEKDAY(A715,2)&lt;=5,IFERROR(VLOOKUP(C715,Employes!$A$2:$H$11,6,FALSE),0),0)</f>
        <v/>
      </c>
      <c r="G715" s="6" t="n">
        <v>8</v>
      </c>
      <c r="H715" s="23">
        <f>MAX(0,G715-F715)</f>
        <v/>
      </c>
      <c r="I715" s="6" t="inlineStr"/>
      <c r="J715" s="23">
        <f>IF(I715&lt;&gt;"",MAX(0,F715-G715),0)</f>
        <v/>
      </c>
      <c r="K715" s="24">
        <f>IF(F715=0,0,J715/F715)</f>
        <v/>
      </c>
      <c r="L715" s="25">
        <f>IF(I715&lt;&gt;"","Absence",IF(G715&gt;F715,"Présent + HS","Présent"))</f>
        <v/>
      </c>
      <c r="M715" s="6" t="inlineStr"/>
    </row>
    <row r="716">
      <c r="A716" s="20" t="n">
        <v>46122</v>
      </c>
      <c r="B716" s="21">
        <f>DATE(YEAR(A716),MONTH(A716),1)</f>
        <v/>
      </c>
      <c r="C716" s="6" t="inlineStr">
        <is>
          <t>E005</t>
        </is>
      </c>
      <c r="D716" s="22">
        <f>IFERROR(VLOOKUP(C716,Employes!$A$2:$H$11,2,FALSE),"")</f>
        <v/>
      </c>
      <c r="E716" s="22">
        <f>IFERROR(VLOOKUP(C716,Employes!$A$2:$H$11,3,FALSE),"")</f>
        <v/>
      </c>
      <c r="F716" s="22">
        <f>IF(WEEKDAY(A716,2)&lt;=5,IFERROR(VLOOKUP(C716,Employes!$A$2:$H$11,6,FALSE),0),0)</f>
        <v/>
      </c>
      <c r="G716" s="6" t="n">
        <v>8</v>
      </c>
      <c r="H716" s="23">
        <f>MAX(0,G716-F716)</f>
        <v/>
      </c>
      <c r="I716" s="6" t="inlineStr"/>
      <c r="J716" s="23">
        <f>IF(I716&lt;&gt;"",MAX(0,F716-G716),0)</f>
        <v/>
      </c>
      <c r="K716" s="24">
        <f>IF(F716=0,0,J716/F716)</f>
        <v/>
      </c>
      <c r="L716" s="25">
        <f>IF(I716&lt;&gt;"","Absence",IF(G716&gt;F716,"Présent + HS","Présent"))</f>
        <v/>
      </c>
      <c r="M716" s="6" t="inlineStr"/>
    </row>
    <row r="717">
      <c r="A717" s="20" t="n">
        <v>46122</v>
      </c>
      <c r="B717" s="21">
        <f>DATE(YEAR(A717),MONTH(A717),1)</f>
        <v/>
      </c>
      <c r="C717" s="6" t="inlineStr">
        <is>
          <t>E006</t>
        </is>
      </c>
      <c r="D717" s="22">
        <f>IFERROR(VLOOKUP(C717,Employes!$A$2:$H$11,2,FALSE),"")</f>
        <v/>
      </c>
      <c r="E717" s="22">
        <f>IFERROR(VLOOKUP(C717,Employes!$A$2:$H$11,3,FALSE),"")</f>
        <v/>
      </c>
      <c r="F717" s="22">
        <f>IF(WEEKDAY(A717,2)&lt;=5,IFERROR(VLOOKUP(C717,Employes!$A$2:$H$11,6,FALSE),0),0)</f>
        <v/>
      </c>
      <c r="G717" s="6" t="n">
        <v>8</v>
      </c>
      <c r="H717" s="23">
        <f>MAX(0,G717-F717)</f>
        <v/>
      </c>
      <c r="I717" s="6" t="inlineStr"/>
      <c r="J717" s="23">
        <f>IF(I717&lt;&gt;"",MAX(0,F717-G717),0)</f>
        <v/>
      </c>
      <c r="K717" s="24">
        <f>IF(F717=0,0,J717/F717)</f>
        <v/>
      </c>
      <c r="L717" s="25">
        <f>IF(I717&lt;&gt;"","Absence",IF(G717&gt;F717,"Présent + HS","Présent"))</f>
        <v/>
      </c>
      <c r="M717" s="6" t="inlineStr"/>
    </row>
    <row r="718">
      <c r="A718" s="20" t="n">
        <v>46122</v>
      </c>
      <c r="B718" s="21">
        <f>DATE(YEAR(A718),MONTH(A718),1)</f>
        <v/>
      </c>
      <c r="C718" s="6" t="inlineStr">
        <is>
          <t>E007</t>
        </is>
      </c>
      <c r="D718" s="22">
        <f>IFERROR(VLOOKUP(C718,Employes!$A$2:$H$11,2,FALSE),"")</f>
        <v/>
      </c>
      <c r="E718" s="22">
        <f>IFERROR(VLOOKUP(C718,Employes!$A$2:$H$11,3,FALSE),"")</f>
        <v/>
      </c>
      <c r="F718" s="22">
        <f>IF(WEEKDAY(A718,2)&lt;=5,IFERROR(VLOOKUP(C718,Employes!$A$2:$H$11,6,FALSE),0),0)</f>
        <v/>
      </c>
      <c r="G718" s="6" t="n">
        <v>8</v>
      </c>
      <c r="H718" s="23">
        <f>MAX(0,G718-F718)</f>
        <v/>
      </c>
      <c r="I718" s="6" t="inlineStr"/>
      <c r="J718" s="23">
        <f>IF(I718&lt;&gt;"",MAX(0,F718-G718),0)</f>
        <v/>
      </c>
      <c r="K718" s="24">
        <f>IF(F718=0,0,J718/F718)</f>
        <v/>
      </c>
      <c r="L718" s="25">
        <f>IF(I718&lt;&gt;"","Absence",IF(G718&gt;F718,"Présent + HS","Présent"))</f>
        <v/>
      </c>
      <c r="M718" s="6" t="inlineStr"/>
    </row>
    <row r="719">
      <c r="A719" s="20" t="n">
        <v>46122</v>
      </c>
      <c r="B719" s="21">
        <f>DATE(YEAR(A719),MONTH(A719),1)</f>
        <v/>
      </c>
      <c r="C719" s="6" t="inlineStr">
        <is>
          <t>E008</t>
        </is>
      </c>
      <c r="D719" s="22">
        <f>IFERROR(VLOOKUP(C719,Employes!$A$2:$H$11,2,FALSE),"")</f>
        <v/>
      </c>
      <c r="E719" s="22">
        <f>IFERROR(VLOOKUP(C719,Employes!$A$2:$H$11,3,FALSE),"")</f>
        <v/>
      </c>
      <c r="F719" s="22">
        <f>IF(WEEKDAY(A719,2)&lt;=5,IFERROR(VLOOKUP(C719,Employes!$A$2:$H$11,6,FALSE),0),0)</f>
        <v/>
      </c>
      <c r="G719" s="6" t="n">
        <v>8</v>
      </c>
      <c r="H719" s="23">
        <f>MAX(0,G719-F719)</f>
        <v/>
      </c>
      <c r="I719" s="6" t="inlineStr"/>
      <c r="J719" s="23">
        <f>IF(I719&lt;&gt;"",MAX(0,F719-G719),0)</f>
        <v/>
      </c>
      <c r="K719" s="24">
        <f>IF(F719=0,0,J719/F719)</f>
        <v/>
      </c>
      <c r="L719" s="25">
        <f>IF(I719&lt;&gt;"","Absence",IF(G719&gt;F719,"Présent + HS","Présent"))</f>
        <v/>
      </c>
      <c r="M719" s="6" t="inlineStr"/>
    </row>
    <row r="720">
      <c r="A720" s="20" t="n">
        <v>46122</v>
      </c>
      <c r="B720" s="21">
        <f>DATE(YEAR(A720),MONTH(A720),1)</f>
        <v/>
      </c>
      <c r="C720" s="6" t="inlineStr">
        <is>
          <t>E009</t>
        </is>
      </c>
      <c r="D720" s="22">
        <f>IFERROR(VLOOKUP(C720,Employes!$A$2:$H$11,2,FALSE),"")</f>
        <v/>
      </c>
      <c r="E720" s="22">
        <f>IFERROR(VLOOKUP(C720,Employes!$A$2:$H$11,3,FALSE),"")</f>
        <v/>
      </c>
      <c r="F720" s="22">
        <f>IF(WEEKDAY(A720,2)&lt;=5,IFERROR(VLOOKUP(C720,Employes!$A$2:$H$11,6,FALSE),0),0)</f>
        <v/>
      </c>
      <c r="G720" s="6" t="n">
        <v>8</v>
      </c>
      <c r="H720" s="23">
        <f>MAX(0,G720-F720)</f>
        <v/>
      </c>
      <c r="I720" s="6" t="inlineStr"/>
      <c r="J720" s="23">
        <f>IF(I720&lt;&gt;"",MAX(0,F720-G720),0)</f>
        <v/>
      </c>
      <c r="K720" s="24">
        <f>IF(F720=0,0,J720/F720)</f>
        <v/>
      </c>
      <c r="L720" s="25">
        <f>IF(I720&lt;&gt;"","Absence",IF(G720&gt;F720,"Présent + HS","Présent"))</f>
        <v/>
      </c>
      <c r="M720" s="6" t="inlineStr"/>
    </row>
    <row r="721">
      <c r="A721" s="20" t="n">
        <v>46122</v>
      </c>
      <c r="B721" s="21">
        <f>DATE(YEAR(A721),MONTH(A721),1)</f>
        <v/>
      </c>
      <c r="C721" s="6" t="inlineStr">
        <is>
          <t>E010</t>
        </is>
      </c>
      <c r="D721" s="22">
        <f>IFERROR(VLOOKUP(C721,Employes!$A$2:$H$11,2,FALSE),"")</f>
        <v/>
      </c>
      <c r="E721" s="22">
        <f>IFERROR(VLOOKUP(C721,Employes!$A$2:$H$11,3,FALSE),"")</f>
        <v/>
      </c>
      <c r="F721" s="22">
        <f>IF(WEEKDAY(A721,2)&lt;=5,IFERROR(VLOOKUP(C721,Employes!$A$2:$H$11,6,FALSE),0),0)</f>
        <v/>
      </c>
      <c r="G721" s="6" t="n">
        <v>8</v>
      </c>
      <c r="H721" s="23">
        <f>MAX(0,G721-F721)</f>
        <v/>
      </c>
      <c r="I721" s="6" t="inlineStr"/>
      <c r="J721" s="23">
        <f>IF(I721&lt;&gt;"",MAX(0,F721-G721),0)</f>
        <v/>
      </c>
      <c r="K721" s="24">
        <f>IF(F721=0,0,J721/F721)</f>
        <v/>
      </c>
      <c r="L721" s="25">
        <f>IF(I721&lt;&gt;"","Absence",IF(G721&gt;F721,"Présent + HS","Présent"))</f>
        <v/>
      </c>
      <c r="M721" s="6" t="inlineStr"/>
    </row>
    <row r="722">
      <c r="A722" s="20" t="n">
        <v>46125</v>
      </c>
      <c r="B722" s="21">
        <f>DATE(YEAR(A722),MONTH(A722),1)</f>
        <v/>
      </c>
      <c r="C722" s="6" t="inlineStr">
        <is>
          <t>E001</t>
        </is>
      </c>
      <c r="D722" s="22">
        <f>IFERROR(VLOOKUP(C722,Employes!$A$2:$H$11,2,FALSE),"")</f>
        <v/>
      </c>
      <c r="E722" s="22">
        <f>IFERROR(VLOOKUP(C722,Employes!$A$2:$H$11,3,FALSE),"")</f>
        <v/>
      </c>
      <c r="F722" s="22">
        <f>IF(WEEKDAY(A722,2)&lt;=5,IFERROR(VLOOKUP(C722,Employes!$A$2:$H$11,6,FALSE),0),0)</f>
        <v/>
      </c>
      <c r="G722" s="6" t="n">
        <v>8</v>
      </c>
      <c r="H722" s="23">
        <f>MAX(0,G722-F722)</f>
        <v/>
      </c>
      <c r="I722" s="6" t="inlineStr"/>
      <c r="J722" s="23">
        <f>IF(I722&lt;&gt;"",MAX(0,F722-G722),0)</f>
        <v/>
      </c>
      <c r="K722" s="24">
        <f>IF(F722=0,0,J722/F722)</f>
        <v/>
      </c>
      <c r="L722" s="25">
        <f>IF(I722&lt;&gt;"","Absence",IF(G722&gt;F722,"Présent + HS","Présent"))</f>
        <v/>
      </c>
      <c r="M722" s="6" t="inlineStr"/>
    </row>
    <row r="723">
      <c r="A723" s="20" t="n">
        <v>46125</v>
      </c>
      <c r="B723" s="21">
        <f>DATE(YEAR(A723),MONTH(A723),1)</f>
        <v/>
      </c>
      <c r="C723" s="6" t="inlineStr">
        <is>
          <t>E002</t>
        </is>
      </c>
      <c r="D723" s="22">
        <f>IFERROR(VLOOKUP(C723,Employes!$A$2:$H$11,2,FALSE),"")</f>
        <v/>
      </c>
      <c r="E723" s="22">
        <f>IFERROR(VLOOKUP(C723,Employes!$A$2:$H$11,3,FALSE),"")</f>
        <v/>
      </c>
      <c r="F723" s="22">
        <f>IF(WEEKDAY(A723,2)&lt;=5,IFERROR(VLOOKUP(C723,Employes!$A$2:$H$11,6,FALSE),0),0)</f>
        <v/>
      </c>
      <c r="G723" s="6" t="n">
        <v>8</v>
      </c>
      <c r="H723" s="23">
        <f>MAX(0,G723-F723)</f>
        <v/>
      </c>
      <c r="I723" s="6" t="inlineStr"/>
      <c r="J723" s="23">
        <f>IF(I723&lt;&gt;"",MAX(0,F723-G723),0)</f>
        <v/>
      </c>
      <c r="K723" s="24">
        <f>IF(F723=0,0,J723/F723)</f>
        <v/>
      </c>
      <c r="L723" s="25">
        <f>IF(I723&lt;&gt;"","Absence",IF(G723&gt;F723,"Présent + HS","Présent"))</f>
        <v/>
      </c>
      <c r="M723" s="6" t="inlineStr"/>
    </row>
    <row r="724">
      <c r="A724" s="20" t="n">
        <v>46125</v>
      </c>
      <c r="B724" s="21">
        <f>DATE(YEAR(A724),MONTH(A724),1)</f>
        <v/>
      </c>
      <c r="C724" s="6" t="inlineStr">
        <is>
          <t>E003</t>
        </is>
      </c>
      <c r="D724" s="22">
        <f>IFERROR(VLOOKUP(C724,Employes!$A$2:$H$11,2,FALSE),"")</f>
        <v/>
      </c>
      <c r="E724" s="22">
        <f>IFERROR(VLOOKUP(C724,Employes!$A$2:$H$11,3,FALSE),"")</f>
        <v/>
      </c>
      <c r="F724" s="22">
        <f>IF(WEEKDAY(A724,2)&lt;=5,IFERROR(VLOOKUP(C724,Employes!$A$2:$H$11,6,FALSE),0),0)</f>
        <v/>
      </c>
      <c r="G724" s="6" t="n">
        <v>8</v>
      </c>
      <c r="H724" s="23">
        <f>MAX(0,G724-F724)</f>
        <v/>
      </c>
      <c r="I724" s="6" t="inlineStr"/>
      <c r="J724" s="23">
        <f>IF(I724&lt;&gt;"",MAX(0,F724-G724),0)</f>
        <v/>
      </c>
      <c r="K724" s="24">
        <f>IF(F724=0,0,J724/F724)</f>
        <v/>
      </c>
      <c r="L724" s="25">
        <f>IF(I724&lt;&gt;"","Absence",IF(G724&gt;F724,"Présent + HS","Présent"))</f>
        <v/>
      </c>
      <c r="M724" s="6" t="inlineStr"/>
    </row>
    <row r="725">
      <c r="A725" s="20" t="n">
        <v>46125</v>
      </c>
      <c r="B725" s="21">
        <f>DATE(YEAR(A725),MONTH(A725),1)</f>
        <v/>
      </c>
      <c r="C725" s="6" t="inlineStr">
        <is>
          <t>E004</t>
        </is>
      </c>
      <c r="D725" s="22">
        <f>IFERROR(VLOOKUP(C725,Employes!$A$2:$H$11,2,FALSE),"")</f>
        <v/>
      </c>
      <c r="E725" s="22">
        <f>IFERROR(VLOOKUP(C725,Employes!$A$2:$H$11,3,FALSE),"")</f>
        <v/>
      </c>
      <c r="F725" s="22">
        <f>IF(WEEKDAY(A725,2)&lt;=5,IFERROR(VLOOKUP(C725,Employes!$A$2:$H$11,6,FALSE),0),0)</f>
        <v/>
      </c>
      <c r="G725" s="6" t="n">
        <v>8</v>
      </c>
      <c r="H725" s="23">
        <f>MAX(0,G725-F725)</f>
        <v/>
      </c>
      <c r="I725" s="6" t="inlineStr"/>
      <c r="J725" s="23">
        <f>IF(I725&lt;&gt;"",MAX(0,F725-G725),0)</f>
        <v/>
      </c>
      <c r="K725" s="24">
        <f>IF(F725=0,0,J725/F725)</f>
        <v/>
      </c>
      <c r="L725" s="25">
        <f>IF(I725&lt;&gt;"","Absence",IF(G725&gt;F725,"Présent + HS","Présent"))</f>
        <v/>
      </c>
      <c r="M725" s="6" t="inlineStr"/>
    </row>
    <row r="726">
      <c r="A726" s="20" t="n">
        <v>46125</v>
      </c>
      <c r="B726" s="21">
        <f>DATE(YEAR(A726),MONTH(A726),1)</f>
        <v/>
      </c>
      <c r="C726" s="6" t="inlineStr">
        <is>
          <t>E005</t>
        </is>
      </c>
      <c r="D726" s="22">
        <f>IFERROR(VLOOKUP(C726,Employes!$A$2:$H$11,2,FALSE),"")</f>
        <v/>
      </c>
      <c r="E726" s="22">
        <f>IFERROR(VLOOKUP(C726,Employes!$A$2:$H$11,3,FALSE),"")</f>
        <v/>
      </c>
      <c r="F726" s="22">
        <f>IF(WEEKDAY(A726,2)&lt;=5,IFERROR(VLOOKUP(C726,Employes!$A$2:$H$11,6,FALSE),0),0)</f>
        <v/>
      </c>
      <c r="G726" s="6" t="n">
        <v>8</v>
      </c>
      <c r="H726" s="23">
        <f>MAX(0,G726-F726)</f>
        <v/>
      </c>
      <c r="I726" s="6" t="inlineStr"/>
      <c r="J726" s="23">
        <f>IF(I726&lt;&gt;"",MAX(0,F726-G726),0)</f>
        <v/>
      </c>
      <c r="K726" s="24">
        <f>IF(F726=0,0,J726/F726)</f>
        <v/>
      </c>
      <c r="L726" s="25">
        <f>IF(I726&lt;&gt;"","Absence",IF(G726&gt;F726,"Présent + HS","Présent"))</f>
        <v/>
      </c>
      <c r="M726" s="6" t="inlineStr"/>
    </row>
    <row r="727">
      <c r="A727" s="20" t="n">
        <v>46125</v>
      </c>
      <c r="B727" s="21">
        <f>DATE(YEAR(A727),MONTH(A727),1)</f>
        <v/>
      </c>
      <c r="C727" s="6" t="inlineStr">
        <is>
          <t>E006</t>
        </is>
      </c>
      <c r="D727" s="22">
        <f>IFERROR(VLOOKUP(C727,Employes!$A$2:$H$11,2,FALSE),"")</f>
        <v/>
      </c>
      <c r="E727" s="22">
        <f>IFERROR(VLOOKUP(C727,Employes!$A$2:$H$11,3,FALSE),"")</f>
        <v/>
      </c>
      <c r="F727" s="22">
        <f>IF(WEEKDAY(A727,2)&lt;=5,IFERROR(VLOOKUP(C727,Employes!$A$2:$H$11,6,FALSE),0),0)</f>
        <v/>
      </c>
      <c r="G727" s="6" t="n">
        <v>8</v>
      </c>
      <c r="H727" s="23">
        <f>MAX(0,G727-F727)</f>
        <v/>
      </c>
      <c r="I727" s="6" t="inlineStr"/>
      <c r="J727" s="23">
        <f>IF(I727&lt;&gt;"",MAX(0,F727-G727),0)</f>
        <v/>
      </c>
      <c r="K727" s="24">
        <f>IF(F727=0,0,J727/F727)</f>
        <v/>
      </c>
      <c r="L727" s="25">
        <f>IF(I727&lt;&gt;"","Absence",IF(G727&gt;F727,"Présent + HS","Présent"))</f>
        <v/>
      </c>
      <c r="M727" s="6" t="inlineStr"/>
    </row>
    <row r="728">
      <c r="A728" s="20" t="n">
        <v>46125</v>
      </c>
      <c r="B728" s="21">
        <f>DATE(YEAR(A728),MONTH(A728),1)</f>
        <v/>
      </c>
      <c r="C728" s="6" t="inlineStr">
        <is>
          <t>E007</t>
        </is>
      </c>
      <c r="D728" s="22">
        <f>IFERROR(VLOOKUP(C728,Employes!$A$2:$H$11,2,FALSE),"")</f>
        <v/>
      </c>
      <c r="E728" s="22">
        <f>IFERROR(VLOOKUP(C728,Employes!$A$2:$H$11,3,FALSE),"")</f>
        <v/>
      </c>
      <c r="F728" s="22">
        <f>IF(WEEKDAY(A728,2)&lt;=5,IFERROR(VLOOKUP(C728,Employes!$A$2:$H$11,6,FALSE),0),0)</f>
        <v/>
      </c>
      <c r="G728" s="6" t="n">
        <v>8</v>
      </c>
      <c r="H728" s="23">
        <f>MAX(0,G728-F728)</f>
        <v/>
      </c>
      <c r="I728" s="6" t="inlineStr"/>
      <c r="J728" s="23">
        <f>IF(I728&lt;&gt;"",MAX(0,F728-G728),0)</f>
        <v/>
      </c>
      <c r="K728" s="24">
        <f>IF(F728=0,0,J728/F728)</f>
        <v/>
      </c>
      <c r="L728" s="25">
        <f>IF(I728&lt;&gt;"","Absence",IF(G728&gt;F728,"Présent + HS","Présent"))</f>
        <v/>
      </c>
      <c r="M728" s="6" t="inlineStr"/>
    </row>
    <row r="729">
      <c r="A729" s="20" t="n">
        <v>46125</v>
      </c>
      <c r="B729" s="21">
        <f>DATE(YEAR(A729),MONTH(A729),1)</f>
        <v/>
      </c>
      <c r="C729" s="6" t="inlineStr">
        <is>
          <t>E008</t>
        </is>
      </c>
      <c r="D729" s="22">
        <f>IFERROR(VLOOKUP(C729,Employes!$A$2:$H$11,2,FALSE),"")</f>
        <v/>
      </c>
      <c r="E729" s="22">
        <f>IFERROR(VLOOKUP(C729,Employes!$A$2:$H$11,3,FALSE),"")</f>
        <v/>
      </c>
      <c r="F729" s="22">
        <f>IF(WEEKDAY(A729,2)&lt;=5,IFERROR(VLOOKUP(C729,Employes!$A$2:$H$11,6,FALSE),0),0)</f>
        <v/>
      </c>
      <c r="G729" s="6" t="n">
        <v>8</v>
      </c>
      <c r="H729" s="23">
        <f>MAX(0,G729-F729)</f>
        <v/>
      </c>
      <c r="I729" s="6" t="inlineStr"/>
      <c r="J729" s="23">
        <f>IF(I729&lt;&gt;"",MAX(0,F729-G729),0)</f>
        <v/>
      </c>
      <c r="K729" s="24">
        <f>IF(F729=0,0,J729/F729)</f>
        <v/>
      </c>
      <c r="L729" s="25">
        <f>IF(I729&lt;&gt;"","Absence",IF(G729&gt;F729,"Présent + HS","Présent"))</f>
        <v/>
      </c>
      <c r="M729" s="6" t="inlineStr"/>
    </row>
    <row r="730">
      <c r="A730" s="20" t="n">
        <v>46125</v>
      </c>
      <c r="B730" s="21">
        <f>DATE(YEAR(A730),MONTH(A730),1)</f>
        <v/>
      </c>
      <c r="C730" s="6" t="inlineStr">
        <is>
          <t>E009</t>
        </is>
      </c>
      <c r="D730" s="22">
        <f>IFERROR(VLOOKUP(C730,Employes!$A$2:$H$11,2,FALSE),"")</f>
        <v/>
      </c>
      <c r="E730" s="22">
        <f>IFERROR(VLOOKUP(C730,Employes!$A$2:$H$11,3,FALSE),"")</f>
        <v/>
      </c>
      <c r="F730" s="22">
        <f>IF(WEEKDAY(A730,2)&lt;=5,IFERROR(VLOOKUP(C730,Employes!$A$2:$H$11,6,FALSE),0),0)</f>
        <v/>
      </c>
      <c r="G730" s="6" t="n">
        <v>0</v>
      </c>
      <c r="H730" s="23">
        <f>MAX(0,G730-F730)</f>
        <v/>
      </c>
      <c r="I730" s="6" t="inlineStr">
        <is>
          <t>RTT</t>
        </is>
      </c>
      <c r="J730" s="23">
        <f>IF(I730&lt;&gt;"",MAX(0,F730-G730),0)</f>
        <v/>
      </c>
      <c r="K730" s="24">
        <f>IF(F730=0,0,J730/F730)</f>
        <v/>
      </c>
      <c r="L730" s="25">
        <f>IF(I730&lt;&gt;"","Absence",IF(G730&gt;F730,"Présent + HS","Présent"))</f>
        <v/>
      </c>
      <c r="M730" s="6" t="inlineStr"/>
    </row>
    <row r="731">
      <c r="A731" s="20" t="n">
        <v>46125</v>
      </c>
      <c r="B731" s="21">
        <f>DATE(YEAR(A731),MONTH(A731),1)</f>
        <v/>
      </c>
      <c r="C731" s="6" t="inlineStr">
        <is>
          <t>E010</t>
        </is>
      </c>
      <c r="D731" s="22">
        <f>IFERROR(VLOOKUP(C731,Employes!$A$2:$H$11,2,FALSE),"")</f>
        <v/>
      </c>
      <c r="E731" s="22">
        <f>IFERROR(VLOOKUP(C731,Employes!$A$2:$H$11,3,FALSE),"")</f>
        <v/>
      </c>
      <c r="F731" s="22">
        <f>IF(WEEKDAY(A731,2)&lt;=5,IFERROR(VLOOKUP(C731,Employes!$A$2:$H$11,6,FALSE),0),0)</f>
        <v/>
      </c>
      <c r="G731" s="6" t="n">
        <v>8</v>
      </c>
      <c r="H731" s="23">
        <f>MAX(0,G731-F731)</f>
        <v/>
      </c>
      <c r="I731" s="6" t="inlineStr"/>
      <c r="J731" s="23">
        <f>IF(I731&lt;&gt;"",MAX(0,F731-G731),0)</f>
        <v/>
      </c>
      <c r="K731" s="24">
        <f>IF(F731=0,0,J731/F731)</f>
        <v/>
      </c>
      <c r="L731" s="25">
        <f>IF(I731&lt;&gt;"","Absence",IF(G731&gt;F731,"Présent + HS","Présent"))</f>
        <v/>
      </c>
      <c r="M731" s="6" t="inlineStr"/>
    </row>
    <row r="732">
      <c r="A732" s="20" t="n">
        <v>46126</v>
      </c>
      <c r="B732" s="21">
        <f>DATE(YEAR(A732),MONTH(A732),1)</f>
        <v/>
      </c>
      <c r="C732" s="6" t="inlineStr">
        <is>
          <t>E001</t>
        </is>
      </c>
      <c r="D732" s="22">
        <f>IFERROR(VLOOKUP(C732,Employes!$A$2:$H$11,2,FALSE),"")</f>
        <v/>
      </c>
      <c r="E732" s="22">
        <f>IFERROR(VLOOKUP(C732,Employes!$A$2:$H$11,3,FALSE),"")</f>
        <v/>
      </c>
      <c r="F732" s="22">
        <f>IF(WEEKDAY(A732,2)&lt;=5,IFERROR(VLOOKUP(C732,Employes!$A$2:$H$11,6,FALSE),0),0)</f>
        <v/>
      </c>
      <c r="G732" s="6" t="n">
        <v>8</v>
      </c>
      <c r="H732" s="23">
        <f>MAX(0,G732-F732)</f>
        <v/>
      </c>
      <c r="I732" s="6" t="inlineStr"/>
      <c r="J732" s="23">
        <f>IF(I732&lt;&gt;"",MAX(0,F732-G732),0)</f>
        <v/>
      </c>
      <c r="K732" s="24">
        <f>IF(F732=0,0,J732/F732)</f>
        <v/>
      </c>
      <c r="L732" s="25">
        <f>IF(I732&lt;&gt;"","Absence",IF(G732&gt;F732,"Présent + HS","Présent"))</f>
        <v/>
      </c>
      <c r="M732" s="6" t="inlineStr"/>
    </row>
    <row r="733">
      <c r="A733" s="20" t="n">
        <v>46126</v>
      </c>
      <c r="B733" s="21">
        <f>DATE(YEAR(A733),MONTH(A733),1)</f>
        <v/>
      </c>
      <c r="C733" s="6" t="inlineStr">
        <is>
          <t>E002</t>
        </is>
      </c>
      <c r="D733" s="22">
        <f>IFERROR(VLOOKUP(C733,Employes!$A$2:$H$11,2,FALSE),"")</f>
        <v/>
      </c>
      <c r="E733" s="22">
        <f>IFERROR(VLOOKUP(C733,Employes!$A$2:$H$11,3,FALSE),"")</f>
        <v/>
      </c>
      <c r="F733" s="22">
        <f>IF(WEEKDAY(A733,2)&lt;=5,IFERROR(VLOOKUP(C733,Employes!$A$2:$H$11,6,FALSE),0),0)</f>
        <v/>
      </c>
      <c r="G733" s="6" t="n">
        <v>8</v>
      </c>
      <c r="H733" s="23">
        <f>MAX(0,G733-F733)</f>
        <v/>
      </c>
      <c r="I733" s="6" t="inlineStr"/>
      <c r="J733" s="23">
        <f>IF(I733&lt;&gt;"",MAX(0,F733-G733),0)</f>
        <v/>
      </c>
      <c r="K733" s="24">
        <f>IF(F733=0,0,J733/F733)</f>
        <v/>
      </c>
      <c r="L733" s="25">
        <f>IF(I733&lt;&gt;"","Absence",IF(G733&gt;F733,"Présent + HS","Présent"))</f>
        <v/>
      </c>
      <c r="M733" s="6" t="inlineStr"/>
    </row>
    <row r="734">
      <c r="A734" s="20" t="n">
        <v>46126</v>
      </c>
      <c r="B734" s="21">
        <f>DATE(YEAR(A734),MONTH(A734),1)</f>
        <v/>
      </c>
      <c r="C734" s="6" t="inlineStr">
        <is>
          <t>E003</t>
        </is>
      </c>
      <c r="D734" s="22">
        <f>IFERROR(VLOOKUP(C734,Employes!$A$2:$H$11,2,FALSE),"")</f>
        <v/>
      </c>
      <c r="E734" s="22">
        <f>IFERROR(VLOOKUP(C734,Employes!$A$2:$H$11,3,FALSE),"")</f>
        <v/>
      </c>
      <c r="F734" s="22">
        <f>IF(WEEKDAY(A734,2)&lt;=5,IFERROR(VLOOKUP(C734,Employes!$A$2:$H$11,6,FALSE),0),0)</f>
        <v/>
      </c>
      <c r="G734" s="6" t="n">
        <v>10</v>
      </c>
      <c r="H734" s="23">
        <f>MAX(0,G734-F734)</f>
        <v/>
      </c>
      <c r="I734" s="6" t="inlineStr"/>
      <c r="J734" s="23">
        <f>IF(I734&lt;&gt;"",MAX(0,F734-G734),0)</f>
        <v/>
      </c>
      <c r="K734" s="24">
        <f>IF(F734=0,0,J734/F734)</f>
        <v/>
      </c>
      <c r="L734" s="25">
        <f>IF(I734&lt;&gt;"","Absence",IF(G734&gt;F734,"Présent + HS","Présent"))</f>
        <v/>
      </c>
      <c r="M734" s="6" t="inlineStr"/>
    </row>
    <row r="735">
      <c r="A735" s="20" t="n">
        <v>46126</v>
      </c>
      <c r="B735" s="21">
        <f>DATE(YEAR(A735),MONTH(A735),1)</f>
        <v/>
      </c>
      <c r="C735" s="6" t="inlineStr">
        <is>
          <t>E004</t>
        </is>
      </c>
      <c r="D735" s="22">
        <f>IFERROR(VLOOKUP(C735,Employes!$A$2:$H$11,2,FALSE),"")</f>
        <v/>
      </c>
      <c r="E735" s="22">
        <f>IFERROR(VLOOKUP(C735,Employes!$A$2:$H$11,3,FALSE),"")</f>
        <v/>
      </c>
      <c r="F735" s="22">
        <f>IF(WEEKDAY(A735,2)&lt;=5,IFERROR(VLOOKUP(C735,Employes!$A$2:$H$11,6,FALSE),0),0)</f>
        <v/>
      </c>
      <c r="G735" s="6" t="n">
        <v>9</v>
      </c>
      <c r="H735" s="23">
        <f>MAX(0,G735-F735)</f>
        <v/>
      </c>
      <c r="I735" s="6" t="inlineStr"/>
      <c r="J735" s="23">
        <f>IF(I735&lt;&gt;"",MAX(0,F735-G735),0)</f>
        <v/>
      </c>
      <c r="K735" s="24">
        <f>IF(F735=0,0,J735/F735)</f>
        <v/>
      </c>
      <c r="L735" s="25">
        <f>IF(I735&lt;&gt;"","Absence",IF(G735&gt;F735,"Présent + HS","Présent"))</f>
        <v/>
      </c>
      <c r="M735" s="6" t="inlineStr"/>
    </row>
    <row r="736">
      <c r="A736" s="20" t="n">
        <v>46126</v>
      </c>
      <c r="B736" s="21">
        <f>DATE(YEAR(A736),MONTH(A736),1)</f>
        <v/>
      </c>
      <c r="C736" s="6" t="inlineStr">
        <is>
          <t>E005</t>
        </is>
      </c>
      <c r="D736" s="22">
        <f>IFERROR(VLOOKUP(C736,Employes!$A$2:$H$11,2,FALSE),"")</f>
        <v/>
      </c>
      <c r="E736" s="22">
        <f>IFERROR(VLOOKUP(C736,Employes!$A$2:$H$11,3,FALSE),"")</f>
        <v/>
      </c>
      <c r="F736" s="22">
        <f>IF(WEEKDAY(A736,2)&lt;=5,IFERROR(VLOOKUP(C736,Employes!$A$2:$H$11,6,FALSE),0),0)</f>
        <v/>
      </c>
      <c r="G736" s="6" t="n">
        <v>9</v>
      </c>
      <c r="H736" s="23">
        <f>MAX(0,G736-F736)</f>
        <v/>
      </c>
      <c r="I736" s="6" t="inlineStr"/>
      <c r="J736" s="23">
        <f>IF(I736&lt;&gt;"",MAX(0,F736-G736),0)</f>
        <v/>
      </c>
      <c r="K736" s="24">
        <f>IF(F736=0,0,J736/F736)</f>
        <v/>
      </c>
      <c r="L736" s="25">
        <f>IF(I736&lt;&gt;"","Absence",IF(G736&gt;F736,"Présent + HS","Présent"))</f>
        <v/>
      </c>
      <c r="M736" s="6" t="inlineStr"/>
    </row>
    <row r="737">
      <c r="A737" s="20" t="n">
        <v>46126</v>
      </c>
      <c r="B737" s="21">
        <f>DATE(YEAR(A737),MONTH(A737),1)</f>
        <v/>
      </c>
      <c r="C737" s="6" t="inlineStr">
        <is>
          <t>E006</t>
        </is>
      </c>
      <c r="D737" s="22">
        <f>IFERROR(VLOOKUP(C737,Employes!$A$2:$H$11,2,FALSE),"")</f>
        <v/>
      </c>
      <c r="E737" s="22">
        <f>IFERROR(VLOOKUP(C737,Employes!$A$2:$H$11,3,FALSE),"")</f>
        <v/>
      </c>
      <c r="F737" s="22">
        <f>IF(WEEKDAY(A737,2)&lt;=5,IFERROR(VLOOKUP(C737,Employes!$A$2:$H$11,6,FALSE),0),0)</f>
        <v/>
      </c>
      <c r="G737" s="6" t="n">
        <v>0</v>
      </c>
      <c r="H737" s="23">
        <f>MAX(0,G737-F737)</f>
        <v/>
      </c>
      <c r="I737" s="6" t="inlineStr">
        <is>
          <t>MAL</t>
        </is>
      </c>
      <c r="J737" s="23">
        <f>IF(I737&lt;&gt;"",MAX(0,F737-G737),0)</f>
        <v/>
      </c>
      <c r="K737" s="24">
        <f>IF(F737=0,0,J737/F737)</f>
        <v/>
      </c>
      <c r="L737" s="25">
        <f>IF(I737&lt;&gt;"","Absence",IF(G737&gt;F737,"Présent + HS","Présent"))</f>
        <v/>
      </c>
      <c r="M737" s="6" t="inlineStr"/>
    </row>
    <row r="738">
      <c r="A738" s="20" t="n">
        <v>46126</v>
      </c>
      <c r="B738" s="21">
        <f>DATE(YEAR(A738),MONTH(A738),1)</f>
        <v/>
      </c>
      <c r="C738" s="6" t="inlineStr">
        <is>
          <t>E007</t>
        </is>
      </c>
      <c r="D738" s="22">
        <f>IFERROR(VLOOKUP(C738,Employes!$A$2:$H$11,2,FALSE),"")</f>
        <v/>
      </c>
      <c r="E738" s="22">
        <f>IFERROR(VLOOKUP(C738,Employes!$A$2:$H$11,3,FALSE),"")</f>
        <v/>
      </c>
      <c r="F738" s="22">
        <f>IF(WEEKDAY(A738,2)&lt;=5,IFERROR(VLOOKUP(C738,Employes!$A$2:$H$11,6,FALSE),0),0)</f>
        <v/>
      </c>
      <c r="G738" s="6" t="n">
        <v>8</v>
      </c>
      <c r="H738" s="23">
        <f>MAX(0,G738-F738)</f>
        <v/>
      </c>
      <c r="I738" s="6" t="inlineStr"/>
      <c r="J738" s="23">
        <f>IF(I738&lt;&gt;"",MAX(0,F738-G738),0)</f>
        <v/>
      </c>
      <c r="K738" s="24">
        <f>IF(F738=0,0,J738/F738)</f>
        <v/>
      </c>
      <c r="L738" s="25">
        <f>IF(I738&lt;&gt;"","Absence",IF(G738&gt;F738,"Présent + HS","Présent"))</f>
        <v/>
      </c>
      <c r="M738" s="6" t="inlineStr"/>
    </row>
    <row r="739">
      <c r="A739" s="20" t="n">
        <v>46126</v>
      </c>
      <c r="B739" s="21">
        <f>DATE(YEAR(A739),MONTH(A739),1)</f>
        <v/>
      </c>
      <c r="C739" s="6" t="inlineStr">
        <is>
          <t>E008</t>
        </is>
      </c>
      <c r="D739" s="22">
        <f>IFERROR(VLOOKUP(C739,Employes!$A$2:$H$11,2,FALSE),"")</f>
        <v/>
      </c>
      <c r="E739" s="22">
        <f>IFERROR(VLOOKUP(C739,Employes!$A$2:$H$11,3,FALSE),"")</f>
        <v/>
      </c>
      <c r="F739" s="22">
        <f>IF(WEEKDAY(A739,2)&lt;=5,IFERROR(VLOOKUP(C739,Employes!$A$2:$H$11,6,FALSE),0),0)</f>
        <v/>
      </c>
      <c r="G739" s="6" t="n">
        <v>8</v>
      </c>
      <c r="H739" s="23">
        <f>MAX(0,G739-F739)</f>
        <v/>
      </c>
      <c r="I739" s="6" t="inlineStr"/>
      <c r="J739" s="23">
        <f>IF(I739&lt;&gt;"",MAX(0,F739-G739),0)</f>
        <v/>
      </c>
      <c r="K739" s="24">
        <f>IF(F739=0,0,J739/F739)</f>
        <v/>
      </c>
      <c r="L739" s="25">
        <f>IF(I739&lt;&gt;"","Absence",IF(G739&gt;F739,"Présent + HS","Présent"))</f>
        <v/>
      </c>
      <c r="M739" s="6" t="inlineStr"/>
    </row>
    <row r="740">
      <c r="A740" s="20" t="n">
        <v>46126</v>
      </c>
      <c r="B740" s="21">
        <f>DATE(YEAR(A740),MONTH(A740),1)</f>
        <v/>
      </c>
      <c r="C740" s="6" t="inlineStr">
        <is>
          <t>E009</t>
        </is>
      </c>
      <c r="D740" s="22">
        <f>IFERROR(VLOOKUP(C740,Employes!$A$2:$H$11,2,FALSE),"")</f>
        <v/>
      </c>
      <c r="E740" s="22">
        <f>IFERROR(VLOOKUP(C740,Employes!$A$2:$H$11,3,FALSE),"")</f>
        <v/>
      </c>
      <c r="F740" s="22">
        <f>IF(WEEKDAY(A740,2)&lt;=5,IFERROR(VLOOKUP(C740,Employes!$A$2:$H$11,6,FALSE),0),0)</f>
        <v/>
      </c>
      <c r="G740" s="6" t="n">
        <v>8</v>
      </c>
      <c r="H740" s="23">
        <f>MAX(0,G740-F740)</f>
        <v/>
      </c>
      <c r="I740" s="6" t="inlineStr"/>
      <c r="J740" s="23">
        <f>IF(I740&lt;&gt;"",MAX(0,F740-G740),0)</f>
        <v/>
      </c>
      <c r="K740" s="24">
        <f>IF(F740=0,0,J740/F740)</f>
        <v/>
      </c>
      <c r="L740" s="25">
        <f>IF(I740&lt;&gt;"","Absence",IF(G740&gt;F740,"Présent + HS","Présent"))</f>
        <v/>
      </c>
      <c r="M740" s="6" t="inlineStr"/>
    </row>
    <row r="741">
      <c r="A741" s="20" t="n">
        <v>46126</v>
      </c>
      <c r="B741" s="21">
        <f>DATE(YEAR(A741),MONTH(A741),1)</f>
        <v/>
      </c>
      <c r="C741" s="6" t="inlineStr">
        <is>
          <t>E010</t>
        </is>
      </c>
      <c r="D741" s="22">
        <f>IFERROR(VLOOKUP(C741,Employes!$A$2:$H$11,2,FALSE),"")</f>
        <v/>
      </c>
      <c r="E741" s="22">
        <f>IFERROR(VLOOKUP(C741,Employes!$A$2:$H$11,3,FALSE),"")</f>
        <v/>
      </c>
      <c r="F741" s="22">
        <f>IF(WEEKDAY(A741,2)&lt;=5,IFERROR(VLOOKUP(C741,Employes!$A$2:$H$11,6,FALSE),0),0)</f>
        <v/>
      </c>
      <c r="G741" s="6" t="n">
        <v>9</v>
      </c>
      <c r="H741" s="23">
        <f>MAX(0,G741-F741)</f>
        <v/>
      </c>
      <c r="I741" s="6" t="inlineStr"/>
      <c r="J741" s="23">
        <f>IF(I741&lt;&gt;"",MAX(0,F741-G741),0)</f>
        <v/>
      </c>
      <c r="K741" s="24">
        <f>IF(F741=0,0,J741/F741)</f>
        <v/>
      </c>
      <c r="L741" s="25">
        <f>IF(I741&lt;&gt;"","Absence",IF(G741&gt;F741,"Présent + HS","Présent"))</f>
        <v/>
      </c>
      <c r="M741" s="6" t="inlineStr"/>
    </row>
    <row r="742">
      <c r="A742" s="20" t="n">
        <v>46127</v>
      </c>
      <c r="B742" s="21">
        <f>DATE(YEAR(A742),MONTH(A742),1)</f>
        <v/>
      </c>
      <c r="C742" s="6" t="inlineStr">
        <is>
          <t>E001</t>
        </is>
      </c>
      <c r="D742" s="22">
        <f>IFERROR(VLOOKUP(C742,Employes!$A$2:$H$11,2,FALSE),"")</f>
        <v/>
      </c>
      <c r="E742" s="22">
        <f>IFERROR(VLOOKUP(C742,Employes!$A$2:$H$11,3,FALSE),"")</f>
        <v/>
      </c>
      <c r="F742" s="22">
        <f>IF(WEEKDAY(A742,2)&lt;=5,IFERROR(VLOOKUP(C742,Employes!$A$2:$H$11,6,FALSE),0),0)</f>
        <v/>
      </c>
      <c r="G742" s="6" t="n">
        <v>8</v>
      </c>
      <c r="H742" s="23">
        <f>MAX(0,G742-F742)</f>
        <v/>
      </c>
      <c r="I742" s="6" t="inlineStr"/>
      <c r="J742" s="23">
        <f>IF(I742&lt;&gt;"",MAX(0,F742-G742),0)</f>
        <v/>
      </c>
      <c r="K742" s="24">
        <f>IF(F742=0,0,J742/F742)</f>
        <v/>
      </c>
      <c r="L742" s="25">
        <f>IF(I742&lt;&gt;"","Absence",IF(G742&gt;F742,"Présent + HS","Présent"))</f>
        <v/>
      </c>
      <c r="M742" s="6" t="inlineStr"/>
    </row>
    <row r="743">
      <c r="A743" s="20" t="n">
        <v>46127</v>
      </c>
      <c r="B743" s="21">
        <f>DATE(YEAR(A743),MONTH(A743),1)</f>
        <v/>
      </c>
      <c r="C743" s="6" t="inlineStr">
        <is>
          <t>E002</t>
        </is>
      </c>
      <c r="D743" s="22">
        <f>IFERROR(VLOOKUP(C743,Employes!$A$2:$H$11,2,FALSE),"")</f>
        <v/>
      </c>
      <c r="E743" s="22">
        <f>IFERROR(VLOOKUP(C743,Employes!$A$2:$H$11,3,FALSE),"")</f>
        <v/>
      </c>
      <c r="F743" s="22">
        <f>IF(WEEKDAY(A743,2)&lt;=5,IFERROR(VLOOKUP(C743,Employes!$A$2:$H$11,6,FALSE),0),0)</f>
        <v/>
      </c>
      <c r="G743" s="6" t="n">
        <v>8</v>
      </c>
      <c r="H743" s="23">
        <f>MAX(0,G743-F743)</f>
        <v/>
      </c>
      <c r="I743" s="6" t="inlineStr"/>
      <c r="J743" s="23">
        <f>IF(I743&lt;&gt;"",MAX(0,F743-G743),0)</f>
        <v/>
      </c>
      <c r="K743" s="24">
        <f>IF(F743=0,0,J743/F743)</f>
        <v/>
      </c>
      <c r="L743" s="25">
        <f>IF(I743&lt;&gt;"","Absence",IF(G743&gt;F743,"Présent + HS","Présent"))</f>
        <v/>
      </c>
      <c r="M743" s="6" t="inlineStr"/>
    </row>
    <row r="744">
      <c r="A744" s="20" t="n">
        <v>46127</v>
      </c>
      <c r="B744" s="21">
        <f>DATE(YEAR(A744),MONTH(A744),1)</f>
        <v/>
      </c>
      <c r="C744" s="6" t="inlineStr">
        <is>
          <t>E003</t>
        </is>
      </c>
      <c r="D744" s="22">
        <f>IFERROR(VLOOKUP(C744,Employes!$A$2:$H$11,2,FALSE),"")</f>
        <v/>
      </c>
      <c r="E744" s="22">
        <f>IFERROR(VLOOKUP(C744,Employes!$A$2:$H$11,3,FALSE),"")</f>
        <v/>
      </c>
      <c r="F744" s="22">
        <f>IF(WEEKDAY(A744,2)&lt;=5,IFERROR(VLOOKUP(C744,Employes!$A$2:$H$11,6,FALSE),0),0)</f>
        <v/>
      </c>
      <c r="G744" s="6" t="n">
        <v>8</v>
      </c>
      <c r="H744" s="23">
        <f>MAX(0,G744-F744)</f>
        <v/>
      </c>
      <c r="I744" s="6" t="inlineStr"/>
      <c r="J744" s="23">
        <f>IF(I744&lt;&gt;"",MAX(0,F744-G744),0)</f>
        <v/>
      </c>
      <c r="K744" s="24">
        <f>IF(F744=0,0,J744/F744)</f>
        <v/>
      </c>
      <c r="L744" s="25">
        <f>IF(I744&lt;&gt;"","Absence",IF(G744&gt;F744,"Présent + HS","Présent"))</f>
        <v/>
      </c>
      <c r="M744" s="6" t="inlineStr"/>
    </row>
    <row r="745">
      <c r="A745" s="20" t="n">
        <v>46127</v>
      </c>
      <c r="B745" s="21">
        <f>DATE(YEAR(A745),MONTH(A745),1)</f>
        <v/>
      </c>
      <c r="C745" s="6" t="inlineStr">
        <is>
          <t>E004</t>
        </is>
      </c>
      <c r="D745" s="22">
        <f>IFERROR(VLOOKUP(C745,Employes!$A$2:$H$11,2,FALSE),"")</f>
        <v/>
      </c>
      <c r="E745" s="22">
        <f>IFERROR(VLOOKUP(C745,Employes!$A$2:$H$11,3,FALSE),"")</f>
        <v/>
      </c>
      <c r="F745" s="22">
        <f>IF(WEEKDAY(A745,2)&lt;=5,IFERROR(VLOOKUP(C745,Employes!$A$2:$H$11,6,FALSE),0),0)</f>
        <v/>
      </c>
      <c r="G745" s="6" t="n">
        <v>8</v>
      </c>
      <c r="H745" s="23">
        <f>MAX(0,G745-F745)</f>
        <v/>
      </c>
      <c r="I745" s="6" t="inlineStr"/>
      <c r="J745" s="23">
        <f>IF(I745&lt;&gt;"",MAX(0,F745-G745),0)</f>
        <v/>
      </c>
      <c r="K745" s="24">
        <f>IF(F745=0,0,J745/F745)</f>
        <v/>
      </c>
      <c r="L745" s="25">
        <f>IF(I745&lt;&gt;"","Absence",IF(G745&gt;F745,"Présent + HS","Présent"))</f>
        <v/>
      </c>
      <c r="M745" s="6" t="inlineStr"/>
    </row>
    <row r="746">
      <c r="A746" s="20" t="n">
        <v>46127</v>
      </c>
      <c r="B746" s="21">
        <f>DATE(YEAR(A746),MONTH(A746),1)</f>
        <v/>
      </c>
      <c r="C746" s="6" t="inlineStr">
        <is>
          <t>E005</t>
        </is>
      </c>
      <c r="D746" s="22">
        <f>IFERROR(VLOOKUP(C746,Employes!$A$2:$H$11,2,FALSE),"")</f>
        <v/>
      </c>
      <c r="E746" s="22">
        <f>IFERROR(VLOOKUP(C746,Employes!$A$2:$H$11,3,FALSE),"")</f>
        <v/>
      </c>
      <c r="F746" s="22">
        <f>IF(WEEKDAY(A746,2)&lt;=5,IFERROR(VLOOKUP(C746,Employes!$A$2:$H$11,6,FALSE),0),0)</f>
        <v/>
      </c>
      <c r="G746" s="6" t="n">
        <v>8</v>
      </c>
      <c r="H746" s="23">
        <f>MAX(0,G746-F746)</f>
        <v/>
      </c>
      <c r="I746" s="6" t="inlineStr"/>
      <c r="J746" s="23">
        <f>IF(I746&lt;&gt;"",MAX(0,F746-G746),0)</f>
        <v/>
      </c>
      <c r="K746" s="24">
        <f>IF(F746=0,0,J746/F746)</f>
        <v/>
      </c>
      <c r="L746" s="25">
        <f>IF(I746&lt;&gt;"","Absence",IF(G746&gt;F746,"Présent + HS","Présent"))</f>
        <v/>
      </c>
      <c r="M746" s="6" t="inlineStr"/>
    </row>
    <row r="747">
      <c r="A747" s="20" t="n">
        <v>46127</v>
      </c>
      <c r="B747" s="21">
        <f>DATE(YEAR(A747),MONTH(A747),1)</f>
        <v/>
      </c>
      <c r="C747" s="6" t="inlineStr">
        <is>
          <t>E006</t>
        </is>
      </c>
      <c r="D747" s="22">
        <f>IFERROR(VLOOKUP(C747,Employes!$A$2:$H$11,2,FALSE),"")</f>
        <v/>
      </c>
      <c r="E747" s="22">
        <f>IFERROR(VLOOKUP(C747,Employes!$A$2:$H$11,3,FALSE),"")</f>
        <v/>
      </c>
      <c r="F747" s="22">
        <f>IF(WEEKDAY(A747,2)&lt;=5,IFERROR(VLOOKUP(C747,Employes!$A$2:$H$11,6,FALSE),0),0)</f>
        <v/>
      </c>
      <c r="G747" s="6" t="n">
        <v>8</v>
      </c>
      <c r="H747" s="23">
        <f>MAX(0,G747-F747)</f>
        <v/>
      </c>
      <c r="I747" s="6" t="inlineStr"/>
      <c r="J747" s="23">
        <f>IF(I747&lt;&gt;"",MAX(0,F747-G747),0)</f>
        <v/>
      </c>
      <c r="K747" s="24">
        <f>IF(F747=0,0,J747/F747)</f>
        <v/>
      </c>
      <c r="L747" s="25">
        <f>IF(I747&lt;&gt;"","Absence",IF(G747&gt;F747,"Présent + HS","Présent"))</f>
        <v/>
      </c>
      <c r="M747" s="6" t="inlineStr"/>
    </row>
    <row r="748">
      <c r="A748" s="20" t="n">
        <v>46127</v>
      </c>
      <c r="B748" s="21">
        <f>DATE(YEAR(A748),MONTH(A748),1)</f>
        <v/>
      </c>
      <c r="C748" s="6" t="inlineStr">
        <is>
          <t>E007</t>
        </is>
      </c>
      <c r="D748" s="22">
        <f>IFERROR(VLOOKUP(C748,Employes!$A$2:$H$11,2,FALSE),"")</f>
        <v/>
      </c>
      <c r="E748" s="22">
        <f>IFERROR(VLOOKUP(C748,Employes!$A$2:$H$11,3,FALSE),"")</f>
        <v/>
      </c>
      <c r="F748" s="22">
        <f>IF(WEEKDAY(A748,2)&lt;=5,IFERROR(VLOOKUP(C748,Employes!$A$2:$H$11,6,FALSE),0),0)</f>
        <v/>
      </c>
      <c r="G748" s="6" t="n">
        <v>8</v>
      </c>
      <c r="H748" s="23">
        <f>MAX(0,G748-F748)</f>
        <v/>
      </c>
      <c r="I748" s="6" t="inlineStr"/>
      <c r="J748" s="23">
        <f>IF(I748&lt;&gt;"",MAX(0,F748-G748),0)</f>
        <v/>
      </c>
      <c r="K748" s="24">
        <f>IF(F748=0,0,J748/F748)</f>
        <v/>
      </c>
      <c r="L748" s="25">
        <f>IF(I748&lt;&gt;"","Absence",IF(G748&gt;F748,"Présent + HS","Présent"))</f>
        <v/>
      </c>
      <c r="M748" s="6" t="inlineStr"/>
    </row>
    <row r="749">
      <c r="A749" s="20" t="n">
        <v>46127</v>
      </c>
      <c r="B749" s="21">
        <f>DATE(YEAR(A749),MONTH(A749),1)</f>
        <v/>
      </c>
      <c r="C749" s="6" t="inlineStr">
        <is>
          <t>E008</t>
        </is>
      </c>
      <c r="D749" s="22">
        <f>IFERROR(VLOOKUP(C749,Employes!$A$2:$H$11,2,FALSE),"")</f>
        <v/>
      </c>
      <c r="E749" s="22">
        <f>IFERROR(VLOOKUP(C749,Employes!$A$2:$H$11,3,FALSE),"")</f>
        <v/>
      </c>
      <c r="F749" s="22">
        <f>IF(WEEKDAY(A749,2)&lt;=5,IFERROR(VLOOKUP(C749,Employes!$A$2:$H$11,6,FALSE),0),0)</f>
        <v/>
      </c>
      <c r="G749" s="6" t="n">
        <v>8</v>
      </c>
      <c r="H749" s="23">
        <f>MAX(0,G749-F749)</f>
        <v/>
      </c>
      <c r="I749" s="6" t="inlineStr"/>
      <c r="J749" s="23">
        <f>IF(I749&lt;&gt;"",MAX(0,F749-G749),0)</f>
        <v/>
      </c>
      <c r="K749" s="24">
        <f>IF(F749=0,0,J749/F749)</f>
        <v/>
      </c>
      <c r="L749" s="25">
        <f>IF(I749&lt;&gt;"","Absence",IF(G749&gt;F749,"Présent + HS","Présent"))</f>
        <v/>
      </c>
      <c r="M749" s="6" t="inlineStr"/>
    </row>
    <row r="750">
      <c r="A750" s="20" t="n">
        <v>46127</v>
      </c>
      <c r="B750" s="21">
        <f>DATE(YEAR(A750),MONTH(A750),1)</f>
        <v/>
      </c>
      <c r="C750" s="6" t="inlineStr">
        <is>
          <t>E009</t>
        </is>
      </c>
      <c r="D750" s="22">
        <f>IFERROR(VLOOKUP(C750,Employes!$A$2:$H$11,2,FALSE),"")</f>
        <v/>
      </c>
      <c r="E750" s="22">
        <f>IFERROR(VLOOKUP(C750,Employes!$A$2:$H$11,3,FALSE),"")</f>
        <v/>
      </c>
      <c r="F750" s="22">
        <f>IF(WEEKDAY(A750,2)&lt;=5,IFERROR(VLOOKUP(C750,Employes!$A$2:$H$11,6,FALSE),0),0)</f>
        <v/>
      </c>
      <c r="G750" s="6" t="n">
        <v>8</v>
      </c>
      <c r="H750" s="23">
        <f>MAX(0,G750-F750)</f>
        <v/>
      </c>
      <c r="I750" s="6" t="inlineStr"/>
      <c r="J750" s="23">
        <f>IF(I750&lt;&gt;"",MAX(0,F750-G750),0)</f>
        <v/>
      </c>
      <c r="K750" s="24">
        <f>IF(F750=0,0,J750/F750)</f>
        <v/>
      </c>
      <c r="L750" s="25">
        <f>IF(I750&lt;&gt;"","Absence",IF(G750&gt;F750,"Présent + HS","Présent"))</f>
        <v/>
      </c>
      <c r="M750" s="6" t="inlineStr"/>
    </row>
    <row r="751">
      <c r="A751" s="20" t="n">
        <v>46127</v>
      </c>
      <c r="B751" s="21">
        <f>DATE(YEAR(A751),MONTH(A751),1)</f>
        <v/>
      </c>
      <c r="C751" s="6" t="inlineStr">
        <is>
          <t>E010</t>
        </is>
      </c>
      <c r="D751" s="22">
        <f>IFERROR(VLOOKUP(C751,Employes!$A$2:$H$11,2,FALSE),"")</f>
        <v/>
      </c>
      <c r="E751" s="22">
        <f>IFERROR(VLOOKUP(C751,Employes!$A$2:$H$11,3,FALSE),"")</f>
        <v/>
      </c>
      <c r="F751" s="22">
        <f>IF(WEEKDAY(A751,2)&lt;=5,IFERROR(VLOOKUP(C751,Employes!$A$2:$H$11,6,FALSE),0),0)</f>
        <v/>
      </c>
      <c r="G751" s="6" t="n">
        <v>8</v>
      </c>
      <c r="H751" s="23">
        <f>MAX(0,G751-F751)</f>
        <v/>
      </c>
      <c r="I751" s="6" t="inlineStr"/>
      <c r="J751" s="23">
        <f>IF(I751&lt;&gt;"",MAX(0,F751-G751),0)</f>
        <v/>
      </c>
      <c r="K751" s="24">
        <f>IF(F751=0,0,J751/F751)</f>
        <v/>
      </c>
      <c r="L751" s="25">
        <f>IF(I751&lt;&gt;"","Absence",IF(G751&gt;F751,"Présent + HS","Présent"))</f>
        <v/>
      </c>
      <c r="M751" s="6" t="inlineStr"/>
    </row>
    <row r="752">
      <c r="A752" s="20" t="n">
        <v>46128</v>
      </c>
      <c r="B752" s="21">
        <f>DATE(YEAR(A752),MONTH(A752),1)</f>
        <v/>
      </c>
      <c r="C752" s="6" t="inlineStr">
        <is>
          <t>E001</t>
        </is>
      </c>
      <c r="D752" s="22">
        <f>IFERROR(VLOOKUP(C752,Employes!$A$2:$H$11,2,FALSE),"")</f>
        <v/>
      </c>
      <c r="E752" s="22">
        <f>IFERROR(VLOOKUP(C752,Employes!$A$2:$H$11,3,FALSE),"")</f>
        <v/>
      </c>
      <c r="F752" s="22">
        <f>IF(WEEKDAY(A752,2)&lt;=5,IFERROR(VLOOKUP(C752,Employes!$A$2:$H$11,6,FALSE),0),0)</f>
        <v/>
      </c>
      <c r="G752" s="6" t="n">
        <v>8</v>
      </c>
      <c r="H752" s="23">
        <f>MAX(0,G752-F752)</f>
        <v/>
      </c>
      <c r="I752" s="6" t="inlineStr"/>
      <c r="J752" s="23">
        <f>IF(I752&lt;&gt;"",MAX(0,F752-G752),0)</f>
        <v/>
      </c>
      <c r="K752" s="24">
        <f>IF(F752=0,0,J752/F752)</f>
        <v/>
      </c>
      <c r="L752" s="25">
        <f>IF(I752&lt;&gt;"","Absence",IF(G752&gt;F752,"Présent + HS","Présent"))</f>
        <v/>
      </c>
      <c r="M752" s="6" t="inlineStr"/>
    </row>
    <row r="753">
      <c r="A753" s="20" t="n">
        <v>46128</v>
      </c>
      <c r="B753" s="21">
        <f>DATE(YEAR(A753),MONTH(A753),1)</f>
        <v/>
      </c>
      <c r="C753" s="6" t="inlineStr">
        <is>
          <t>E002</t>
        </is>
      </c>
      <c r="D753" s="22">
        <f>IFERROR(VLOOKUP(C753,Employes!$A$2:$H$11,2,FALSE),"")</f>
        <v/>
      </c>
      <c r="E753" s="22">
        <f>IFERROR(VLOOKUP(C753,Employes!$A$2:$H$11,3,FALSE),"")</f>
        <v/>
      </c>
      <c r="F753" s="22">
        <f>IF(WEEKDAY(A753,2)&lt;=5,IFERROR(VLOOKUP(C753,Employes!$A$2:$H$11,6,FALSE),0),0)</f>
        <v/>
      </c>
      <c r="G753" s="6" t="n">
        <v>8</v>
      </c>
      <c r="H753" s="23">
        <f>MAX(0,G753-F753)</f>
        <v/>
      </c>
      <c r="I753" s="6" t="inlineStr"/>
      <c r="J753" s="23">
        <f>IF(I753&lt;&gt;"",MAX(0,F753-G753),0)</f>
        <v/>
      </c>
      <c r="K753" s="24">
        <f>IF(F753=0,0,J753/F753)</f>
        <v/>
      </c>
      <c r="L753" s="25">
        <f>IF(I753&lt;&gt;"","Absence",IF(G753&gt;F753,"Présent + HS","Présent"))</f>
        <v/>
      </c>
      <c r="M753" s="6" t="inlineStr"/>
    </row>
    <row r="754">
      <c r="A754" s="20" t="n">
        <v>46128</v>
      </c>
      <c r="B754" s="21">
        <f>DATE(YEAR(A754),MONTH(A754),1)</f>
        <v/>
      </c>
      <c r="C754" s="6" t="inlineStr">
        <is>
          <t>E003</t>
        </is>
      </c>
      <c r="D754" s="22">
        <f>IFERROR(VLOOKUP(C754,Employes!$A$2:$H$11,2,FALSE),"")</f>
        <v/>
      </c>
      <c r="E754" s="22">
        <f>IFERROR(VLOOKUP(C754,Employes!$A$2:$H$11,3,FALSE),"")</f>
        <v/>
      </c>
      <c r="F754" s="22">
        <f>IF(WEEKDAY(A754,2)&lt;=5,IFERROR(VLOOKUP(C754,Employes!$A$2:$H$11,6,FALSE),0),0)</f>
        <v/>
      </c>
      <c r="G754" s="6" t="n">
        <v>10</v>
      </c>
      <c r="H754" s="23">
        <f>MAX(0,G754-F754)</f>
        <v/>
      </c>
      <c r="I754" s="6" t="inlineStr"/>
      <c r="J754" s="23">
        <f>IF(I754&lt;&gt;"",MAX(0,F754-G754),0)</f>
        <v/>
      </c>
      <c r="K754" s="24">
        <f>IF(F754=0,0,J754/F754)</f>
        <v/>
      </c>
      <c r="L754" s="25">
        <f>IF(I754&lt;&gt;"","Absence",IF(G754&gt;F754,"Présent + HS","Présent"))</f>
        <v/>
      </c>
      <c r="M754" s="6" t="inlineStr"/>
    </row>
    <row r="755">
      <c r="A755" s="20" t="n">
        <v>46128</v>
      </c>
      <c r="B755" s="21">
        <f>DATE(YEAR(A755),MONTH(A755),1)</f>
        <v/>
      </c>
      <c r="C755" s="6" t="inlineStr">
        <is>
          <t>E004</t>
        </is>
      </c>
      <c r="D755" s="22">
        <f>IFERROR(VLOOKUP(C755,Employes!$A$2:$H$11,2,FALSE),"")</f>
        <v/>
      </c>
      <c r="E755" s="22">
        <f>IFERROR(VLOOKUP(C755,Employes!$A$2:$H$11,3,FALSE),"")</f>
        <v/>
      </c>
      <c r="F755" s="22">
        <f>IF(WEEKDAY(A755,2)&lt;=5,IFERROR(VLOOKUP(C755,Employes!$A$2:$H$11,6,FALSE),0),0)</f>
        <v/>
      </c>
      <c r="G755" s="6" t="n">
        <v>8</v>
      </c>
      <c r="H755" s="23">
        <f>MAX(0,G755-F755)</f>
        <v/>
      </c>
      <c r="I755" s="6" t="inlineStr"/>
      <c r="J755" s="23">
        <f>IF(I755&lt;&gt;"",MAX(0,F755-G755),0)</f>
        <v/>
      </c>
      <c r="K755" s="24">
        <f>IF(F755=0,0,J755/F755)</f>
        <v/>
      </c>
      <c r="L755" s="25">
        <f>IF(I755&lt;&gt;"","Absence",IF(G755&gt;F755,"Présent + HS","Présent"))</f>
        <v/>
      </c>
      <c r="M755" s="6" t="inlineStr"/>
    </row>
    <row r="756">
      <c r="A756" s="20" t="n">
        <v>46128</v>
      </c>
      <c r="B756" s="21">
        <f>DATE(YEAR(A756),MONTH(A756),1)</f>
        <v/>
      </c>
      <c r="C756" s="6" t="inlineStr">
        <is>
          <t>E005</t>
        </is>
      </c>
      <c r="D756" s="22">
        <f>IFERROR(VLOOKUP(C756,Employes!$A$2:$H$11,2,FALSE),"")</f>
        <v/>
      </c>
      <c r="E756" s="22">
        <f>IFERROR(VLOOKUP(C756,Employes!$A$2:$H$11,3,FALSE),"")</f>
        <v/>
      </c>
      <c r="F756" s="22">
        <f>IF(WEEKDAY(A756,2)&lt;=5,IFERROR(VLOOKUP(C756,Employes!$A$2:$H$11,6,FALSE),0),0)</f>
        <v/>
      </c>
      <c r="G756" s="6" t="n">
        <v>8</v>
      </c>
      <c r="H756" s="23">
        <f>MAX(0,G756-F756)</f>
        <v/>
      </c>
      <c r="I756" s="6" t="inlineStr"/>
      <c r="J756" s="23">
        <f>IF(I756&lt;&gt;"",MAX(0,F756-G756),0)</f>
        <v/>
      </c>
      <c r="K756" s="24">
        <f>IF(F756=0,0,J756/F756)</f>
        <v/>
      </c>
      <c r="L756" s="25">
        <f>IF(I756&lt;&gt;"","Absence",IF(G756&gt;F756,"Présent + HS","Présent"))</f>
        <v/>
      </c>
      <c r="M756" s="6" t="inlineStr"/>
    </row>
    <row r="757">
      <c r="A757" s="20" t="n">
        <v>46128</v>
      </c>
      <c r="B757" s="21">
        <f>DATE(YEAR(A757),MONTH(A757),1)</f>
        <v/>
      </c>
      <c r="C757" s="6" t="inlineStr">
        <is>
          <t>E006</t>
        </is>
      </c>
      <c r="D757" s="22">
        <f>IFERROR(VLOOKUP(C757,Employes!$A$2:$H$11,2,FALSE),"")</f>
        <v/>
      </c>
      <c r="E757" s="22">
        <f>IFERROR(VLOOKUP(C757,Employes!$A$2:$H$11,3,FALSE),"")</f>
        <v/>
      </c>
      <c r="F757" s="22">
        <f>IF(WEEKDAY(A757,2)&lt;=5,IFERROR(VLOOKUP(C757,Employes!$A$2:$H$11,6,FALSE),0),0)</f>
        <v/>
      </c>
      <c r="G757" s="6" t="n">
        <v>0</v>
      </c>
      <c r="H757" s="23">
        <f>MAX(0,G757-F757)</f>
        <v/>
      </c>
      <c r="I757" s="6" t="inlineStr">
        <is>
          <t>ABSI</t>
        </is>
      </c>
      <c r="J757" s="23">
        <f>IF(I757&lt;&gt;"",MAX(0,F757-G757),0)</f>
        <v/>
      </c>
      <c r="K757" s="24">
        <f>IF(F757=0,0,J757/F757)</f>
        <v/>
      </c>
      <c r="L757" s="25">
        <f>IF(I757&lt;&gt;"","Absence",IF(G757&gt;F757,"Présent + HS","Présent"))</f>
        <v/>
      </c>
      <c r="M757" s="6" t="inlineStr">
        <is>
          <t>À justifier</t>
        </is>
      </c>
    </row>
    <row r="758">
      <c r="A758" s="20" t="n">
        <v>46128</v>
      </c>
      <c r="B758" s="21">
        <f>DATE(YEAR(A758),MONTH(A758),1)</f>
        <v/>
      </c>
      <c r="C758" s="6" t="inlineStr">
        <is>
          <t>E007</t>
        </is>
      </c>
      <c r="D758" s="22">
        <f>IFERROR(VLOOKUP(C758,Employes!$A$2:$H$11,2,FALSE),"")</f>
        <v/>
      </c>
      <c r="E758" s="22">
        <f>IFERROR(VLOOKUP(C758,Employes!$A$2:$H$11,3,FALSE),"")</f>
        <v/>
      </c>
      <c r="F758" s="22">
        <f>IF(WEEKDAY(A758,2)&lt;=5,IFERROR(VLOOKUP(C758,Employes!$A$2:$H$11,6,FALSE),0),0)</f>
        <v/>
      </c>
      <c r="G758" s="6" t="n">
        <v>9</v>
      </c>
      <c r="H758" s="23">
        <f>MAX(0,G758-F758)</f>
        <v/>
      </c>
      <c r="I758" s="6" t="inlineStr"/>
      <c r="J758" s="23">
        <f>IF(I758&lt;&gt;"",MAX(0,F758-G758),0)</f>
        <v/>
      </c>
      <c r="K758" s="24">
        <f>IF(F758=0,0,J758/F758)</f>
        <v/>
      </c>
      <c r="L758" s="25">
        <f>IF(I758&lt;&gt;"","Absence",IF(G758&gt;F758,"Présent + HS","Présent"))</f>
        <v/>
      </c>
      <c r="M758" s="6" t="inlineStr"/>
    </row>
    <row r="759">
      <c r="A759" s="20" t="n">
        <v>46128</v>
      </c>
      <c r="B759" s="21">
        <f>DATE(YEAR(A759),MONTH(A759),1)</f>
        <v/>
      </c>
      <c r="C759" s="6" t="inlineStr">
        <is>
          <t>E008</t>
        </is>
      </c>
      <c r="D759" s="22">
        <f>IFERROR(VLOOKUP(C759,Employes!$A$2:$H$11,2,FALSE),"")</f>
        <v/>
      </c>
      <c r="E759" s="22">
        <f>IFERROR(VLOOKUP(C759,Employes!$A$2:$H$11,3,FALSE),"")</f>
        <v/>
      </c>
      <c r="F759" s="22">
        <f>IF(WEEKDAY(A759,2)&lt;=5,IFERROR(VLOOKUP(C759,Employes!$A$2:$H$11,6,FALSE),0),0)</f>
        <v/>
      </c>
      <c r="G759" s="6" t="n">
        <v>8</v>
      </c>
      <c r="H759" s="23">
        <f>MAX(0,G759-F759)</f>
        <v/>
      </c>
      <c r="I759" s="6" t="inlineStr"/>
      <c r="J759" s="23">
        <f>IF(I759&lt;&gt;"",MAX(0,F759-G759),0)</f>
        <v/>
      </c>
      <c r="K759" s="24">
        <f>IF(F759=0,0,J759/F759)</f>
        <v/>
      </c>
      <c r="L759" s="25">
        <f>IF(I759&lt;&gt;"","Absence",IF(G759&gt;F759,"Présent + HS","Présent"))</f>
        <v/>
      </c>
      <c r="M759" s="6" t="inlineStr"/>
    </row>
    <row r="760">
      <c r="A760" s="20" t="n">
        <v>46128</v>
      </c>
      <c r="B760" s="21">
        <f>DATE(YEAR(A760),MONTH(A760),1)</f>
        <v/>
      </c>
      <c r="C760" s="6" t="inlineStr">
        <is>
          <t>E009</t>
        </is>
      </c>
      <c r="D760" s="22">
        <f>IFERROR(VLOOKUP(C760,Employes!$A$2:$H$11,2,FALSE),"")</f>
        <v/>
      </c>
      <c r="E760" s="22">
        <f>IFERROR(VLOOKUP(C760,Employes!$A$2:$H$11,3,FALSE),"")</f>
        <v/>
      </c>
      <c r="F760" s="22">
        <f>IF(WEEKDAY(A760,2)&lt;=5,IFERROR(VLOOKUP(C760,Employes!$A$2:$H$11,6,FALSE),0),0)</f>
        <v/>
      </c>
      <c r="G760" s="6" t="n">
        <v>10</v>
      </c>
      <c r="H760" s="23">
        <f>MAX(0,G760-F760)</f>
        <v/>
      </c>
      <c r="I760" s="6" t="inlineStr"/>
      <c r="J760" s="23">
        <f>IF(I760&lt;&gt;"",MAX(0,F760-G760),0)</f>
        <v/>
      </c>
      <c r="K760" s="24">
        <f>IF(F760=0,0,J760/F760)</f>
        <v/>
      </c>
      <c r="L760" s="25">
        <f>IF(I760&lt;&gt;"","Absence",IF(G760&gt;F760,"Présent + HS","Présent"))</f>
        <v/>
      </c>
      <c r="M760" s="6" t="inlineStr"/>
    </row>
    <row r="761">
      <c r="A761" s="20" t="n">
        <v>46128</v>
      </c>
      <c r="B761" s="21">
        <f>DATE(YEAR(A761),MONTH(A761),1)</f>
        <v/>
      </c>
      <c r="C761" s="6" t="inlineStr">
        <is>
          <t>E010</t>
        </is>
      </c>
      <c r="D761" s="22">
        <f>IFERROR(VLOOKUP(C761,Employes!$A$2:$H$11,2,FALSE),"")</f>
        <v/>
      </c>
      <c r="E761" s="22">
        <f>IFERROR(VLOOKUP(C761,Employes!$A$2:$H$11,3,FALSE),"")</f>
        <v/>
      </c>
      <c r="F761" s="22">
        <f>IF(WEEKDAY(A761,2)&lt;=5,IFERROR(VLOOKUP(C761,Employes!$A$2:$H$11,6,FALSE),0),0)</f>
        <v/>
      </c>
      <c r="G761" s="6" t="n">
        <v>8</v>
      </c>
      <c r="H761" s="23">
        <f>MAX(0,G761-F761)</f>
        <v/>
      </c>
      <c r="I761" s="6" t="inlineStr"/>
      <c r="J761" s="23">
        <f>IF(I761&lt;&gt;"",MAX(0,F761-G761),0)</f>
        <v/>
      </c>
      <c r="K761" s="24">
        <f>IF(F761=0,0,J761/F761)</f>
        <v/>
      </c>
      <c r="L761" s="25">
        <f>IF(I761&lt;&gt;"","Absence",IF(G761&gt;F761,"Présent + HS","Présent"))</f>
        <v/>
      </c>
      <c r="M761" s="6" t="inlineStr"/>
    </row>
    <row r="762">
      <c r="A762" s="20" t="n">
        <v>46129</v>
      </c>
      <c r="B762" s="21">
        <f>DATE(YEAR(A762),MONTH(A762),1)</f>
        <v/>
      </c>
      <c r="C762" s="6" t="inlineStr">
        <is>
          <t>E001</t>
        </is>
      </c>
      <c r="D762" s="22">
        <f>IFERROR(VLOOKUP(C762,Employes!$A$2:$H$11,2,FALSE),"")</f>
        <v/>
      </c>
      <c r="E762" s="22">
        <f>IFERROR(VLOOKUP(C762,Employes!$A$2:$H$11,3,FALSE),"")</f>
        <v/>
      </c>
      <c r="F762" s="22">
        <f>IF(WEEKDAY(A762,2)&lt;=5,IFERROR(VLOOKUP(C762,Employes!$A$2:$H$11,6,FALSE),0),0)</f>
        <v/>
      </c>
      <c r="G762" s="6" t="n">
        <v>8</v>
      </c>
      <c r="H762" s="23">
        <f>MAX(0,G762-F762)</f>
        <v/>
      </c>
      <c r="I762" s="6" t="inlineStr"/>
      <c r="J762" s="23">
        <f>IF(I762&lt;&gt;"",MAX(0,F762-G762),0)</f>
        <v/>
      </c>
      <c r="K762" s="24">
        <f>IF(F762=0,0,J762/F762)</f>
        <v/>
      </c>
      <c r="L762" s="25">
        <f>IF(I762&lt;&gt;"","Absence",IF(G762&gt;F762,"Présent + HS","Présent"))</f>
        <v/>
      </c>
      <c r="M762" s="6" t="inlineStr"/>
    </row>
    <row r="763">
      <c r="A763" s="20" t="n">
        <v>46129</v>
      </c>
      <c r="B763" s="21">
        <f>DATE(YEAR(A763),MONTH(A763),1)</f>
        <v/>
      </c>
      <c r="C763" s="6" t="inlineStr">
        <is>
          <t>E002</t>
        </is>
      </c>
      <c r="D763" s="22">
        <f>IFERROR(VLOOKUP(C763,Employes!$A$2:$H$11,2,FALSE),"")</f>
        <v/>
      </c>
      <c r="E763" s="22">
        <f>IFERROR(VLOOKUP(C763,Employes!$A$2:$H$11,3,FALSE),"")</f>
        <v/>
      </c>
      <c r="F763" s="22">
        <f>IF(WEEKDAY(A763,2)&lt;=5,IFERROR(VLOOKUP(C763,Employes!$A$2:$H$11,6,FALSE),0),0)</f>
        <v/>
      </c>
      <c r="G763" s="6" t="n">
        <v>8</v>
      </c>
      <c r="H763" s="23">
        <f>MAX(0,G763-F763)</f>
        <v/>
      </c>
      <c r="I763" s="6" t="inlineStr"/>
      <c r="J763" s="23">
        <f>IF(I763&lt;&gt;"",MAX(0,F763-G763),0)</f>
        <v/>
      </c>
      <c r="K763" s="24">
        <f>IF(F763=0,0,J763/F763)</f>
        <v/>
      </c>
      <c r="L763" s="25">
        <f>IF(I763&lt;&gt;"","Absence",IF(G763&gt;F763,"Présent + HS","Présent"))</f>
        <v/>
      </c>
      <c r="M763" s="6" t="inlineStr"/>
    </row>
    <row r="764">
      <c r="A764" s="20" t="n">
        <v>46129</v>
      </c>
      <c r="B764" s="21">
        <f>DATE(YEAR(A764),MONTH(A764),1)</f>
        <v/>
      </c>
      <c r="C764" s="6" t="inlineStr">
        <is>
          <t>E003</t>
        </is>
      </c>
      <c r="D764" s="22">
        <f>IFERROR(VLOOKUP(C764,Employes!$A$2:$H$11,2,FALSE),"")</f>
        <v/>
      </c>
      <c r="E764" s="22">
        <f>IFERROR(VLOOKUP(C764,Employes!$A$2:$H$11,3,FALSE),"")</f>
        <v/>
      </c>
      <c r="F764" s="22">
        <f>IF(WEEKDAY(A764,2)&lt;=5,IFERROR(VLOOKUP(C764,Employes!$A$2:$H$11,6,FALSE),0),0)</f>
        <v/>
      </c>
      <c r="G764" s="6" t="n">
        <v>8</v>
      </c>
      <c r="H764" s="23">
        <f>MAX(0,G764-F764)</f>
        <v/>
      </c>
      <c r="I764" s="6" t="inlineStr"/>
      <c r="J764" s="23">
        <f>IF(I764&lt;&gt;"",MAX(0,F764-G764),0)</f>
        <v/>
      </c>
      <c r="K764" s="24">
        <f>IF(F764=0,0,J764/F764)</f>
        <v/>
      </c>
      <c r="L764" s="25">
        <f>IF(I764&lt;&gt;"","Absence",IF(G764&gt;F764,"Présent + HS","Présent"))</f>
        <v/>
      </c>
      <c r="M764" s="6" t="inlineStr"/>
    </row>
    <row r="765">
      <c r="A765" s="20" t="n">
        <v>46129</v>
      </c>
      <c r="B765" s="21">
        <f>DATE(YEAR(A765),MONTH(A765),1)</f>
        <v/>
      </c>
      <c r="C765" s="6" t="inlineStr">
        <is>
          <t>E004</t>
        </is>
      </c>
      <c r="D765" s="22">
        <f>IFERROR(VLOOKUP(C765,Employes!$A$2:$H$11,2,FALSE),"")</f>
        <v/>
      </c>
      <c r="E765" s="22">
        <f>IFERROR(VLOOKUP(C765,Employes!$A$2:$H$11,3,FALSE),"")</f>
        <v/>
      </c>
      <c r="F765" s="22">
        <f>IF(WEEKDAY(A765,2)&lt;=5,IFERROR(VLOOKUP(C765,Employes!$A$2:$H$11,6,FALSE),0),0)</f>
        <v/>
      </c>
      <c r="G765" s="6" t="n">
        <v>8</v>
      </c>
      <c r="H765" s="23">
        <f>MAX(0,G765-F765)</f>
        <v/>
      </c>
      <c r="I765" s="6" t="inlineStr"/>
      <c r="J765" s="23">
        <f>IF(I765&lt;&gt;"",MAX(0,F765-G765),0)</f>
        <v/>
      </c>
      <c r="K765" s="24">
        <f>IF(F765=0,0,J765/F765)</f>
        <v/>
      </c>
      <c r="L765" s="25">
        <f>IF(I765&lt;&gt;"","Absence",IF(G765&gt;F765,"Présent + HS","Présent"))</f>
        <v/>
      </c>
      <c r="M765" s="6" t="inlineStr"/>
    </row>
    <row r="766">
      <c r="A766" s="20" t="n">
        <v>46129</v>
      </c>
      <c r="B766" s="21">
        <f>DATE(YEAR(A766),MONTH(A766),1)</f>
        <v/>
      </c>
      <c r="C766" s="6" t="inlineStr">
        <is>
          <t>E005</t>
        </is>
      </c>
      <c r="D766" s="22">
        <f>IFERROR(VLOOKUP(C766,Employes!$A$2:$H$11,2,FALSE),"")</f>
        <v/>
      </c>
      <c r="E766" s="22">
        <f>IFERROR(VLOOKUP(C766,Employes!$A$2:$H$11,3,FALSE),"")</f>
        <v/>
      </c>
      <c r="F766" s="22">
        <f>IF(WEEKDAY(A766,2)&lt;=5,IFERROR(VLOOKUP(C766,Employes!$A$2:$H$11,6,FALSE),0),0)</f>
        <v/>
      </c>
      <c r="G766" s="6" t="n">
        <v>8</v>
      </c>
      <c r="H766" s="23">
        <f>MAX(0,G766-F766)</f>
        <v/>
      </c>
      <c r="I766" s="6" t="inlineStr"/>
      <c r="J766" s="23">
        <f>IF(I766&lt;&gt;"",MAX(0,F766-G766),0)</f>
        <v/>
      </c>
      <c r="K766" s="24">
        <f>IF(F766=0,0,J766/F766)</f>
        <v/>
      </c>
      <c r="L766" s="25">
        <f>IF(I766&lt;&gt;"","Absence",IF(G766&gt;F766,"Présent + HS","Présent"))</f>
        <v/>
      </c>
      <c r="M766" s="6" t="inlineStr"/>
    </row>
    <row r="767">
      <c r="A767" s="20" t="n">
        <v>46129</v>
      </c>
      <c r="B767" s="21">
        <f>DATE(YEAR(A767),MONTH(A767),1)</f>
        <v/>
      </c>
      <c r="C767" s="6" t="inlineStr">
        <is>
          <t>E006</t>
        </is>
      </c>
      <c r="D767" s="22">
        <f>IFERROR(VLOOKUP(C767,Employes!$A$2:$H$11,2,FALSE),"")</f>
        <v/>
      </c>
      <c r="E767" s="22">
        <f>IFERROR(VLOOKUP(C767,Employes!$A$2:$H$11,3,FALSE),"")</f>
        <v/>
      </c>
      <c r="F767" s="22">
        <f>IF(WEEKDAY(A767,2)&lt;=5,IFERROR(VLOOKUP(C767,Employes!$A$2:$H$11,6,FALSE),0),0)</f>
        <v/>
      </c>
      <c r="G767" s="6" t="n">
        <v>0</v>
      </c>
      <c r="H767" s="23">
        <f>MAX(0,G767-F767)</f>
        <v/>
      </c>
      <c r="I767" s="6" t="inlineStr">
        <is>
          <t>MAL</t>
        </is>
      </c>
      <c r="J767" s="23">
        <f>IF(I767&lt;&gt;"",MAX(0,F767-G767),0)</f>
        <v/>
      </c>
      <c r="K767" s="24">
        <f>IF(F767=0,0,J767/F767)</f>
        <v/>
      </c>
      <c r="L767" s="25">
        <f>IF(I767&lt;&gt;"","Absence",IF(G767&gt;F767,"Présent + HS","Présent"))</f>
        <v/>
      </c>
      <c r="M767" s="6" t="inlineStr"/>
    </row>
    <row r="768">
      <c r="A768" s="20" t="n">
        <v>46129</v>
      </c>
      <c r="B768" s="21">
        <f>DATE(YEAR(A768),MONTH(A768),1)</f>
        <v/>
      </c>
      <c r="C768" s="6" t="inlineStr">
        <is>
          <t>E007</t>
        </is>
      </c>
      <c r="D768" s="22">
        <f>IFERROR(VLOOKUP(C768,Employes!$A$2:$H$11,2,FALSE),"")</f>
        <v/>
      </c>
      <c r="E768" s="22">
        <f>IFERROR(VLOOKUP(C768,Employes!$A$2:$H$11,3,FALSE),"")</f>
        <v/>
      </c>
      <c r="F768" s="22">
        <f>IF(WEEKDAY(A768,2)&lt;=5,IFERROR(VLOOKUP(C768,Employes!$A$2:$H$11,6,FALSE),0),0)</f>
        <v/>
      </c>
      <c r="G768" s="6" t="n">
        <v>8</v>
      </c>
      <c r="H768" s="23">
        <f>MAX(0,G768-F768)</f>
        <v/>
      </c>
      <c r="I768" s="6" t="inlineStr"/>
      <c r="J768" s="23">
        <f>IF(I768&lt;&gt;"",MAX(0,F768-G768),0)</f>
        <v/>
      </c>
      <c r="K768" s="24">
        <f>IF(F768=0,0,J768/F768)</f>
        <v/>
      </c>
      <c r="L768" s="25">
        <f>IF(I768&lt;&gt;"","Absence",IF(G768&gt;F768,"Présent + HS","Présent"))</f>
        <v/>
      </c>
      <c r="M768" s="6" t="inlineStr"/>
    </row>
    <row r="769">
      <c r="A769" s="20" t="n">
        <v>46129</v>
      </c>
      <c r="B769" s="21">
        <f>DATE(YEAR(A769),MONTH(A769),1)</f>
        <v/>
      </c>
      <c r="C769" s="6" t="inlineStr">
        <is>
          <t>E008</t>
        </is>
      </c>
      <c r="D769" s="22">
        <f>IFERROR(VLOOKUP(C769,Employes!$A$2:$H$11,2,FALSE),"")</f>
        <v/>
      </c>
      <c r="E769" s="22">
        <f>IFERROR(VLOOKUP(C769,Employes!$A$2:$H$11,3,FALSE),"")</f>
        <v/>
      </c>
      <c r="F769" s="22">
        <f>IF(WEEKDAY(A769,2)&lt;=5,IFERROR(VLOOKUP(C769,Employes!$A$2:$H$11,6,FALSE),0),0)</f>
        <v/>
      </c>
      <c r="G769" s="6" t="n">
        <v>8</v>
      </c>
      <c r="H769" s="23">
        <f>MAX(0,G769-F769)</f>
        <v/>
      </c>
      <c r="I769" s="6" t="inlineStr"/>
      <c r="J769" s="23">
        <f>IF(I769&lt;&gt;"",MAX(0,F769-G769),0)</f>
        <v/>
      </c>
      <c r="K769" s="24">
        <f>IF(F769=0,0,J769/F769)</f>
        <v/>
      </c>
      <c r="L769" s="25">
        <f>IF(I769&lt;&gt;"","Absence",IF(G769&gt;F769,"Présent + HS","Présent"))</f>
        <v/>
      </c>
      <c r="M769" s="6" t="inlineStr"/>
    </row>
    <row r="770">
      <c r="A770" s="20" t="n">
        <v>46129</v>
      </c>
      <c r="B770" s="21">
        <f>DATE(YEAR(A770),MONTH(A770),1)</f>
        <v/>
      </c>
      <c r="C770" s="6" t="inlineStr">
        <is>
          <t>E009</t>
        </is>
      </c>
      <c r="D770" s="22">
        <f>IFERROR(VLOOKUP(C770,Employes!$A$2:$H$11,2,FALSE),"")</f>
        <v/>
      </c>
      <c r="E770" s="22">
        <f>IFERROR(VLOOKUP(C770,Employes!$A$2:$H$11,3,FALSE),"")</f>
        <v/>
      </c>
      <c r="F770" s="22">
        <f>IF(WEEKDAY(A770,2)&lt;=5,IFERROR(VLOOKUP(C770,Employes!$A$2:$H$11,6,FALSE),0),0)</f>
        <v/>
      </c>
      <c r="G770" s="6" t="n">
        <v>8</v>
      </c>
      <c r="H770" s="23">
        <f>MAX(0,G770-F770)</f>
        <v/>
      </c>
      <c r="I770" s="6" t="inlineStr"/>
      <c r="J770" s="23">
        <f>IF(I770&lt;&gt;"",MAX(0,F770-G770),0)</f>
        <v/>
      </c>
      <c r="K770" s="24">
        <f>IF(F770=0,0,J770/F770)</f>
        <v/>
      </c>
      <c r="L770" s="25">
        <f>IF(I770&lt;&gt;"","Absence",IF(G770&gt;F770,"Présent + HS","Présent"))</f>
        <v/>
      </c>
      <c r="M770" s="6" t="inlineStr"/>
    </row>
    <row r="771">
      <c r="A771" s="20" t="n">
        <v>46129</v>
      </c>
      <c r="B771" s="21">
        <f>DATE(YEAR(A771),MONTH(A771),1)</f>
        <v/>
      </c>
      <c r="C771" s="6" t="inlineStr">
        <is>
          <t>E010</t>
        </is>
      </c>
      <c r="D771" s="22">
        <f>IFERROR(VLOOKUP(C771,Employes!$A$2:$H$11,2,FALSE),"")</f>
        <v/>
      </c>
      <c r="E771" s="22">
        <f>IFERROR(VLOOKUP(C771,Employes!$A$2:$H$11,3,FALSE),"")</f>
        <v/>
      </c>
      <c r="F771" s="22">
        <f>IF(WEEKDAY(A771,2)&lt;=5,IFERROR(VLOOKUP(C771,Employes!$A$2:$H$11,6,FALSE),0),0)</f>
        <v/>
      </c>
      <c r="G771" s="6" t="n">
        <v>8</v>
      </c>
      <c r="H771" s="23">
        <f>MAX(0,G771-F771)</f>
        <v/>
      </c>
      <c r="I771" s="6" t="inlineStr"/>
      <c r="J771" s="23">
        <f>IF(I771&lt;&gt;"",MAX(0,F771-G771),0)</f>
        <v/>
      </c>
      <c r="K771" s="24">
        <f>IF(F771=0,0,J771/F771)</f>
        <v/>
      </c>
      <c r="L771" s="25">
        <f>IF(I771&lt;&gt;"","Absence",IF(G771&gt;F771,"Présent + HS","Présent"))</f>
        <v/>
      </c>
      <c r="M771" s="6" t="inlineStr"/>
    </row>
    <row r="772">
      <c r="A772" s="20" t="n">
        <v>46132</v>
      </c>
      <c r="B772" s="21">
        <f>DATE(YEAR(A772),MONTH(A772),1)</f>
        <v/>
      </c>
      <c r="C772" s="6" t="inlineStr">
        <is>
          <t>E001</t>
        </is>
      </c>
      <c r="D772" s="22">
        <f>IFERROR(VLOOKUP(C772,Employes!$A$2:$H$11,2,FALSE),"")</f>
        <v/>
      </c>
      <c r="E772" s="22">
        <f>IFERROR(VLOOKUP(C772,Employes!$A$2:$H$11,3,FALSE),"")</f>
        <v/>
      </c>
      <c r="F772" s="22">
        <f>IF(WEEKDAY(A772,2)&lt;=5,IFERROR(VLOOKUP(C772,Employes!$A$2:$H$11,6,FALSE),0),0)</f>
        <v/>
      </c>
      <c r="G772" s="6" t="n">
        <v>8</v>
      </c>
      <c r="H772" s="23">
        <f>MAX(0,G772-F772)</f>
        <v/>
      </c>
      <c r="I772" s="6" t="inlineStr"/>
      <c r="J772" s="23">
        <f>IF(I772&lt;&gt;"",MAX(0,F772-G772),0)</f>
        <v/>
      </c>
      <c r="K772" s="24">
        <f>IF(F772=0,0,J772/F772)</f>
        <v/>
      </c>
      <c r="L772" s="25">
        <f>IF(I772&lt;&gt;"","Absence",IF(G772&gt;F772,"Présent + HS","Présent"))</f>
        <v/>
      </c>
      <c r="M772" s="6" t="inlineStr"/>
    </row>
    <row r="773">
      <c r="A773" s="20" t="n">
        <v>46132</v>
      </c>
      <c r="B773" s="21">
        <f>DATE(YEAR(A773),MONTH(A773),1)</f>
        <v/>
      </c>
      <c r="C773" s="6" t="inlineStr">
        <is>
          <t>E002</t>
        </is>
      </c>
      <c r="D773" s="22">
        <f>IFERROR(VLOOKUP(C773,Employes!$A$2:$H$11,2,FALSE),"")</f>
        <v/>
      </c>
      <c r="E773" s="22">
        <f>IFERROR(VLOOKUP(C773,Employes!$A$2:$H$11,3,FALSE),"")</f>
        <v/>
      </c>
      <c r="F773" s="22">
        <f>IF(WEEKDAY(A773,2)&lt;=5,IFERROR(VLOOKUP(C773,Employes!$A$2:$H$11,6,FALSE),0),0)</f>
        <v/>
      </c>
      <c r="G773" s="6" t="n">
        <v>8</v>
      </c>
      <c r="H773" s="23">
        <f>MAX(0,G773-F773)</f>
        <v/>
      </c>
      <c r="I773" s="6" t="inlineStr"/>
      <c r="J773" s="23">
        <f>IF(I773&lt;&gt;"",MAX(0,F773-G773),0)</f>
        <v/>
      </c>
      <c r="K773" s="24">
        <f>IF(F773=0,0,J773/F773)</f>
        <v/>
      </c>
      <c r="L773" s="25">
        <f>IF(I773&lt;&gt;"","Absence",IF(G773&gt;F773,"Présent + HS","Présent"))</f>
        <v/>
      </c>
      <c r="M773" s="6" t="inlineStr"/>
    </row>
    <row r="774">
      <c r="A774" s="20" t="n">
        <v>46132</v>
      </c>
      <c r="B774" s="21">
        <f>DATE(YEAR(A774),MONTH(A774),1)</f>
        <v/>
      </c>
      <c r="C774" s="6" t="inlineStr">
        <is>
          <t>E003</t>
        </is>
      </c>
      <c r="D774" s="22">
        <f>IFERROR(VLOOKUP(C774,Employes!$A$2:$H$11,2,FALSE),"")</f>
        <v/>
      </c>
      <c r="E774" s="22">
        <f>IFERROR(VLOOKUP(C774,Employes!$A$2:$H$11,3,FALSE),"")</f>
        <v/>
      </c>
      <c r="F774" s="22">
        <f>IF(WEEKDAY(A774,2)&lt;=5,IFERROR(VLOOKUP(C774,Employes!$A$2:$H$11,6,FALSE),0),0)</f>
        <v/>
      </c>
      <c r="G774" s="6" t="n">
        <v>8</v>
      </c>
      <c r="H774" s="23">
        <f>MAX(0,G774-F774)</f>
        <v/>
      </c>
      <c r="I774" s="6" t="inlineStr"/>
      <c r="J774" s="23">
        <f>IF(I774&lt;&gt;"",MAX(0,F774-G774),0)</f>
        <v/>
      </c>
      <c r="K774" s="24">
        <f>IF(F774=0,0,J774/F774)</f>
        <v/>
      </c>
      <c r="L774" s="25">
        <f>IF(I774&lt;&gt;"","Absence",IF(G774&gt;F774,"Présent + HS","Présent"))</f>
        <v/>
      </c>
      <c r="M774" s="6" t="inlineStr"/>
    </row>
    <row r="775">
      <c r="A775" s="20" t="n">
        <v>46132</v>
      </c>
      <c r="B775" s="21">
        <f>DATE(YEAR(A775),MONTH(A775),1)</f>
        <v/>
      </c>
      <c r="C775" s="6" t="inlineStr">
        <is>
          <t>E004</t>
        </is>
      </c>
      <c r="D775" s="22">
        <f>IFERROR(VLOOKUP(C775,Employes!$A$2:$H$11,2,FALSE),"")</f>
        <v/>
      </c>
      <c r="E775" s="22">
        <f>IFERROR(VLOOKUP(C775,Employes!$A$2:$H$11,3,FALSE),"")</f>
        <v/>
      </c>
      <c r="F775" s="22">
        <f>IF(WEEKDAY(A775,2)&lt;=5,IFERROR(VLOOKUP(C775,Employes!$A$2:$H$11,6,FALSE),0),0)</f>
        <v/>
      </c>
      <c r="G775" s="6" t="n">
        <v>9</v>
      </c>
      <c r="H775" s="23">
        <f>MAX(0,G775-F775)</f>
        <v/>
      </c>
      <c r="I775" s="6" t="inlineStr"/>
      <c r="J775" s="23">
        <f>IF(I775&lt;&gt;"",MAX(0,F775-G775),0)</f>
        <v/>
      </c>
      <c r="K775" s="24">
        <f>IF(F775=0,0,J775/F775)</f>
        <v/>
      </c>
      <c r="L775" s="25">
        <f>IF(I775&lt;&gt;"","Absence",IF(G775&gt;F775,"Présent + HS","Présent"))</f>
        <v/>
      </c>
      <c r="M775" s="6" t="inlineStr"/>
    </row>
    <row r="776">
      <c r="A776" s="20" t="n">
        <v>46132</v>
      </c>
      <c r="B776" s="21">
        <f>DATE(YEAR(A776),MONTH(A776),1)</f>
        <v/>
      </c>
      <c r="C776" s="6" t="inlineStr">
        <is>
          <t>E005</t>
        </is>
      </c>
      <c r="D776" s="22">
        <f>IFERROR(VLOOKUP(C776,Employes!$A$2:$H$11,2,FALSE),"")</f>
        <v/>
      </c>
      <c r="E776" s="22">
        <f>IFERROR(VLOOKUP(C776,Employes!$A$2:$H$11,3,FALSE),"")</f>
        <v/>
      </c>
      <c r="F776" s="22">
        <f>IF(WEEKDAY(A776,2)&lt;=5,IFERROR(VLOOKUP(C776,Employes!$A$2:$H$11,6,FALSE),0),0)</f>
        <v/>
      </c>
      <c r="G776" s="6" t="n">
        <v>9</v>
      </c>
      <c r="H776" s="23">
        <f>MAX(0,G776-F776)</f>
        <v/>
      </c>
      <c r="I776" s="6" t="inlineStr"/>
      <c r="J776" s="23">
        <f>IF(I776&lt;&gt;"",MAX(0,F776-G776),0)</f>
        <v/>
      </c>
      <c r="K776" s="24">
        <f>IF(F776=0,0,J776/F776)</f>
        <v/>
      </c>
      <c r="L776" s="25">
        <f>IF(I776&lt;&gt;"","Absence",IF(G776&gt;F776,"Présent + HS","Présent"))</f>
        <v/>
      </c>
      <c r="M776" s="6" t="inlineStr"/>
    </row>
    <row r="777">
      <c r="A777" s="20" t="n">
        <v>46132</v>
      </c>
      <c r="B777" s="21">
        <f>DATE(YEAR(A777),MONTH(A777),1)</f>
        <v/>
      </c>
      <c r="C777" s="6" t="inlineStr">
        <is>
          <t>E006</t>
        </is>
      </c>
      <c r="D777" s="22">
        <f>IFERROR(VLOOKUP(C777,Employes!$A$2:$H$11,2,FALSE),"")</f>
        <v/>
      </c>
      <c r="E777" s="22">
        <f>IFERROR(VLOOKUP(C777,Employes!$A$2:$H$11,3,FALSE),"")</f>
        <v/>
      </c>
      <c r="F777" s="22">
        <f>IF(WEEKDAY(A777,2)&lt;=5,IFERROR(VLOOKUP(C777,Employes!$A$2:$H$11,6,FALSE),0),0)</f>
        <v/>
      </c>
      <c r="G777" s="6" t="n">
        <v>8</v>
      </c>
      <c r="H777" s="23">
        <f>MAX(0,G777-F777)</f>
        <v/>
      </c>
      <c r="I777" s="6" t="inlineStr"/>
      <c r="J777" s="23">
        <f>IF(I777&lt;&gt;"",MAX(0,F777-G777),0)</f>
        <v/>
      </c>
      <c r="K777" s="24">
        <f>IF(F777=0,0,J777/F777)</f>
        <v/>
      </c>
      <c r="L777" s="25">
        <f>IF(I777&lt;&gt;"","Absence",IF(G777&gt;F777,"Présent + HS","Présent"))</f>
        <v/>
      </c>
      <c r="M777" s="6" t="inlineStr"/>
    </row>
    <row r="778">
      <c r="A778" s="20" t="n">
        <v>46132</v>
      </c>
      <c r="B778" s="21">
        <f>DATE(YEAR(A778),MONTH(A778),1)</f>
        <v/>
      </c>
      <c r="C778" s="6" t="inlineStr">
        <is>
          <t>E007</t>
        </is>
      </c>
      <c r="D778" s="22">
        <f>IFERROR(VLOOKUP(C778,Employes!$A$2:$H$11,2,FALSE),"")</f>
        <v/>
      </c>
      <c r="E778" s="22">
        <f>IFERROR(VLOOKUP(C778,Employes!$A$2:$H$11,3,FALSE),"")</f>
        <v/>
      </c>
      <c r="F778" s="22">
        <f>IF(WEEKDAY(A778,2)&lt;=5,IFERROR(VLOOKUP(C778,Employes!$A$2:$H$11,6,FALSE),0),0)</f>
        <v/>
      </c>
      <c r="G778" s="6" t="n">
        <v>8</v>
      </c>
      <c r="H778" s="23">
        <f>MAX(0,G778-F778)</f>
        <v/>
      </c>
      <c r="I778" s="6" t="inlineStr"/>
      <c r="J778" s="23">
        <f>IF(I778&lt;&gt;"",MAX(0,F778-G778),0)</f>
        <v/>
      </c>
      <c r="K778" s="24">
        <f>IF(F778=0,0,J778/F778)</f>
        <v/>
      </c>
      <c r="L778" s="25">
        <f>IF(I778&lt;&gt;"","Absence",IF(G778&gt;F778,"Présent + HS","Présent"))</f>
        <v/>
      </c>
      <c r="M778" s="6" t="inlineStr"/>
    </row>
    <row r="779">
      <c r="A779" s="20" t="n">
        <v>46132</v>
      </c>
      <c r="B779" s="21">
        <f>DATE(YEAR(A779),MONTH(A779),1)</f>
        <v/>
      </c>
      <c r="C779" s="6" t="inlineStr">
        <is>
          <t>E008</t>
        </is>
      </c>
      <c r="D779" s="22">
        <f>IFERROR(VLOOKUP(C779,Employes!$A$2:$H$11,2,FALSE),"")</f>
        <v/>
      </c>
      <c r="E779" s="22">
        <f>IFERROR(VLOOKUP(C779,Employes!$A$2:$H$11,3,FALSE),"")</f>
        <v/>
      </c>
      <c r="F779" s="22">
        <f>IF(WEEKDAY(A779,2)&lt;=5,IFERROR(VLOOKUP(C779,Employes!$A$2:$H$11,6,FALSE),0),0)</f>
        <v/>
      </c>
      <c r="G779" s="6" t="n">
        <v>9</v>
      </c>
      <c r="H779" s="23">
        <f>MAX(0,G779-F779)</f>
        <v/>
      </c>
      <c r="I779" s="6" t="inlineStr"/>
      <c r="J779" s="23">
        <f>IF(I779&lt;&gt;"",MAX(0,F779-G779),0)</f>
        <v/>
      </c>
      <c r="K779" s="24">
        <f>IF(F779=0,0,J779/F779)</f>
        <v/>
      </c>
      <c r="L779" s="25">
        <f>IF(I779&lt;&gt;"","Absence",IF(G779&gt;F779,"Présent + HS","Présent"))</f>
        <v/>
      </c>
      <c r="M779" s="6" t="inlineStr"/>
    </row>
    <row r="780">
      <c r="A780" s="20" t="n">
        <v>46132</v>
      </c>
      <c r="B780" s="21">
        <f>DATE(YEAR(A780),MONTH(A780),1)</f>
        <v/>
      </c>
      <c r="C780" s="6" t="inlineStr">
        <is>
          <t>E009</t>
        </is>
      </c>
      <c r="D780" s="22">
        <f>IFERROR(VLOOKUP(C780,Employes!$A$2:$H$11,2,FALSE),"")</f>
        <v/>
      </c>
      <c r="E780" s="22">
        <f>IFERROR(VLOOKUP(C780,Employes!$A$2:$H$11,3,FALSE),"")</f>
        <v/>
      </c>
      <c r="F780" s="22">
        <f>IF(WEEKDAY(A780,2)&lt;=5,IFERROR(VLOOKUP(C780,Employes!$A$2:$H$11,6,FALSE),0),0)</f>
        <v/>
      </c>
      <c r="G780" s="6" t="n">
        <v>8</v>
      </c>
      <c r="H780" s="23">
        <f>MAX(0,G780-F780)</f>
        <v/>
      </c>
      <c r="I780" s="6" t="inlineStr"/>
      <c r="J780" s="23">
        <f>IF(I780&lt;&gt;"",MAX(0,F780-G780),0)</f>
        <v/>
      </c>
      <c r="K780" s="24">
        <f>IF(F780=0,0,J780/F780)</f>
        <v/>
      </c>
      <c r="L780" s="25">
        <f>IF(I780&lt;&gt;"","Absence",IF(G780&gt;F780,"Présent + HS","Présent"))</f>
        <v/>
      </c>
      <c r="M780" s="6" t="inlineStr"/>
    </row>
    <row r="781">
      <c r="A781" s="20" t="n">
        <v>46132</v>
      </c>
      <c r="B781" s="21">
        <f>DATE(YEAR(A781),MONTH(A781),1)</f>
        <v/>
      </c>
      <c r="C781" s="6" t="inlineStr">
        <is>
          <t>E010</t>
        </is>
      </c>
      <c r="D781" s="22">
        <f>IFERROR(VLOOKUP(C781,Employes!$A$2:$H$11,2,FALSE),"")</f>
        <v/>
      </c>
      <c r="E781" s="22">
        <f>IFERROR(VLOOKUP(C781,Employes!$A$2:$H$11,3,FALSE),"")</f>
        <v/>
      </c>
      <c r="F781" s="22">
        <f>IF(WEEKDAY(A781,2)&lt;=5,IFERROR(VLOOKUP(C781,Employes!$A$2:$H$11,6,FALSE),0),0)</f>
        <v/>
      </c>
      <c r="G781" s="6" t="n">
        <v>8</v>
      </c>
      <c r="H781" s="23">
        <f>MAX(0,G781-F781)</f>
        <v/>
      </c>
      <c r="I781" s="6" t="inlineStr"/>
      <c r="J781" s="23">
        <f>IF(I781&lt;&gt;"",MAX(0,F781-G781),0)</f>
        <v/>
      </c>
      <c r="K781" s="24">
        <f>IF(F781=0,0,J781/F781)</f>
        <v/>
      </c>
      <c r="L781" s="25">
        <f>IF(I781&lt;&gt;"","Absence",IF(G781&gt;F781,"Présent + HS","Présent"))</f>
        <v/>
      </c>
      <c r="M781" s="6" t="inlineStr"/>
    </row>
    <row r="782">
      <c r="A782" s="20" t="n">
        <v>46133</v>
      </c>
      <c r="B782" s="21">
        <f>DATE(YEAR(A782),MONTH(A782),1)</f>
        <v/>
      </c>
      <c r="C782" s="6" t="inlineStr">
        <is>
          <t>E001</t>
        </is>
      </c>
      <c r="D782" s="22">
        <f>IFERROR(VLOOKUP(C782,Employes!$A$2:$H$11,2,FALSE),"")</f>
        <v/>
      </c>
      <c r="E782" s="22">
        <f>IFERROR(VLOOKUP(C782,Employes!$A$2:$H$11,3,FALSE),"")</f>
        <v/>
      </c>
      <c r="F782" s="22">
        <f>IF(WEEKDAY(A782,2)&lt;=5,IFERROR(VLOOKUP(C782,Employes!$A$2:$H$11,6,FALSE),0),0)</f>
        <v/>
      </c>
      <c r="G782" s="6" t="n">
        <v>8</v>
      </c>
      <c r="H782" s="23">
        <f>MAX(0,G782-F782)</f>
        <v/>
      </c>
      <c r="I782" s="6" t="inlineStr"/>
      <c r="J782" s="23">
        <f>IF(I782&lt;&gt;"",MAX(0,F782-G782),0)</f>
        <v/>
      </c>
      <c r="K782" s="24">
        <f>IF(F782=0,0,J782/F782)</f>
        <v/>
      </c>
      <c r="L782" s="25">
        <f>IF(I782&lt;&gt;"","Absence",IF(G782&gt;F782,"Présent + HS","Présent"))</f>
        <v/>
      </c>
      <c r="M782" s="6" t="inlineStr"/>
    </row>
    <row r="783">
      <c r="A783" s="20" t="n">
        <v>46133</v>
      </c>
      <c r="B783" s="21">
        <f>DATE(YEAR(A783),MONTH(A783),1)</f>
        <v/>
      </c>
      <c r="C783" s="6" t="inlineStr">
        <is>
          <t>E002</t>
        </is>
      </c>
      <c r="D783" s="22">
        <f>IFERROR(VLOOKUP(C783,Employes!$A$2:$H$11,2,FALSE),"")</f>
        <v/>
      </c>
      <c r="E783" s="22">
        <f>IFERROR(VLOOKUP(C783,Employes!$A$2:$H$11,3,FALSE),"")</f>
        <v/>
      </c>
      <c r="F783" s="22">
        <f>IF(WEEKDAY(A783,2)&lt;=5,IFERROR(VLOOKUP(C783,Employes!$A$2:$H$11,6,FALSE),0),0)</f>
        <v/>
      </c>
      <c r="G783" s="6" t="n">
        <v>8</v>
      </c>
      <c r="H783" s="23">
        <f>MAX(0,G783-F783)</f>
        <v/>
      </c>
      <c r="I783" s="6" t="inlineStr"/>
      <c r="J783" s="23">
        <f>IF(I783&lt;&gt;"",MAX(0,F783-G783),0)</f>
        <v/>
      </c>
      <c r="K783" s="24">
        <f>IF(F783=0,0,J783/F783)</f>
        <v/>
      </c>
      <c r="L783" s="25">
        <f>IF(I783&lt;&gt;"","Absence",IF(G783&gt;F783,"Présent + HS","Présent"))</f>
        <v/>
      </c>
      <c r="M783" s="6" t="inlineStr"/>
    </row>
    <row r="784">
      <c r="A784" s="20" t="n">
        <v>46133</v>
      </c>
      <c r="B784" s="21">
        <f>DATE(YEAR(A784),MONTH(A784),1)</f>
        <v/>
      </c>
      <c r="C784" s="6" t="inlineStr">
        <is>
          <t>E003</t>
        </is>
      </c>
      <c r="D784" s="22">
        <f>IFERROR(VLOOKUP(C784,Employes!$A$2:$H$11,2,FALSE),"")</f>
        <v/>
      </c>
      <c r="E784" s="22">
        <f>IFERROR(VLOOKUP(C784,Employes!$A$2:$H$11,3,FALSE),"")</f>
        <v/>
      </c>
      <c r="F784" s="22">
        <f>IF(WEEKDAY(A784,2)&lt;=5,IFERROR(VLOOKUP(C784,Employes!$A$2:$H$11,6,FALSE),0),0)</f>
        <v/>
      </c>
      <c r="G784" s="6" t="n">
        <v>8</v>
      </c>
      <c r="H784" s="23">
        <f>MAX(0,G784-F784)</f>
        <v/>
      </c>
      <c r="I784" s="6" t="inlineStr"/>
      <c r="J784" s="23">
        <f>IF(I784&lt;&gt;"",MAX(0,F784-G784),0)</f>
        <v/>
      </c>
      <c r="K784" s="24">
        <f>IF(F784=0,0,J784/F784)</f>
        <v/>
      </c>
      <c r="L784" s="25">
        <f>IF(I784&lt;&gt;"","Absence",IF(G784&gt;F784,"Présent + HS","Présent"))</f>
        <v/>
      </c>
      <c r="M784" s="6" t="inlineStr"/>
    </row>
    <row r="785">
      <c r="A785" s="20" t="n">
        <v>46133</v>
      </c>
      <c r="B785" s="21">
        <f>DATE(YEAR(A785),MONTH(A785),1)</f>
        <v/>
      </c>
      <c r="C785" s="6" t="inlineStr">
        <is>
          <t>E004</t>
        </is>
      </c>
      <c r="D785" s="22">
        <f>IFERROR(VLOOKUP(C785,Employes!$A$2:$H$11,2,FALSE),"")</f>
        <v/>
      </c>
      <c r="E785" s="22">
        <f>IFERROR(VLOOKUP(C785,Employes!$A$2:$H$11,3,FALSE),"")</f>
        <v/>
      </c>
      <c r="F785" s="22">
        <f>IF(WEEKDAY(A785,2)&lt;=5,IFERROR(VLOOKUP(C785,Employes!$A$2:$H$11,6,FALSE),0),0)</f>
        <v/>
      </c>
      <c r="G785" s="6" t="n">
        <v>8</v>
      </c>
      <c r="H785" s="23">
        <f>MAX(0,G785-F785)</f>
        <v/>
      </c>
      <c r="I785" s="6" t="inlineStr"/>
      <c r="J785" s="23">
        <f>IF(I785&lt;&gt;"",MAX(0,F785-G785),0)</f>
        <v/>
      </c>
      <c r="K785" s="24">
        <f>IF(F785=0,0,J785/F785)</f>
        <v/>
      </c>
      <c r="L785" s="25">
        <f>IF(I785&lt;&gt;"","Absence",IF(G785&gt;F785,"Présent + HS","Présent"))</f>
        <v/>
      </c>
      <c r="M785" s="6" t="inlineStr"/>
    </row>
    <row r="786">
      <c r="A786" s="20" t="n">
        <v>46133</v>
      </c>
      <c r="B786" s="21">
        <f>DATE(YEAR(A786),MONTH(A786),1)</f>
        <v/>
      </c>
      <c r="C786" s="6" t="inlineStr">
        <is>
          <t>E005</t>
        </is>
      </c>
      <c r="D786" s="22">
        <f>IFERROR(VLOOKUP(C786,Employes!$A$2:$H$11,2,FALSE),"")</f>
        <v/>
      </c>
      <c r="E786" s="22">
        <f>IFERROR(VLOOKUP(C786,Employes!$A$2:$H$11,3,FALSE),"")</f>
        <v/>
      </c>
      <c r="F786" s="22">
        <f>IF(WEEKDAY(A786,2)&lt;=5,IFERROR(VLOOKUP(C786,Employes!$A$2:$H$11,6,FALSE),0),0)</f>
        <v/>
      </c>
      <c r="G786" s="6" t="n">
        <v>9</v>
      </c>
      <c r="H786" s="23">
        <f>MAX(0,G786-F786)</f>
        <v/>
      </c>
      <c r="I786" s="6" t="inlineStr"/>
      <c r="J786" s="23">
        <f>IF(I786&lt;&gt;"",MAX(0,F786-G786),0)</f>
        <v/>
      </c>
      <c r="K786" s="24">
        <f>IF(F786=0,0,J786/F786)</f>
        <v/>
      </c>
      <c r="L786" s="25">
        <f>IF(I786&lt;&gt;"","Absence",IF(G786&gt;F786,"Présent + HS","Présent"))</f>
        <v/>
      </c>
      <c r="M786" s="6" t="inlineStr"/>
    </row>
    <row r="787">
      <c r="A787" s="20" t="n">
        <v>46133</v>
      </c>
      <c r="B787" s="21">
        <f>DATE(YEAR(A787),MONTH(A787),1)</f>
        <v/>
      </c>
      <c r="C787" s="6" t="inlineStr">
        <is>
          <t>E006</t>
        </is>
      </c>
      <c r="D787" s="22">
        <f>IFERROR(VLOOKUP(C787,Employes!$A$2:$H$11,2,FALSE),"")</f>
        <v/>
      </c>
      <c r="E787" s="22">
        <f>IFERROR(VLOOKUP(C787,Employes!$A$2:$H$11,3,FALSE),"")</f>
        <v/>
      </c>
      <c r="F787" s="22">
        <f>IF(WEEKDAY(A787,2)&lt;=5,IFERROR(VLOOKUP(C787,Employes!$A$2:$H$11,6,FALSE),0),0)</f>
        <v/>
      </c>
      <c r="G787" s="6" t="n">
        <v>8</v>
      </c>
      <c r="H787" s="23">
        <f>MAX(0,G787-F787)</f>
        <v/>
      </c>
      <c r="I787" s="6" t="inlineStr"/>
      <c r="J787" s="23">
        <f>IF(I787&lt;&gt;"",MAX(0,F787-G787),0)</f>
        <v/>
      </c>
      <c r="K787" s="24">
        <f>IF(F787=0,0,J787/F787)</f>
        <v/>
      </c>
      <c r="L787" s="25">
        <f>IF(I787&lt;&gt;"","Absence",IF(G787&gt;F787,"Présent + HS","Présent"))</f>
        <v/>
      </c>
      <c r="M787" s="6" t="inlineStr"/>
    </row>
    <row r="788">
      <c r="A788" s="20" t="n">
        <v>46133</v>
      </c>
      <c r="B788" s="21">
        <f>DATE(YEAR(A788),MONTH(A788),1)</f>
        <v/>
      </c>
      <c r="C788" s="6" t="inlineStr">
        <is>
          <t>E007</t>
        </is>
      </c>
      <c r="D788" s="22">
        <f>IFERROR(VLOOKUP(C788,Employes!$A$2:$H$11,2,FALSE),"")</f>
        <v/>
      </c>
      <c r="E788" s="22">
        <f>IFERROR(VLOOKUP(C788,Employes!$A$2:$H$11,3,FALSE),"")</f>
        <v/>
      </c>
      <c r="F788" s="22">
        <f>IF(WEEKDAY(A788,2)&lt;=5,IFERROR(VLOOKUP(C788,Employes!$A$2:$H$11,6,FALSE),0),0)</f>
        <v/>
      </c>
      <c r="G788" s="6" t="n">
        <v>8</v>
      </c>
      <c r="H788" s="23">
        <f>MAX(0,G788-F788)</f>
        <v/>
      </c>
      <c r="I788" s="6" t="inlineStr"/>
      <c r="J788" s="23">
        <f>IF(I788&lt;&gt;"",MAX(0,F788-G788),0)</f>
        <v/>
      </c>
      <c r="K788" s="24">
        <f>IF(F788=0,0,J788/F788)</f>
        <v/>
      </c>
      <c r="L788" s="25">
        <f>IF(I788&lt;&gt;"","Absence",IF(G788&gt;F788,"Présent + HS","Présent"))</f>
        <v/>
      </c>
      <c r="M788" s="6" t="inlineStr"/>
    </row>
    <row r="789">
      <c r="A789" s="20" t="n">
        <v>46133</v>
      </c>
      <c r="B789" s="21">
        <f>DATE(YEAR(A789),MONTH(A789),1)</f>
        <v/>
      </c>
      <c r="C789" s="6" t="inlineStr">
        <is>
          <t>E008</t>
        </is>
      </c>
      <c r="D789" s="22">
        <f>IFERROR(VLOOKUP(C789,Employes!$A$2:$H$11,2,FALSE),"")</f>
        <v/>
      </c>
      <c r="E789" s="22">
        <f>IFERROR(VLOOKUP(C789,Employes!$A$2:$H$11,3,FALSE),"")</f>
        <v/>
      </c>
      <c r="F789" s="22">
        <f>IF(WEEKDAY(A789,2)&lt;=5,IFERROR(VLOOKUP(C789,Employes!$A$2:$H$11,6,FALSE),0),0)</f>
        <v/>
      </c>
      <c r="G789" s="6" t="n">
        <v>8</v>
      </c>
      <c r="H789" s="23">
        <f>MAX(0,G789-F789)</f>
        <v/>
      </c>
      <c r="I789" s="6" t="inlineStr"/>
      <c r="J789" s="23">
        <f>IF(I789&lt;&gt;"",MAX(0,F789-G789),0)</f>
        <v/>
      </c>
      <c r="K789" s="24">
        <f>IF(F789=0,0,J789/F789)</f>
        <v/>
      </c>
      <c r="L789" s="25">
        <f>IF(I789&lt;&gt;"","Absence",IF(G789&gt;F789,"Présent + HS","Présent"))</f>
        <v/>
      </c>
      <c r="M789" s="6" t="inlineStr"/>
    </row>
    <row r="790">
      <c r="A790" s="20" t="n">
        <v>46133</v>
      </c>
      <c r="B790" s="21">
        <f>DATE(YEAR(A790),MONTH(A790),1)</f>
        <v/>
      </c>
      <c r="C790" s="6" t="inlineStr">
        <is>
          <t>E009</t>
        </is>
      </c>
      <c r="D790" s="22">
        <f>IFERROR(VLOOKUP(C790,Employes!$A$2:$H$11,2,FALSE),"")</f>
        <v/>
      </c>
      <c r="E790" s="22">
        <f>IFERROR(VLOOKUP(C790,Employes!$A$2:$H$11,3,FALSE),"")</f>
        <v/>
      </c>
      <c r="F790" s="22">
        <f>IF(WEEKDAY(A790,2)&lt;=5,IFERROR(VLOOKUP(C790,Employes!$A$2:$H$11,6,FALSE),0),0)</f>
        <v/>
      </c>
      <c r="G790" s="6" t="n">
        <v>8</v>
      </c>
      <c r="H790" s="23">
        <f>MAX(0,G790-F790)</f>
        <v/>
      </c>
      <c r="I790" s="6" t="inlineStr"/>
      <c r="J790" s="23">
        <f>IF(I790&lt;&gt;"",MAX(0,F790-G790),0)</f>
        <v/>
      </c>
      <c r="K790" s="24">
        <f>IF(F790=0,0,J790/F790)</f>
        <v/>
      </c>
      <c r="L790" s="25">
        <f>IF(I790&lt;&gt;"","Absence",IF(G790&gt;F790,"Présent + HS","Présent"))</f>
        <v/>
      </c>
      <c r="M790" s="6" t="inlineStr"/>
    </row>
    <row r="791">
      <c r="A791" s="20" t="n">
        <v>46133</v>
      </c>
      <c r="B791" s="21">
        <f>DATE(YEAR(A791),MONTH(A791),1)</f>
        <v/>
      </c>
      <c r="C791" s="6" t="inlineStr">
        <is>
          <t>E010</t>
        </is>
      </c>
      <c r="D791" s="22">
        <f>IFERROR(VLOOKUP(C791,Employes!$A$2:$H$11,2,FALSE),"")</f>
        <v/>
      </c>
      <c r="E791" s="22">
        <f>IFERROR(VLOOKUP(C791,Employes!$A$2:$H$11,3,FALSE),"")</f>
        <v/>
      </c>
      <c r="F791" s="22">
        <f>IF(WEEKDAY(A791,2)&lt;=5,IFERROR(VLOOKUP(C791,Employes!$A$2:$H$11,6,FALSE),0),0)</f>
        <v/>
      </c>
      <c r="G791" s="6" t="n">
        <v>8</v>
      </c>
      <c r="H791" s="23">
        <f>MAX(0,G791-F791)</f>
        <v/>
      </c>
      <c r="I791" s="6" t="inlineStr"/>
      <c r="J791" s="23">
        <f>IF(I791&lt;&gt;"",MAX(0,F791-G791),0)</f>
        <v/>
      </c>
      <c r="K791" s="24">
        <f>IF(F791=0,0,J791/F791)</f>
        <v/>
      </c>
      <c r="L791" s="25">
        <f>IF(I791&lt;&gt;"","Absence",IF(G791&gt;F791,"Présent + HS","Présent"))</f>
        <v/>
      </c>
      <c r="M791" s="6" t="inlineStr"/>
    </row>
    <row r="792">
      <c r="A792" s="20" t="n">
        <v>46134</v>
      </c>
      <c r="B792" s="21">
        <f>DATE(YEAR(A792),MONTH(A792),1)</f>
        <v/>
      </c>
      <c r="C792" s="6" t="inlineStr">
        <is>
          <t>E001</t>
        </is>
      </c>
      <c r="D792" s="22">
        <f>IFERROR(VLOOKUP(C792,Employes!$A$2:$H$11,2,FALSE),"")</f>
        <v/>
      </c>
      <c r="E792" s="22">
        <f>IFERROR(VLOOKUP(C792,Employes!$A$2:$H$11,3,FALSE),"")</f>
        <v/>
      </c>
      <c r="F792" s="22">
        <f>IF(WEEKDAY(A792,2)&lt;=5,IFERROR(VLOOKUP(C792,Employes!$A$2:$H$11,6,FALSE),0),0)</f>
        <v/>
      </c>
      <c r="G792" s="6" t="n">
        <v>8</v>
      </c>
      <c r="H792" s="23">
        <f>MAX(0,G792-F792)</f>
        <v/>
      </c>
      <c r="I792" s="6" t="inlineStr"/>
      <c r="J792" s="23">
        <f>IF(I792&lt;&gt;"",MAX(0,F792-G792),0)</f>
        <v/>
      </c>
      <c r="K792" s="24">
        <f>IF(F792=0,0,J792/F792)</f>
        <v/>
      </c>
      <c r="L792" s="25">
        <f>IF(I792&lt;&gt;"","Absence",IF(G792&gt;F792,"Présent + HS","Présent"))</f>
        <v/>
      </c>
      <c r="M792" s="6" t="inlineStr"/>
    </row>
    <row r="793">
      <c r="A793" s="20" t="n">
        <v>46134</v>
      </c>
      <c r="B793" s="21">
        <f>DATE(YEAR(A793),MONTH(A793),1)</f>
        <v/>
      </c>
      <c r="C793" s="6" t="inlineStr">
        <is>
          <t>E002</t>
        </is>
      </c>
      <c r="D793" s="22">
        <f>IFERROR(VLOOKUP(C793,Employes!$A$2:$H$11,2,FALSE),"")</f>
        <v/>
      </c>
      <c r="E793" s="22">
        <f>IFERROR(VLOOKUP(C793,Employes!$A$2:$H$11,3,FALSE),"")</f>
        <v/>
      </c>
      <c r="F793" s="22">
        <f>IF(WEEKDAY(A793,2)&lt;=5,IFERROR(VLOOKUP(C793,Employes!$A$2:$H$11,6,FALSE),0),0)</f>
        <v/>
      </c>
      <c r="G793" s="6" t="n">
        <v>0</v>
      </c>
      <c r="H793" s="23">
        <f>MAX(0,G793-F793)</f>
        <v/>
      </c>
      <c r="I793" s="6" t="inlineStr">
        <is>
          <t>MAL</t>
        </is>
      </c>
      <c r="J793" s="23">
        <f>IF(I793&lt;&gt;"",MAX(0,F793-G793),0)</f>
        <v/>
      </c>
      <c r="K793" s="24">
        <f>IF(F793=0,0,J793/F793)</f>
        <v/>
      </c>
      <c r="L793" s="25">
        <f>IF(I793&lt;&gt;"","Absence",IF(G793&gt;F793,"Présent + HS","Présent"))</f>
        <v/>
      </c>
      <c r="M793" s="6" t="inlineStr"/>
    </row>
    <row r="794">
      <c r="A794" s="20" t="n">
        <v>46134</v>
      </c>
      <c r="B794" s="21">
        <f>DATE(YEAR(A794),MONTH(A794),1)</f>
        <v/>
      </c>
      <c r="C794" s="6" t="inlineStr">
        <is>
          <t>E003</t>
        </is>
      </c>
      <c r="D794" s="22">
        <f>IFERROR(VLOOKUP(C794,Employes!$A$2:$H$11,2,FALSE),"")</f>
        <v/>
      </c>
      <c r="E794" s="22">
        <f>IFERROR(VLOOKUP(C794,Employes!$A$2:$H$11,3,FALSE),"")</f>
        <v/>
      </c>
      <c r="F794" s="22">
        <f>IF(WEEKDAY(A794,2)&lt;=5,IFERROR(VLOOKUP(C794,Employes!$A$2:$H$11,6,FALSE),0),0)</f>
        <v/>
      </c>
      <c r="G794" s="6" t="n">
        <v>8</v>
      </c>
      <c r="H794" s="23">
        <f>MAX(0,G794-F794)</f>
        <v/>
      </c>
      <c r="I794" s="6" t="inlineStr"/>
      <c r="J794" s="23">
        <f>IF(I794&lt;&gt;"",MAX(0,F794-G794),0)</f>
        <v/>
      </c>
      <c r="K794" s="24">
        <f>IF(F794=0,0,J794/F794)</f>
        <v/>
      </c>
      <c r="L794" s="25">
        <f>IF(I794&lt;&gt;"","Absence",IF(G794&gt;F794,"Présent + HS","Présent"))</f>
        <v/>
      </c>
      <c r="M794" s="6" t="inlineStr"/>
    </row>
    <row r="795">
      <c r="A795" s="20" t="n">
        <v>46134</v>
      </c>
      <c r="B795" s="21">
        <f>DATE(YEAR(A795),MONTH(A795),1)</f>
        <v/>
      </c>
      <c r="C795" s="6" t="inlineStr">
        <is>
          <t>E004</t>
        </is>
      </c>
      <c r="D795" s="22">
        <f>IFERROR(VLOOKUP(C795,Employes!$A$2:$H$11,2,FALSE),"")</f>
        <v/>
      </c>
      <c r="E795" s="22">
        <f>IFERROR(VLOOKUP(C795,Employes!$A$2:$H$11,3,FALSE),"")</f>
        <v/>
      </c>
      <c r="F795" s="22">
        <f>IF(WEEKDAY(A795,2)&lt;=5,IFERROR(VLOOKUP(C795,Employes!$A$2:$H$11,6,FALSE),0),0)</f>
        <v/>
      </c>
      <c r="G795" s="6" t="n">
        <v>8</v>
      </c>
      <c r="H795" s="23">
        <f>MAX(0,G795-F795)</f>
        <v/>
      </c>
      <c r="I795" s="6" t="inlineStr"/>
      <c r="J795" s="23">
        <f>IF(I795&lt;&gt;"",MAX(0,F795-G795),0)</f>
        <v/>
      </c>
      <c r="K795" s="24">
        <f>IF(F795=0,0,J795/F795)</f>
        <v/>
      </c>
      <c r="L795" s="25">
        <f>IF(I795&lt;&gt;"","Absence",IF(G795&gt;F795,"Présent + HS","Présent"))</f>
        <v/>
      </c>
      <c r="M795" s="6" t="inlineStr"/>
    </row>
    <row r="796">
      <c r="A796" s="20" t="n">
        <v>46134</v>
      </c>
      <c r="B796" s="21">
        <f>DATE(YEAR(A796),MONTH(A796),1)</f>
        <v/>
      </c>
      <c r="C796" s="6" t="inlineStr">
        <is>
          <t>E005</t>
        </is>
      </c>
      <c r="D796" s="22">
        <f>IFERROR(VLOOKUP(C796,Employes!$A$2:$H$11,2,FALSE),"")</f>
        <v/>
      </c>
      <c r="E796" s="22">
        <f>IFERROR(VLOOKUP(C796,Employes!$A$2:$H$11,3,FALSE),"")</f>
        <v/>
      </c>
      <c r="F796" s="22">
        <f>IF(WEEKDAY(A796,2)&lt;=5,IFERROR(VLOOKUP(C796,Employes!$A$2:$H$11,6,FALSE),0),0)</f>
        <v/>
      </c>
      <c r="G796" s="6" t="n">
        <v>8</v>
      </c>
      <c r="H796" s="23">
        <f>MAX(0,G796-F796)</f>
        <v/>
      </c>
      <c r="I796" s="6" t="inlineStr"/>
      <c r="J796" s="23">
        <f>IF(I796&lt;&gt;"",MAX(0,F796-G796),0)</f>
        <v/>
      </c>
      <c r="K796" s="24">
        <f>IF(F796=0,0,J796/F796)</f>
        <v/>
      </c>
      <c r="L796" s="25">
        <f>IF(I796&lt;&gt;"","Absence",IF(G796&gt;F796,"Présent + HS","Présent"))</f>
        <v/>
      </c>
      <c r="M796" s="6" t="inlineStr"/>
    </row>
    <row r="797">
      <c r="A797" s="20" t="n">
        <v>46134</v>
      </c>
      <c r="B797" s="21">
        <f>DATE(YEAR(A797),MONTH(A797),1)</f>
        <v/>
      </c>
      <c r="C797" s="6" t="inlineStr">
        <is>
          <t>E006</t>
        </is>
      </c>
      <c r="D797" s="22">
        <f>IFERROR(VLOOKUP(C797,Employes!$A$2:$H$11,2,FALSE),"")</f>
        <v/>
      </c>
      <c r="E797" s="22">
        <f>IFERROR(VLOOKUP(C797,Employes!$A$2:$H$11,3,FALSE),"")</f>
        <v/>
      </c>
      <c r="F797" s="22">
        <f>IF(WEEKDAY(A797,2)&lt;=5,IFERROR(VLOOKUP(C797,Employes!$A$2:$H$11,6,FALSE),0),0)</f>
        <v/>
      </c>
      <c r="G797" s="6" t="n">
        <v>8</v>
      </c>
      <c r="H797" s="23">
        <f>MAX(0,G797-F797)</f>
        <v/>
      </c>
      <c r="I797" s="6" t="inlineStr"/>
      <c r="J797" s="23">
        <f>IF(I797&lt;&gt;"",MAX(0,F797-G797),0)</f>
        <v/>
      </c>
      <c r="K797" s="24">
        <f>IF(F797=0,0,J797/F797)</f>
        <v/>
      </c>
      <c r="L797" s="25">
        <f>IF(I797&lt;&gt;"","Absence",IF(G797&gt;F797,"Présent + HS","Présent"))</f>
        <v/>
      </c>
      <c r="M797" s="6" t="inlineStr"/>
    </row>
    <row r="798">
      <c r="A798" s="20" t="n">
        <v>46134</v>
      </c>
      <c r="B798" s="21">
        <f>DATE(YEAR(A798),MONTH(A798),1)</f>
        <v/>
      </c>
      <c r="C798" s="6" t="inlineStr">
        <is>
          <t>E007</t>
        </is>
      </c>
      <c r="D798" s="22">
        <f>IFERROR(VLOOKUP(C798,Employes!$A$2:$H$11,2,FALSE),"")</f>
        <v/>
      </c>
      <c r="E798" s="22">
        <f>IFERROR(VLOOKUP(C798,Employes!$A$2:$H$11,3,FALSE),"")</f>
        <v/>
      </c>
      <c r="F798" s="22">
        <f>IF(WEEKDAY(A798,2)&lt;=5,IFERROR(VLOOKUP(C798,Employes!$A$2:$H$11,6,FALSE),0),0)</f>
        <v/>
      </c>
      <c r="G798" s="6" t="n">
        <v>8</v>
      </c>
      <c r="H798" s="23">
        <f>MAX(0,G798-F798)</f>
        <v/>
      </c>
      <c r="I798" s="6" t="inlineStr"/>
      <c r="J798" s="23">
        <f>IF(I798&lt;&gt;"",MAX(0,F798-G798),0)</f>
        <v/>
      </c>
      <c r="K798" s="24">
        <f>IF(F798=0,0,J798/F798)</f>
        <v/>
      </c>
      <c r="L798" s="25">
        <f>IF(I798&lt;&gt;"","Absence",IF(G798&gt;F798,"Présent + HS","Présent"))</f>
        <v/>
      </c>
      <c r="M798" s="6" t="inlineStr"/>
    </row>
    <row r="799">
      <c r="A799" s="20" t="n">
        <v>46134</v>
      </c>
      <c r="B799" s="21">
        <f>DATE(YEAR(A799),MONTH(A799),1)</f>
        <v/>
      </c>
      <c r="C799" s="6" t="inlineStr">
        <is>
          <t>E008</t>
        </is>
      </c>
      <c r="D799" s="22">
        <f>IFERROR(VLOOKUP(C799,Employes!$A$2:$H$11,2,FALSE),"")</f>
        <v/>
      </c>
      <c r="E799" s="22">
        <f>IFERROR(VLOOKUP(C799,Employes!$A$2:$H$11,3,FALSE),"")</f>
        <v/>
      </c>
      <c r="F799" s="22">
        <f>IF(WEEKDAY(A799,2)&lt;=5,IFERROR(VLOOKUP(C799,Employes!$A$2:$H$11,6,FALSE),0),0)</f>
        <v/>
      </c>
      <c r="G799" s="6" t="n">
        <v>8</v>
      </c>
      <c r="H799" s="23">
        <f>MAX(0,G799-F799)</f>
        <v/>
      </c>
      <c r="I799" s="6" t="inlineStr"/>
      <c r="J799" s="23">
        <f>IF(I799&lt;&gt;"",MAX(0,F799-G799),0)</f>
        <v/>
      </c>
      <c r="K799" s="24">
        <f>IF(F799=0,0,J799/F799)</f>
        <v/>
      </c>
      <c r="L799" s="25">
        <f>IF(I799&lt;&gt;"","Absence",IF(G799&gt;F799,"Présent + HS","Présent"))</f>
        <v/>
      </c>
      <c r="M799" s="6" t="inlineStr"/>
    </row>
    <row r="800">
      <c r="A800" s="20" t="n">
        <v>46134</v>
      </c>
      <c r="B800" s="21">
        <f>DATE(YEAR(A800),MONTH(A800),1)</f>
        <v/>
      </c>
      <c r="C800" s="6" t="inlineStr">
        <is>
          <t>E009</t>
        </is>
      </c>
      <c r="D800" s="22">
        <f>IFERROR(VLOOKUP(C800,Employes!$A$2:$H$11,2,FALSE),"")</f>
        <v/>
      </c>
      <c r="E800" s="22">
        <f>IFERROR(VLOOKUP(C800,Employes!$A$2:$H$11,3,FALSE),"")</f>
        <v/>
      </c>
      <c r="F800" s="22">
        <f>IF(WEEKDAY(A800,2)&lt;=5,IFERROR(VLOOKUP(C800,Employes!$A$2:$H$11,6,FALSE),0),0)</f>
        <v/>
      </c>
      <c r="G800" s="6" t="n">
        <v>8</v>
      </c>
      <c r="H800" s="23">
        <f>MAX(0,G800-F800)</f>
        <v/>
      </c>
      <c r="I800" s="6" t="inlineStr"/>
      <c r="J800" s="23">
        <f>IF(I800&lt;&gt;"",MAX(0,F800-G800),0)</f>
        <v/>
      </c>
      <c r="K800" s="24">
        <f>IF(F800=0,0,J800/F800)</f>
        <v/>
      </c>
      <c r="L800" s="25">
        <f>IF(I800&lt;&gt;"","Absence",IF(G800&gt;F800,"Présent + HS","Présent"))</f>
        <v/>
      </c>
      <c r="M800" s="6" t="inlineStr"/>
    </row>
    <row r="801">
      <c r="A801" s="20" t="n">
        <v>46134</v>
      </c>
      <c r="B801" s="21">
        <f>DATE(YEAR(A801),MONTH(A801),1)</f>
        <v/>
      </c>
      <c r="C801" s="6" t="inlineStr">
        <is>
          <t>E010</t>
        </is>
      </c>
      <c r="D801" s="22">
        <f>IFERROR(VLOOKUP(C801,Employes!$A$2:$H$11,2,FALSE),"")</f>
        <v/>
      </c>
      <c r="E801" s="22">
        <f>IFERROR(VLOOKUP(C801,Employes!$A$2:$H$11,3,FALSE),"")</f>
        <v/>
      </c>
      <c r="F801" s="22">
        <f>IF(WEEKDAY(A801,2)&lt;=5,IFERROR(VLOOKUP(C801,Employes!$A$2:$H$11,6,FALSE),0),0)</f>
        <v/>
      </c>
      <c r="G801" s="6" t="n">
        <v>8</v>
      </c>
      <c r="H801" s="23">
        <f>MAX(0,G801-F801)</f>
        <v/>
      </c>
      <c r="I801" s="6" t="inlineStr"/>
      <c r="J801" s="23">
        <f>IF(I801&lt;&gt;"",MAX(0,F801-G801),0)</f>
        <v/>
      </c>
      <c r="K801" s="24">
        <f>IF(F801=0,0,J801/F801)</f>
        <v/>
      </c>
      <c r="L801" s="25">
        <f>IF(I801&lt;&gt;"","Absence",IF(G801&gt;F801,"Présent + HS","Présent"))</f>
        <v/>
      </c>
      <c r="M801" s="6" t="inlineStr"/>
    </row>
    <row r="802">
      <c r="A802" s="20" t="n">
        <v>46135</v>
      </c>
      <c r="B802" s="21">
        <f>DATE(YEAR(A802),MONTH(A802),1)</f>
        <v/>
      </c>
      <c r="C802" s="6" t="inlineStr">
        <is>
          <t>E001</t>
        </is>
      </c>
      <c r="D802" s="22">
        <f>IFERROR(VLOOKUP(C802,Employes!$A$2:$H$11,2,FALSE),"")</f>
        <v/>
      </c>
      <c r="E802" s="22">
        <f>IFERROR(VLOOKUP(C802,Employes!$A$2:$H$11,3,FALSE),"")</f>
        <v/>
      </c>
      <c r="F802" s="22">
        <f>IF(WEEKDAY(A802,2)&lt;=5,IFERROR(VLOOKUP(C802,Employes!$A$2:$H$11,6,FALSE),0),0)</f>
        <v/>
      </c>
      <c r="G802" s="6" t="n">
        <v>8</v>
      </c>
      <c r="H802" s="23">
        <f>MAX(0,G802-F802)</f>
        <v/>
      </c>
      <c r="I802" s="6" t="inlineStr"/>
      <c r="J802" s="23">
        <f>IF(I802&lt;&gt;"",MAX(0,F802-G802),0)</f>
        <v/>
      </c>
      <c r="K802" s="24">
        <f>IF(F802=0,0,J802/F802)</f>
        <v/>
      </c>
      <c r="L802" s="25">
        <f>IF(I802&lt;&gt;"","Absence",IF(G802&gt;F802,"Présent + HS","Présent"))</f>
        <v/>
      </c>
      <c r="M802" s="6" t="inlineStr"/>
    </row>
    <row r="803">
      <c r="A803" s="20" t="n">
        <v>46135</v>
      </c>
      <c r="B803" s="21">
        <f>DATE(YEAR(A803),MONTH(A803),1)</f>
        <v/>
      </c>
      <c r="C803" s="6" t="inlineStr">
        <is>
          <t>E002</t>
        </is>
      </c>
      <c r="D803" s="22">
        <f>IFERROR(VLOOKUP(C803,Employes!$A$2:$H$11,2,FALSE),"")</f>
        <v/>
      </c>
      <c r="E803" s="22">
        <f>IFERROR(VLOOKUP(C803,Employes!$A$2:$H$11,3,FALSE),"")</f>
        <v/>
      </c>
      <c r="F803" s="22">
        <f>IF(WEEKDAY(A803,2)&lt;=5,IFERROR(VLOOKUP(C803,Employes!$A$2:$H$11,6,FALSE),0),0)</f>
        <v/>
      </c>
      <c r="G803" s="6" t="n">
        <v>8</v>
      </c>
      <c r="H803" s="23">
        <f>MAX(0,G803-F803)</f>
        <v/>
      </c>
      <c r="I803" s="6" t="inlineStr"/>
      <c r="J803" s="23">
        <f>IF(I803&lt;&gt;"",MAX(0,F803-G803),0)</f>
        <v/>
      </c>
      <c r="K803" s="24">
        <f>IF(F803=0,0,J803/F803)</f>
        <v/>
      </c>
      <c r="L803" s="25">
        <f>IF(I803&lt;&gt;"","Absence",IF(G803&gt;F803,"Présent + HS","Présent"))</f>
        <v/>
      </c>
      <c r="M803" s="6" t="inlineStr"/>
    </row>
    <row r="804">
      <c r="A804" s="20" t="n">
        <v>46135</v>
      </c>
      <c r="B804" s="21">
        <f>DATE(YEAR(A804),MONTH(A804),1)</f>
        <v/>
      </c>
      <c r="C804" s="6" t="inlineStr">
        <is>
          <t>E003</t>
        </is>
      </c>
      <c r="D804" s="22">
        <f>IFERROR(VLOOKUP(C804,Employes!$A$2:$H$11,2,FALSE),"")</f>
        <v/>
      </c>
      <c r="E804" s="22">
        <f>IFERROR(VLOOKUP(C804,Employes!$A$2:$H$11,3,FALSE),"")</f>
        <v/>
      </c>
      <c r="F804" s="22">
        <f>IF(WEEKDAY(A804,2)&lt;=5,IFERROR(VLOOKUP(C804,Employes!$A$2:$H$11,6,FALSE),0),0)</f>
        <v/>
      </c>
      <c r="G804" s="6" t="n">
        <v>8</v>
      </c>
      <c r="H804" s="23">
        <f>MAX(0,G804-F804)</f>
        <v/>
      </c>
      <c r="I804" s="6" t="inlineStr"/>
      <c r="J804" s="23">
        <f>IF(I804&lt;&gt;"",MAX(0,F804-G804),0)</f>
        <v/>
      </c>
      <c r="K804" s="24">
        <f>IF(F804=0,0,J804/F804)</f>
        <v/>
      </c>
      <c r="L804" s="25">
        <f>IF(I804&lt;&gt;"","Absence",IF(G804&gt;F804,"Présent + HS","Présent"))</f>
        <v/>
      </c>
      <c r="M804" s="6" t="inlineStr"/>
    </row>
    <row r="805">
      <c r="A805" s="20" t="n">
        <v>46135</v>
      </c>
      <c r="B805" s="21">
        <f>DATE(YEAR(A805),MONTH(A805),1)</f>
        <v/>
      </c>
      <c r="C805" s="6" t="inlineStr">
        <is>
          <t>E004</t>
        </is>
      </c>
      <c r="D805" s="22">
        <f>IFERROR(VLOOKUP(C805,Employes!$A$2:$H$11,2,FALSE),"")</f>
        <v/>
      </c>
      <c r="E805" s="22">
        <f>IFERROR(VLOOKUP(C805,Employes!$A$2:$H$11,3,FALSE),"")</f>
        <v/>
      </c>
      <c r="F805" s="22">
        <f>IF(WEEKDAY(A805,2)&lt;=5,IFERROR(VLOOKUP(C805,Employes!$A$2:$H$11,6,FALSE),0),0)</f>
        <v/>
      </c>
      <c r="G805" s="6" t="n">
        <v>8</v>
      </c>
      <c r="H805" s="23">
        <f>MAX(0,G805-F805)</f>
        <v/>
      </c>
      <c r="I805" s="6" t="inlineStr"/>
      <c r="J805" s="23">
        <f>IF(I805&lt;&gt;"",MAX(0,F805-G805),0)</f>
        <v/>
      </c>
      <c r="K805" s="24">
        <f>IF(F805=0,0,J805/F805)</f>
        <v/>
      </c>
      <c r="L805" s="25">
        <f>IF(I805&lt;&gt;"","Absence",IF(G805&gt;F805,"Présent + HS","Présent"))</f>
        <v/>
      </c>
      <c r="M805" s="6" t="inlineStr"/>
    </row>
    <row r="806">
      <c r="A806" s="20" t="n">
        <v>46135</v>
      </c>
      <c r="B806" s="21">
        <f>DATE(YEAR(A806),MONTH(A806),1)</f>
        <v/>
      </c>
      <c r="C806" s="6" t="inlineStr">
        <is>
          <t>E005</t>
        </is>
      </c>
      <c r="D806" s="22">
        <f>IFERROR(VLOOKUP(C806,Employes!$A$2:$H$11,2,FALSE),"")</f>
        <v/>
      </c>
      <c r="E806" s="22">
        <f>IFERROR(VLOOKUP(C806,Employes!$A$2:$H$11,3,FALSE),"")</f>
        <v/>
      </c>
      <c r="F806" s="22">
        <f>IF(WEEKDAY(A806,2)&lt;=5,IFERROR(VLOOKUP(C806,Employes!$A$2:$H$11,6,FALSE),0),0)</f>
        <v/>
      </c>
      <c r="G806" s="6" t="n">
        <v>8</v>
      </c>
      <c r="H806" s="23">
        <f>MAX(0,G806-F806)</f>
        <v/>
      </c>
      <c r="I806" s="6" t="inlineStr"/>
      <c r="J806" s="23">
        <f>IF(I806&lt;&gt;"",MAX(0,F806-G806),0)</f>
        <v/>
      </c>
      <c r="K806" s="24">
        <f>IF(F806=0,0,J806/F806)</f>
        <v/>
      </c>
      <c r="L806" s="25">
        <f>IF(I806&lt;&gt;"","Absence",IF(G806&gt;F806,"Présent + HS","Présent"))</f>
        <v/>
      </c>
      <c r="M806" s="6" t="inlineStr"/>
    </row>
    <row r="807">
      <c r="A807" s="20" t="n">
        <v>46135</v>
      </c>
      <c r="B807" s="21">
        <f>DATE(YEAR(A807),MONTH(A807),1)</f>
        <v/>
      </c>
      <c r="C807" s="6" t="inlineStr">
        <is>
          <t>E006</t>
        </is>
      </c>
      <c r="D807" s="22">
        <f>IFERROR(VLOOKUP(C807,Employes!$A$2:$H$11,2,FALSE),"")</f>
        <v/>
      </c>
      <c r="E807" s="22">
        <f>IFERROR(VLOOKUP(C807,Employes!$A$2:$H$11,3,FALSE),"")</f>
        <v/>
      </c>
      <c r="F807" s="22">
        <f>IF(WEEKDAY(A807,2)&lt;=5,IFERROR(VLOOKUP(C807,Employes!$A$2:$H$11,6,FALSE),0),0)</f>
        <v/>
      </c>
      <c r="G807" s="6" t="n">
        <v>8</v>
      </c>
      <c r="H807" s="23">
        <f>MAX(0,G807-F807)</f>
        <v/>
      </c>
      <c r="I807" s="6" t="inlineStr"/>
      <c r="J807" s="23">
        <f>IF(I807&lt;&gt;"",MAX(0,F807-G807),0)</f>
        <v/>
      </c>
      <c r="K807" s="24">
        <f>IF(F807=0,0,J807/F807)</f>
        <v/>
      </c>
      <c r="L807" s="25">
        <f>IF(I807&lt;&gt;"","Absence",IF(G807&gt;F807,"Présent + HS","Présent"))</f>
        <v/>
      </c>
      <c r="M807" s="6" t="inlineStr"/>
    </row>
    <row r="808">
      <c r="A808" s="20" t="n">
        <v>46135</v>
      </c>
      <c r="B808" s="21">
        <f>DATE(YEAR(A808),MONTH(A808),1)</f>
        <v/>
      </c>
      <c r="C808" s="6" t="inlineStr">
        <is>
          <t>E007</t>
        </is>
      </c>
      <c r="D808" s="22">
        <f>IFERROR(VLOOKUP(C808,Employes!$A$2:$H$11,2,FALSE),"")</f>
        <v/>
      </c>
      <c r="E808" s="22">
        <f>IFERROR(VLOOKUP(C808,Employes!$A$2:$H$11,3,FALSE),"")</f>
        <v/>
      </c>
      <c r="F808" s="22">
        <f>IF(WEEKDAY(A808,2)&lt;=5,IFERROR(VLOOKUP(C808,Employes!$A$2:$H$11,6,FALSE),0),0)</f>
        <v/>
      </c>
      <c r="G808" s="6" t="n">
        <v>8</v>
      </c>
      <c r="H808" s="23">
        <f>MAX(0,G808-F808)</f>
        <v/>
      </c>
      <c r="I808" s="6" t="inlineStr"/>
      <c r="J808" s="23">
        <f>IF(I808&lt;&gt;"",MAX(0,F808-G808),0)</f>
        <v/>
      </c>
      <c r="K808" s="24">
        <f>IF(F808=0,0,J808/F808)</f>
        <v/>
      </c>
      <c r="L808" s="25">
        <f>IF(I808&lt;&gt;"","Absence",IF(G808&gt;F808,"Présent + HS","Présent"))</f>
        <v/>
      </c>
      <c r="M808" s="6" t="inlineStr"/>
    </row>
    <row r="809">
      <c r="A809" s="20" t="n">
        <v>46135</v>
      </c>
      <c r="B809" s="21">
        <f>DATE(YEAR(A809),MONTH(A809),1)</f>
        <v/>
      </c>
      <c r="C809" s="6" t="inlineStr">
        <is>
          <t>E008</t>
        </is>
      </c>
      <c r="D809" s="22">
        <f>IFERROR(VLOOKUP(C809,Employes!$A$2:$H$11,2,FALSE),"")</f>
        <v/>
      </c>
      <c r="E809" s="22">
        <f>IFERROR(VLOOKUP(C809,Employes!$A$2:$H$11,3,FALSE),"")</f>
        <v/>
      </c>
      <c r="F809" s="22">
        <f>IF(WEEKDAY(A809,2)&lt;=5,IFERROR(VLOOKUP(C809,Employes!$A$2:$H$11,6,FALSE),0),0)</f>
        <v/>
      </c>
      <c r="G809" s="6" t="n">
        <v>8</v>
      </c>
      <c r="H809" s="23">
        <f>MAX(0,G809-F809)</f>
        <v/>
      </c>
      <c r="I809" s="6" t="inlineStr"/>
      <c r="J809" s="23">
        <f>IF(I809&lt;&gt;"",MAX(0,F809-G809),0)</f>
        <v/>
      </c>
      <c r="K809" s="24">
        <f>IF(F809=0,0,J809/F809)</f>
        <v/>
      </c>
      <c r="L809" s="25">
        <f>IF(I809&lt;&gt;"","Absence",IF(G809&gt;F809,"Présent + HS","Présent"))</f>
        <v/>
      </c>
      <c r="M809" s="6" t="inlineStr"/>
    </row>
    <row r="810">
      <c r="A810" s="20" t="n">
        <v>46135</v>
      </c>
      <c r="B810" s="21">
        <f>DATE(YEAR(A810),MONTH(A810),1)</f>
        <v/>
      </c>
      <c r="C810" s="6" t="inlineStr">
        <is>
          <t>E009</t>
        </is>
      </c>
      <c r="D810" s="22">
        <f>IFERROR(VLOOKUP(C810,Employes!$A$2:$H$11,2,FALSE),"")</f>
        <v/>
      </c>
      <c r="E810" s="22">
        <f>IFERROR(VLOOKUP(C810,Employes!$A$2:$H$11,3,FALSE),"")</f>
        <v/>
      </c>
      <c r="F810" s="22">
        <f>IF(WEEKDAY(A810,2)&lt;=5,IFERROR(VLOOKUP(C810,Employes!$A$2:$H$11,6,FALSE),0),0)</f>
        <v/>
      </c>
      <c r="G810" s="6" t="n">
        <v>8</v>
      </c>
      <c r="H810" s="23">
        <f>MAX(0,G810-F810)</f>
        <v/>
      </c>
      <c r="I810" s="6" t="inlineStr"/>
      <c r="J810" s="23">
        <f>IF(I810&lt;&gt;"",MAX(0,F810-G810),0)</f>
        <v/>
      </c>
      <c r="K810" s="24">
        <f>IF(F810=0,0,J810/F810)</f>
        <v/>
      </c>
      <c r="L810" s="25">
        <f>IF(I810&lt;&gt;"","Absence",IF(G810&gt;F810,"Présent + HS","Présent"))</f>
        <v/>
      </c>
      <c r="M810" s="6" t="inlineStr"/>
    </row>
    <row r="811">
      <c r="A811" s="20" t="n">
        <v>46135</v>
      </c>
      <c r="B811" s="21">
        <f>DATE(YEAR(A811),MONTH(A811),1)</f>
        <v/>
      </c>
      <c r="C811" s="6" t="inlineStr">
        <is>
          <t>E010</t>
        </is>
      </c>
      <c r="D811" s="22">
        <f>IFERROR(VLOOKUP(C811,Employes!$A$2:$H$11,2,FALSE),"")</f>
        <v/>
      </c>
      <c r="E811" s="22">
        <f>IFERROR(VLOOKUP(C811,Employes!$A$2:$H$11,3,FALSE),"")</f>
        <v/>
      </c>
      <c r="F811" s="22">
        <f>IF(WEEKDAY(A811,2)&lt;=5,IFERROR(VLOOKUP(C811,Employes!$A$2:$H$11,6,FALSE),0),0)</f>
        <v/>
      </c>
      <c r="G811" s="6" t="n">
        <v>8</v>
      </c>
      <c r="H811" s="23">
        <f>MAX(0,G811-F811)</f>
        <v/>
      </c>
      <c r="I811" s="6" t="inlineStr"/>
      <c r="J811" s="23">
        <f>IF(I811&lt;&gt;"",MAX(0,F811-G811),0)</f>
        <v/>
      </c>
      <c r="K811" s="24">
        <f>IF(F811=0,0,J811/F811)</f>
        <v/>
      </c>
      <c r="L811" s="25">
        <f>IF(I811&lt;&gt;"","Absence",IF(G811&gt;F811,"Présent + HS","Présent"))</f>
        <v/>
      </c>
      <c r="M811" s="6" t="inlineStr"/>
    </row>
    <row r="812">
      <c r="A812" s="20" t="n">
        <v>46136</v>
      </c>
      <c r="B812" s="21">
        <f>DATE(YEAR(A812),MONTH(A812),1)</f>
        <v/>
      </c>
      <c r="C812" s="6" t="inlineStr">
        <is>
          <t>E001</t>
        </is>
      </c>
      <c r="D812" s="22">
        <f>IFERROR(VLOOKUP(C812,Employes!$A$2:$H$11,2,FALSE),"")</f>
        <v/>
      </c>
      <c r="E812" s="22">
        <f>IFERROR(VLOOKUP(C812,Employes!$A$2:$H$11,3,FALSE),"")</f>
        <v/>
      </c>
      <c r="F812" s="22">
        <f>IF(WEEKDAY(A812,2)&lt;=5,IFERROR(VLOOKUP(C812,Employes!$A$2:$H$11,6,FALSE),0),0)</f>
        <v/>
      </c>
      <c r="G812" s="6" t="n">
        <v>8</v>
      </c>
      <c r="H812" s="23">
        <f>MAX(0,G812-F812)</f>
        <v/>
      </c>
      <c r="I812" s="6" t="inlineStr"/>
      <c r="J812" s="23">
        <f>IF(I812&lt;&gt;"",MAX(0,F812-G812),0)</f>
        <v/>
      </c>
      <c r="K812" s="24">
        <f>IF(F812=0,0,J812/F812)</f>
        <v/>
      </c>
      <c r="L812" s="25">
        <f>IF(I812&lt;&gt;"","Absence",IF(G812&gt;F812,"Présent + HS","Présent"))</f>
        <v/>
      </c>
      <c r="M812" s="6" t="inlineStr"/>
    </row>
    <row r="813">
      <c r="A813" s="20" t="n">
        <v>46136</v>
      </c>
      <c r="B813" s="21">
        <f>DATE(YEAR(A813),MONTH(A813),1)</f>
        <v/>
      </c>
      <c r="C813" s="6" t="inlineStr">
        <is>
          <t>E002</t>
        </is>
      </c>
      <c r="D813" s="22">
        <f>IFERROR(VLOOKUP(C813,Employes!$A$2:$H$11,2,FALSE),"")</f>
        <v/>
      </c>
      <c r="E813" s="22">
        <f>IFERROR(VLOOKUP(C813,Employes!$A$2:$H$11,3,FALSE),"")</f>
        <v/>
      </c>
      <c r="F813" s="22">
        <f>IF(WEEKDAY(A813,2)&lt;=5,IFERROR(VLOOKUP(C813,Employes!$A$2:$H$11,6,FALSE),0),0)</f>
        <v/>
      </c>
      <c r="G813" s="6" t="n">
        <v>8</v>
      </c>
      <c r="H813" s="23">
        <f>MAX(0,G813-F813)</f>
        <v/>
      </c>
      <c r="I813" s="6" t="inlineStr"/>
      <c r="J813" s="23">
        <f>IF(I813&lt;&gt;"",MAX(0,F813-G813),0)</f>
        <v/>
      </c>
      <c r="K813" s="24">
        <f>IF(F813=0,0,J813/F813)</f>
        <v/>
      </c>
      <c r="L813" s="25">
        <f>IF(I813&lt;&gt;"","Absence",IF(G813&gt;F813,"Présent + HS","Présent"))</f>
        <v/>
      </c>
      <c r="M813" s="6" t="inlineStr"/>
    </row>
    <row r="814">
      <c r="A814" s="20" t="n">
        <v>46136</v>
      </c>
      <c r="B814" s="21">
        <f>DATE(YEAR(A814),MONTH(A814),1)</f>
        <v/>
      </c>
      <c r="C814" s="6" t="inlineStr">
        <is>
          <t>E003</t>
        </is>
      </c>
      <c r="D814" s="22">
        <f>IFERROR(VLOOKUP(C814,Employes!$A$2:$H$11,2,FALSE),"")</f>
        <v/>
      </c>
      <c r="E814" s="22">
        <f>IFERROR(VLOOKUP(C814,Employes!$A$2:$H$11,3,FALSE),"")</f>
        <v/>
      </c>
      <c r="F814" s="22">
        <f>IF(WEEKDAY(A814,2)&lt;=5,IFERROR(VLOOKUP(C814,Employes!$A$2:$H$11,6,FALSE),0),0)</f>
        <v/>
      </c>
      <c r="G814" s="6" t="n">
        <v>8</v>
      </c>
      <c r="H814" s="23">
        <f>MAX(0,G814-F814)</f>
        <v/>
      </c>
      <c r="I814" s="6" t="inlineStr"/>
      <c r="J814" s="23">
        <f>IF(I814&lt;&gt;"",MAX(0,F814-G814),0)</f>
        <v/>
      </c>
      <c r="K814" s="24">
        <f>IF(F814=0,0,J814/F814)</f>
        <v/>
      </c>
      <c r="L814" s="25">
        <f>IF(I814&lt;&gt;"","Absence",IF(G814&gt;F814,"Présent + HS","Présent"))</f>
        <v/>
      </c>
      <c r="M814" s="6" t="inlineStr"/>
    </row>
    <row r="815">
      <c r="A815" s="20" t="n">
        <v>46136</v>
      </c>
      <c r="B815" s="21">
        <f>DATE(YEAR(A815),MONTH(A815),1)</f>
        <v/>
      </c>
      <c r="C815" s="6" t="inlineStr">
        <is>
          <t>E004</t>
        </is>
      </c>
      <c r="D815" s="22">
        <f>IFERROR(VLOOKUP(C815,Employes!$A$2:$H$11,2,FALSE),"")</f>
        <v/>
      </c>
      <c r="E815" s="22">
        <f>IFERROR(VLOOKUP(C815,Employes!$A$2:$H$11,3,FALSE),"")</f>
        <v/>
      </c>
      <c r="F815" s="22">
        <f>IF(WEEKDAY(A815,2)&lt;=5,IFERROR(VLOOKUP(C815,Employes!$A$2:$H$11,6,FALSE),0),0)</f>
        <v/>
      </c>
      <c r="G815" s="6" t="n">
        <v>9</v>
      </c>
      <c r="H815" s="23">
        <f>MAX(0,G815-F815)</f>
        <v/>
      </c>
      <c r="I815" s="6" t="inlineStr"/>
      <c r="J815" s="23">
        <f>IF(I815&lt;&gt;"",MAX(0,F815-G815),0)</f>
        <v/>
      </c>
      <c r="K815" s="24">
        <f>IF(F815=0,0,J815/F815)</f>
        <v/>
      </c>
      <c r="L815" s="25">
        <f>IF(I815&lt;&gt;"","Absence",IF(G815&gt;F815,"Présent + HS","Présent"))</f>
        <v/>
      </c>
      <c r="M815" s="6" t="inlineStr"/>
    </row>
    <row r="816">
      <c r="A816" s="20" t="n">
        <v>46136</v>
      </c>
      <c r="B816" s="21">
        <f>DATE(YEAR(A816),MONTH(A816),1)</f>
        <v/>
      </c>
      <c r="C816" s="6" t="inlineStr">
        <is>
          <t>E005</t>
        </is>
      </c>
      <c r="D816" s="22">
        <f>IFERROR(VLOOKUP(C816,Employes!$A$2:$H$11,2,FALSE),"")</f>
        <v/>
      </c>
      <c r="E816" s="22">
        <f>IFERROR(VLOOKUP(C816,Employes!$A$2:$H$11,3,FALSE),"")</f>
        <v/>
      </c>
      <c r="F816" s="22">
        <f>IF(WEEKDAY(A816,2)&lt;=5,IFERROR(VLOOKUP(C816,Employes!$A$2:$H$11,6,FALSE),0),0)</f>
        <v/>
      </c>
      <c r="G816" s="6" t="n">
        <v>8</v>
      </c>
      <c r="H816" s="23">
        <f>MAX(0,G816-F816)</f>
        <v/>
      </c>
      <c r="I816" s="6" t="inlineStr"/>
      <c r="J816" s="23">
        <f>IF(I816&lt;&gt;"",MAX(0,F816-G816),0)</f>
        <v/>
      </c>
      <c r="K816" s="24">
        <f>IF(F816=0,0,J816/F816)</f>
        <v/>
      </c>
      <c r="L816" s="25">
        <f>IF(I816&lt;&gt;"","Absence",IF(G816&gt;F816,"Présent + HS","Présent"))</f>
        <v/>
      </c>
      <c r="M816" s="6" t="inlineStr"/>
    </row>
    <row r="817">
      <c r="A817" s="20" t="n">
        <v>46136</v>
      </c>
      <c r="B817" s="21">
        <f>DATE(YEAR(A817),MONTH(A817),1)</f>
        <v/>
      </c>
      <c r="C817" s="6" t="inlineStr">
        <is>
          <t>E006</t>
        </is>
      </c>
      <c r="D817" s="22">
        <f>IFERROR(VLOOKUP(C817,Employes!$A$2:$H$11,2,FALSE),"")</f>
        <v/>
      </c>
      <c r="E817" s="22">
        <f>IFERROR(VLOOKUP(C817,Employes!$A$2:$H$11,3,FALSE),"")</f>
        <v/>
      </c>
      <c r="F817" s="22">
        <f>IF(WEEKDAY(A817,2)&lt;=5,IFERROR(VLOOKUP(C817,Employes!$A$2:$H$11,6,FALSE),0),0)</f>
        <v/>
      </c>
      <c r="G817" s="6" t="n">
        <v>8</v>
      </c>
      <c r="H817" s="23">
        <f>MAX(0,G817-F817)</f>
        <v/>
      </c>
      <c r="I817" s="6" t="inlineStr"/>
      <c r="J817" s="23">
        <f>IF(I817&lt;&gt;"",MAX(0,F817-G817),0)</f>
        <v/>
      </c>
      <c r="K817" s="24">
        <f>IF(F817=0,0,J817/F817)</f>
        <v/>
      </c>
      <c r="L817" s="25">
        <f>IF(I817&lt;&gt;"","Absence",IF(G817&gt;F817,"Présent + HS","Présent"))</f>
        <v/>
      </c>
      <c r="M817" s="6" t="inlineStr"/>
    </row>
    <row r="818">
      <c r="A818" s="20" t="n">
        <v>46136</v>
      </c>
      <c r="B818" s="21">
        <f>DATE(YEAR(A818),MONTH(A818),1)</f>
        <v/>
      </c>
      <c r="C818" s="6" t="inlineStr">
        <is>
          <t>E007</t>
        </is>
      </c>
      <c r="D818" s="22">
        <f>IFERROR(VLOOKUP(C818,Employes!$A$2:$H$11,2,FALSE),"")</f>
        <v/>
      </c>
      <c r="E818" s="22">
        <f>IFERROR(VLOOKUP(C818,Employes!$A$2:$H$11,3,FALSE),"")</f>
        <v/>
      </c>
      <c r="F818" s="22">
        <f>IF(WEEKDAY(A818,2)&lt;=5,IFERROR(VLOOKUP(C818,Employes!$A$2:$H$11,6,FALSE),0),0)</f>
        <v/>
      </c>
      <c r="G818" s="6" t="n">
        <v>8</v>
      </c>
      <c r="H818" s="23">
        <f>MAX(0,G818-F818)</f>
        <v/>
      </c>
      <c r="I818" s="6" t="inlineStr"/>
      <c r="J818" s="23">
        <f>IF(I818&lt;&gt;"",MAX(0,F818-G818),0)</f>
        <v/>
      </c>
      <c r="K818" s="24">
        <f>IF(F818=0,0,J818/F818)</f>
        <v/>
      </c>
      <c r="L818" s="25">
        <f>IF(I818&lt;&gt;"","Absence",IF(G818&gt;F818,"Présent + HS","Présent"))</f>
        <v/>
      </c>
      <c r="M818" s="6" t="inlineStr"/>
    </row>
    <row r="819">
      <c r="A819" s="20" t="n">
        <v>46136</v>
      </c>
      <c r="B819" s="21">
        <f>DATE(YEAR(A819),MONTH(A819),1)</f>
        <v/>
      </c>
      <c r="C819" s="6" t="inlineStr">
        <is>
          <t>E008</t>
        </is>
      </c>
      <c r="D819" s="22">
        <f>IFERROR(VLOOKUP(C819,Employes!$A$2:$H$11,2,FALSE),"")</f>
        <v/>
      </c>
      <c r="E819" s="22">
        <f>IFERROR(VLOOKUP(C819,Employes!$A$2:$H$11,3,FALSE),"")</f>
        <v/>
      </c>
      <c r="F819" s="22">
        <f>IF(WEEKDAY(A819,2)&lt;=5,IFERROR(VLOOKUP(C819,Employes!$A$2:$H$11,6,FALSE),0),0)</f>
        <v/>
      </c>
      <c r="G819" s="6" t="n">
        <v>8</v>
      </c>
      <c r="H819" s="23">
        <f>MAX(0,G819-F819)</f>
        <v/>
      </c>
      <c r="I819" s="6" t="inlineStr"/>
      <c r="J819" s="23">
        <f>IF(I819&lt;&gt;"",MAX(0,F819-G819),0)</f>
        <v/>
      </c>
      <c r="K819" s="24">
        <f>IF(F819=0,0,J819/F819)</f>
        <v/>
      </c>
      <c r="L819" s="25">
        <f>IF(I819&lt;&gt;"","Absence",IF(G819&gt;F819,"Présent + HS","Présent"))</f>
        <v/>
      </c>
      <c r="M819" s="6" t="inlineStr"/>
    </row>
    <row r="820">
      <c r="A820" s="20" t="n">
        <v>46136</v>
      </c>
      <c r="B820" s="21">
        <f>DATE(YEAR(A820),MONTH(A820),1)</f>
        <v/>
      </c>
      <c r="C820" s="6" t="inlineStr">
        <is>
          <t>E009</t>
        </is>
      </c>
      <c r="D820" s="22">
        <f>IFERROR(VLOOKUP(C820,Employes!$A$2:$H$11,2,FALSE),"")</f>
        <v/>
      </c>
      <c r="E820" s="22">
        <f>IFERROR(VLOOKUP(C820,Employes!$A$2:$H$11,3,FALSE),"")</f>
        <v/>
      </c>
      <c r="F820" s="22">
        <f>IF(WEEKDAY(A820,2)&lt;=5,IFERROR(VLOOKUP(C820,Employes!$A$2:$H$11,6,FALSE),0),0)</f>
        <v/>
      </c>
      <c r="G820" s="6" t="n">
        <v>10</v>
      </c>
      <c r="H820" s="23">
        <f>MAX(0,G820-F820)</f>
        <v/>
      </c>
      <c r="I820" s="6" t="inlineStr"/>
      <c r="J820" s="23">
        <f>IF(I820&lt;&gt;"",MAX(0,F820-G820),0)</f>
        <v/>
      </c>
      <c r="K820" s="24">
        <f>IF(F820=0,0,J820/F820)</f>
        <v/>
      </c>
      <c r="L820" s="25">
        <f>IF(I820&lt;&gt;"","Absence",IF(G820&gt;F820,"Présent + HS","Présent"))</f>
        <v/>
      </c>
      <c r="M820" s="6" t="inlineStr"/>
    </row>
    <row r="821">
      <c r="A821" s="20" t="n">
        <v>46136</v>
      </c>
      <c r="B821" s="21">
        <f>DATE(YEAR(A821),MONTH(A821),1)</f>
        <v/>
      </c>
      <c r="C821" s="6" t="inlineStr">
        <is>
          <t>E010</t>
        </is>
      </c>
      <c r="D821" s="22">
        <f>IFERROR(VLOOKUP(C821,Employes!$A$2:$H$11,2,FALSE),"")</f>
        <v/>
      </c>
      <c r="E821" s="22">
        <f>IFERROR(VLOOKUP(C821,Employes!$A$2:$H$11,3,FALSE),"")</f>
        <v/>
      </c>
      <c r="F821" s="22">
        <f>IF(WEEKDAY(A821,2)&lt;=5,IFERROR(VLOOKUP(C821,Employes!$A$2:$H$11,6,FALSE),0),0)</f>
        <v/>
      </c>
      <c r="G821" s="6" t="n">
        <v>8</v>
      </c>
      <c r="H821" s="23">
        <f>MAX(0,G821-F821)</f>
        <v/>
      </c>
      <c r="I821" s="6" t="inlineStr"/>
      <c r="J821" s="23">
        <f>IF(I821&lt;&gt;"",MAX(0,F821-G821),0)</f>
        <v/>
      </c>
      <c r="K821" s="24">
        <f>IF(F821=0,0,J821/F821)</f>
        <v/>
      </c>
      <c r="L821" s="25">
        <f>IF(I821&lt;&gt;"","Absence",IF(G821&gt;F821,"Présent + HS","Présent"))</f>
        <v/>
      </c>
      <c r="M821" s="6" t="inlineStr"/>
    </row>
    <row r="822">
      <c r="A822" s="20" t="n">
        <v>46139</v>
      </c>
      <c r="B822" s="21">
        <f>DATE(YEAR(A822),MONTH(A822),1)</f>
        <v/>
      </c>
      <c r="C822" s="6" t="inlineStr">
        <is>
          <t>E001</t>
        </is>
      </c>
      <c r="D822" s="22">
        <f>IFERROR(VLOOKUP(C822,Employes!$A$2:$H$11,2,FALSE),"")</f>
        <v/>
      </c>
      <c r="E822" s="22">
        <f>IFERROR(VLOOKUP(C822,Employes!$A$2:$H$11,3,FALSE),"")</f>
        <v/>
      </c>
      <c r="F822" s="22">
        <f>IF(WEEKDAY(A822,2)&lt;=5,IFERROR(VLOOKUP(C822,Employes!$A$2:$H$11,6,FALSE),0),0)</f>
        <v/>
      </c>
      <c r="G822" s="6" t="n">
        <v>8</v>
      </c>
      <c r="H822" s="23">
        <f>MAX(0,G822-F822)</f>
        <v/>
      </c>
      <c r="I822" s="6" t="inlineStr"/>
      <c r="J822" s="23">
        <f>IF(I822&lt;&gt;"",MAX(0,F822-G822),0)</f>
        <v/>
      </c>
      <c r="K822" s="24">
        <f>IF(F822=0,0,J822/F822)</f>
        <v/>
      </c>
      <c r="L822" s="25">
        <f>IF(I822&lt;&gt;"","Absence",IF(G822&gt;F822,"Présent + HS","Présent"))</f>
        <v/>
      </c>
      <c r="M822" s="6" t="inlineStr"/>
    </row>
    <row r="823">
      <c r="A823" s="20" t="n">
        <v>46139</v>
      </c>
      <c r="B823" s="21">
        <f>DATE(YEAR(A823),MONTH(A823),1)</f>
        <v/>
      </c>
      <c r="C823" s="6" t="inlineStr">
        <is>
          <t>E002</t>
        </is>
      </c>
      <c r="D823" s="22">
        <f>IFERROR(VLOOKUP(C823,Employes!$A$2:$H$11,2,FALSE),"")</f>
        <v/>
      </c>
      <c r="E823" s="22">
        <f>IFERROR(VLOOKUP(C823,Employes!$A$2:$H$11,3,FALSE),"")</f>
        <v/>
      </c>
      <c r="F823" s="22">
        <f>IF(WEEKDAY(A823,2)&lt;=5,IFERROR(VLOOKUP(C823,Employes!$A$2:$H$11,6,FALSE),0),0)</f>
        <v/>
      </c>
      <c r="G823" s="6" t="n">
        <v>8</v>
      </c>
      <c r="H823" s="23">
        <f>MAX(0,G823-F823)</f>
        <v/>
      </c>
      <c r="I823" s="6" t="inlineStr"/>
      <c r="J823" s="23">
        <f>IF(I823&lt;&gt;"",MAX(0,F823-G823),0)</f>
        <v/>
      </c>
      <c r="K823" s="24">
        <f>IF(F823=0,0,J823/F823)</f>
        <v/>
      </c>
      <c r="L823" s="25">
        <f>IF(I823&lt;&gt;"","Absence",IF(G823&gt;F823,"Présent + HS","Présent"))</f>
        <v/>
      </c>
      <c r="M823" s="6" t="inlineStr"/>
    </row>
    <row r="824">
      <c r="A824" s="20" t="n">
        <v>46139</v>
      </c>
      <c r="B824" s="21">
        <f>DATE(YEAR(A824),MONTH(A824),1)</f>
        <v/>
      </c>
      <c r="C824" s="6" t="inlineStr">
        <is>
          <t>E003</t>
        </is>
      </c>
      <c r="D824" s="22">
        <f>IFERROR(VLOOKUP(C824,Employes!$A$2:$H$11,2,FALSE),"")</f>
        <v/>
      </c>
      <c r="E824" s="22">
        <f>IFERROR(VLOOKUP(C824,Employes!$A$2:$H$11,3,FALSE),"")</f>
        <v/>
      </c>
      <c r="F824" s="22">
        <f>IF(WEEKDAY(A824,2)&lt;=5,IFERROR(VLOOKUP(C824,Employes!$A$2:$H$11,6,FALSE),0),0)</f>
        <v/>
      </c>
      <c r="G824" s="6" t="n">
        <v>9</v>
      </c>
      <c r="H824" s="23">
        <f>MAX(0,G824-F824)</f>
        <v/>
      </c>
      <c r="I824" s="6" t="inlineStr"/>
      <c r="J824" s="23">
        <f>IF(I824&lt;&gt;"",MAX(0,F824-G824),0)</f>
        <v/>
      </c>
      <c r="K824" s="24">
        <f>IF(F824=0,0,J824/F824)</f>
        <v/>
      </c>
      <c r="L824" s="25">
        <f>IF(I824&lt;&gt;"","Absence",IF(G824&gt;F824,"Présent + HS","Présent"))</f>
        <v/>
      </c>
      <c r="M824" s="6" t="inlineStr"/>
    </row>
    <row r="825">
      <c r="A825" s="20" t="n">
        <v>46139</v>
      </c>
      <c r="B825" s="21">
        <f>DATE(YEAR(A825),MONTH(A825),1)</f>
        <v/>
      </c>
      <c r="C825" s="6" t="inlineStr">
        <is>
          <t>E004</t>
        </is>
      </c>
      <c r="D825" s="22">
        <f>IFERROR(VLOOKUP(C825,Employes!$A$2:$H$11,2,FALSE),"")</f>
        <v/>
      </c>
      <c r="E825" s="22">
        <f>IFERROR(VLOOKUP(C825,Employes!$A$2:$H$11,3,FALSE),"")</f>
        <v/>
      </c>
      <c r="F825" s="22">
        <f>IF(WEEKDAY(A825,2)&lt;=5,IFERROR(VLOOKUP(C825,Employes!$A$2:$H$11,6,FALSE),0),0)</f>
        <v/>
      </c>
      <c r="G825" s="6" t="n">
        <v>8</v>
      </c>
      <c r="H825" s="23">
        <f>MAX(0,G825-F825)</f>
        <v/>
      </c>
      <c r="I825" s="6" t="inlineStr"/>
      <c r="J825" s="23">
        <f>IF(I825&lt;&gt;"",MAX(0,F825-G825),0)</f>
        <v/>
      </c>
      <c r="K825" s="24">
        <f>IF(F825=0,0,J825/F825)</f>
        <v/>
      </c>
      <c r="L825" s="25">
        <f>IF(I825&lt;&gt;"","Absence",IF(G825&gt;F825,"Présent + HS","Présent"))</f>
        <v/>
      </c>
      <c r="M825" s="6" t="inlineStr"/>
    </row>
    <row r="826">
      <c r="A826" s="20" t="n">
        <v>46139</v>
      </c>
      <c r="B826" s="21">
        <f>DATE(YEAR(A826),MONTH(A826),1)</f>
        <v/>
      </c>
      <c r="C826" s="6" t="inlineStr">
        <is>
          <t>E005</t>
        </is>
      </c>
      <c r="D826" s="22">
        <f>IFERROR(VLOOKUP(C826,Employes!$A$2:$H$11,2,FALSE),"")</f>
        <v/>
      </c>
      <c r="E826" s="22">
        <f>IFERROR(VLOOKUP(C826,Employes!$A$2:$H$11,3,FALSE),"")</f>
        <v/>
      </c>
      <c r="F826" s="22">
        <f>IF(WEEKDAY(A826,2)&lt;=5,IFERROR(VLOOKUP(C826,Employes!$A$2:$H$11,6,FALSE),0),0)</f>
        <v/>
      </c>
      <c r="G826" s="6" t="n">
        <v>8</v>
      </c>
      <c r="H826" s="23">
        <f>MAX(0,G826-F826)</f>
        <v/>
      </c>
      <c r="I826" s="6" t="inlineStr"/>
      <c r="J826" s="23">
        <f>IF(I826&lt;&gt;"",MAX(0,F826-G826),0)</f>
        <v/>
      </c>
      <c r="K826" s="24">
        <f>IF(F826=0,0,J826/F826)</f>
        <v/>
      </c>
      <c r="L826" s="25">
        <f>IF(I826&lt;&gt;"","Absence",IF(G826&gt;F826,"Présent + HS","Présent"))</f>
        <v/>
      </c>
      <c r="M826" s="6" t="inlineStr"/>
    </row>
    <row r="827">
      <c r="A827" s="20" t="n">
        <v>46139</v>
      </c>
      <c r="B827" s="21">
        <f>DATE(YEAR(A827),MONTH(A827),1)</f>
        <v/>
      </c>
      <c r="C827" s="6" t="inlineStr">
        <is>
          <t>E006</t>
        </is>
      </c>
      <c r="D827" s="22">
        <f>IFERROR(VLOOKUP(C827,Employes!$A$2:$H$11,2,FALSE),"")</f>
        <v/>
      </c>
      <c r="E827" s="22">
        <f>IFERROR(VLOOKUP(C827,Employes!$A$2:$H$11,3,FALSE),"")</f>
        <v/>
      </c>
      <c r="F827" s="22">
        <f>IF(WEEKDAY(A827,2)&lt;=5,IFERROR(VLOOKUP(C827,Employes!$A$2:$H$11,6,FALSE),0),0)</f>
        <v/>
      </c>
      <c r="G827" s="6" t="n">
        <v>8</v>
      </c>
      <c r="H827" s="23">
        <f>MAX(0,G827-F827)</f>
        <v/>
      </c>
      <c r="I827" s="6" t="inlineStr"/>
      <c r="J827" s="23">
        <f>IF(I827&lt;&gt;"",MAX(0,F827-G827),0)</f>
        <v/>
      </c>
      <c r="K827" s="24">
        <f>IF(F827=0,0,J827/F827)</f>
        <v/>
      </c>
      <c r="L827" s="25">
        <f>IF(I827&lt;&gt;"","Absence",IF(G827&gt;F827,"Présent + HS","Présent"))</f>
        <v/>
      </c>
      <c r="M827" s="6" t="inlineStr"/>
    </row>
    <row r="828">
      <c r="A828" s="20" t="n">
        <v>46139</v>
      </c>
      <c r="B828" s="21">
        <f>DATE(YEAR(A828),MONTH(A828),1)</f>
        <v/>
      </c>
      <c r="C828" s="6" t="inlineStr">
        <is>
          <t>E007</t>
        </is>
      </c>
      <c r="D828" s="22">
        <f>IFERROR(VLOOKUP(C828,Employes!$A$2:$H$11,2,FALSE),"")</f>
        <v/>
      </c>
      <c r="E828" s="22">
        <f>IFERROR(VLOOKUP(C828,Employes!$A$2:$H$11,3,FALSE),"")</f>
        <v/>
      </c>
      <c r="F828" s="22">
        <f>IF(WEEKDAY(A828,2)&lt;=5,IFERROR(VLOOKUP(C828,Employes!$A$2:$H$11,6,FALSE),0),0)</f>
        <v/>
      </c>
      <c r="G828" s="6" t="n">
        <v>8</v>
      </c>
      <c r="H828" s="23">
        <f>MAX(0,G828-F828)</f>
        <v/>
      </c>
      <c r="I828" s="6" t="inlineStr"/>
      <c r="J828" s="23">
        <f>IF(I828&lt;&gt;"",MAX(0,F828-G828),0)</f>
        <v/>
      </c>
      <c r="K828" s="24">
        <f>IF(F828=0,0,J828/F828)</f>
        <v/>
      </c>
      <c r="L828" s="25">
        <f>IF(I828&lt;&gt;"","Absence",IF(G828&gt;F828,"Présent + HS","Présent"))</f>
        <v/>
      </c>
      <c r="M828" s="6" t="inlineStr"/>
    </row>
    <row r="829">
      <c r="A829" s="20" t="n">
        <v>46139</v>
      </c>
      <c r="B829" s="21">
        <f>DATE(YEAR(A829),MONTH(A829),1)</f>
        <v/>
      </c>
      <c r="C829" s="6" t="inlineStr">
        <is>
          <t>E008</t>
        </is>
      </c>
      <c r="D829" s="22">
        <f>IFERROR(VLOOKUP(C829,Employes!$A$2:$H$11,2,FALSE),"")</f>
        <v/>
      </c>
      <c r="E829" s="22">
        <f>IFERROR(VLOOKUP(C829,Employes!$A$2:$H$11,3,FALSE),"")</f>
        <v/>
      </c>
      <c r="F829" s="22">
        <f>IF(WEEKDAY(A829,2)&lt;=5,IFERROR(VLOOKUP(C829,Employes!$A$2:$H$11,6,FALSE),0),0)</f>
        <v/>
      </c>
      <c r="G829" s="6" t="n">
        <v>8</v>
      </c>
      <c r="H829" s="23">
        <f>MAX(0,G829-F829)</f>
        <v/>
      </c>
      <c r="I829" s="6" t="inlineStr"/>
      <c r="J829" s="23">
        <f>IF(I829&lt;&gt;"",MAX(0,F829-G829),0)</f>
        <v/>
      </c>
      <c r="K829" s="24">
        <f>IF(F829=0,0,J829/F829)</f>
        <v/>
      </c>
      <c r="L829" s="25">
        <f>IF(I829&lt;&gt;"","Absence",IF(G829&gt;F829,"Présent + HS","Présent"))</f>
        <v/>
      </c>
      <c r="M829" s="6" t="inlineStr"/>
    </row>
    <row r="830">
      <c r="A830" s="20" t="n">
        <v>46139</v>
      </c>
      <c r="B830" s="21">
        <f>DATE(YEAR(A830),MONTH(A830),1)</f>
        <v/>
      </c>
      <c r="C830" s="6" t="inlineStr">
        <is>
          <t>E009</t>
        </is>
      </c>
      <c r="D830" s="22">
        <f>IFERROR(VLOOKUP(C830,Employes!$A$2:$H$11,2,FALSE),"")</f>
        <v/>
      </c>
      <c r="E830" s="22">
        <f>IFERROR(VLOOKUP(C830,Employes!$A$2:$H$11,3,FALSE),"")</f>
        <v/>
      </c>
      <c r="F830" s="22">
        <f>IF(WEEKDAY(A830,2)&lt;=5,IFERROR(VLOOKUP(C830,Employes!$A$2:$H$11,6,FALSE),0),0)</f>
        <v/>
      </c>
      <c r="G830" s="6" t="n">
        <v>8</v>
      </c>
      <c r="H830" s="23">
        <f>MAX(0,G830-F830)</f>
        <v/>
      </c>
      <c r="I830" s="6" t="inlineStr"/>
      <c r="J830" s="23">
        <f>IF(I830&lt;&gt;"",MAX(0,F830-G830),0)</f>
        <v/>
      </c>
      <c r="K830" s="24">
        <f>IF(F830=0,0,J830/F830)</f>
        <v/>
      </c>
      <c r="L830" s="25">
        <f>IF(I830&lt;&gt;"","Absence",IF(G830&gt;F830,"Présent + HS","Présent"))</f>
        <v/>
      </c>
      <c r="M830" s="6" t="inlineStr"/>
    </row>
    <row r="831">
      <c r="A831" s="20" t="n">
        <v>46139</v>
      </c>
      <c r="B831" s="21">
        <f>DATE(YEAR(A831),MONTH(A831),1)</f>
        <v/>
      </c>
      <c r="C831" s="6" t="inlineStr">
        <is>
          <t>E010</t>
        </is>
      </c>
      <c r="D831" s="22">
        <f>IFERROR(VLOOKUP(C831,Employes!$A$2:$H$11,2,FALSE),"")</f>
        <v/>
      </c>
      <c r="E831" s="22">
        <f>IFERROR(VLOOKUP(C831,Employes!$A$2:$H$11,3,FALSE),"")</f>
        <v/>
      </c>
      <c r="F831" s="22">
        <f>IF(WEEKDAY(A831,2)&lt;=5,IFERROR(VLOOKUP(C831,Employes!$A$2:$H$11,6,FALSE),0),0)</f>
        <v/>
      </c>
      <c r="G831" s="6" t="n">
        <v>8</v>
      </c>
      <c r="H831" s="23">
        <f>MAX(0,G831-F831)</f>
        <v/>
      </c>
      <c r="I831" s="6" t="inlineStr"/>
      <c r="J831" s="23">
        <f>IF(I831&lt;&gt;"",MAX(0,F831-G831),0)</f>
        <v/>
      </c>
      <c r="K831" s="24">
        <f>IF(F831=0,0,J831/F831)</f>
        <v/>
      </c>
      <c r="L831" s="25">
        <f>IF(I831&lt;&gt;"","Absence",IF(G831&gt;F831,"Présent + HS","Présent"))</f>
        <v/>
      </c>
      <c r="M831" s="6" t="inlineStr"/>
    </row>
    <row r="832">
      <c r="A832" s="20" t="n">
        <v>46140</v>
      </c>
      <c r="B832" s="21">
        <f>DATE(YEAR(A832),MONTH(A832),1)</f>
        <v/>
      </c>
      <c r="C832" s="6" t="inlineStr">
        <is>
          <t>E001</t>
        </is>
      </c>
      <c r="D832" s="22">
        <f>IFERROR(VLOOKUP(C832,Employes!$A$2:$H$11,2,FALSE),"")</f>
        <v/>
      </c>
      <c r="E832" s="22">
        <f>IFERROR(VLOOKUP(C832,Employes!$A$2:$H$11,3,FALSE),"")</f>
        <v/>
      </c>
      <c r="F832" s="22">
        <f>IF(WEEKDAY(A832,2)&lt;=5,IFERROR(VLOOKUP(C832,Employes!$A$2:$H$11,6,FALSE),0),0)</f>
        <v/>
      </c>
      <c r="G832" s="6" t="n">
        <v>8</v>
      </c>
      <c r="H832" s="23">
        <f>MAX(0,G832-F832)</f>
        <v/>
      </c>
      <c r="I832" s="6" t="inlineStr"/>
      <c r="J832" s="23">
        <f>IF(I832&lt;&gt;"",MAX(0,F832-G832),0)</f>
        <v/>
      </c>
      <c r="K832" s="24">
        <f>IF(F832=0,0,J832/F832)</f>
        <v/>
      </c>
      <c r="L832" s="25">
        <f>IF(I832&lt;&gt;"","Absence",IF(G832&gt;F832,"Présent + HS","Présent"))</f>
        <v/>
      </c>
      <c r="M832" s="6" t="inlineStr"/>
    </row>
    <row r="833">
      <c r="A833" s="20" t="n">
        <v>46140</v>
      </c>
      <c r="B833" s="21">
        <f>DATE(YEAR(A833),MONTH(A833),1)</f>
        <v/>
      </c>
      <c r="C833" s="6" t="inlineStr">
        <is>
          <t>E002</t>
        </is>
      </c>
      <c r="D833" s="22">
        <f>IFERROR(VLOOKUP(C833,Employes!$A$2:$H$11,2,FALSE),"")</f>
        <v/>
      </c>
      <c r="E833" s="22">
        <f>IFERROR(VLOOKUP(C833,Employes!$A$2:$H$11,3,FALSE),"")</f>
        <v/>
      </c>
      <c r="F833" s="22">
        <f>IF(WEEKDAY(A833,2)&lt;=5,IFERROR(VLOOKUP(C833,Employes!$A$2:$H$11,6,FALSE),0),0)</f>
        <v/>
      </c>
      <c r="G833" s="6" t="n">
        <v>0</v>
      </c>
      <c r="H833" s="23">
        <f>MAX(0,G833-F833)</f>
        <v/>
      </c>
      <c r="I833" s="6" t="inlineStr">
        <is>
          <t>MAL</t>
        </is>
      </c>
      <c r="J833" s="23">
        <f>IF(I833&lt;&gt;"",MAX(0,F833-G833),0)</f>
        <v/>
      </c>
      <c r="K833" s="24">
        <f>IF(F833=0,0,J833/F833)</f>
        <v/>
      </c>
      <c r="L833" s="25">
        <f>IF(I833&lt;&gt;"","Absence",IF(G833&gt;F833,"Présent + HS","Présent"))</f>
        <v/>
      </c>
      <c r="M833" s="6" t="inlineStr"/>
    </row>
    <row r="834">
      <c r="A834" s="20" t="n">
        <v>46140</v>
      </c>
      <c r="B834" s="21">
        <f>DATE(YEAR(A834),MONTH(A834),1)</f>
        <v/>
      </c>
      <c r="C834" s="6" t="inlineStr">
        <is>
          <t>E003</t>
        </is>
      </c>
      <c r="D834" s="22">
        <f>IFERROR(VLOOKUP(C834,Employes!$A$2:$H$11,2,FALSE),"")</f>
        <v/>
      </c>
      <c r="E834" s="22">
        <f>IFERROR(VLOOKUP(C834,Employes!$A$2:$H$11,3,FALSE),"")</f>
        <v/>
      </c>
      <c r="F834" s="22">
        <f>IF(WEEKDAY(A834,2)&lt;=5,IFERROR(VLOOKUP(C834,Employes!$A$2:$H$11,6,FALSE),0),0)</f>
        <v/>
      </c>
      <c r="G834" s="6" t="n">
        <v>0</v>
      </c>
      <c r="H834" s="23">
        <f>MAX(0,G834-F834)</f>
        <v/>
      </c>
      <c r="I834" s="6" t="inlineStr">
        <is>
          <t>MAL</t>
        </is>
      </c>
      <c r="J834" s="23">
        <f>IF(I834&lt;&gt;"",MAX(0,F834-G834),0)</f>
        <v/>
      </c>
      <c r="K834" s="24">
        <f>IF(F834=0,0,J834/F834)</f>
        <v/>
      </c>
      <c r="L834" s="25">
        <f>IF(I834&lt;&gt;"","Absence",IF(G834&gt;F834,"Présent + HS","Présent"))</f>
        <v/>
      </c>
      <c r="M834" s="6" t="inlineStr"/>
    </row>
    <row r="835">
      <c r="A835" s="20" t="n">
        <v>46140</v>
      </c>
      <c r="B835" s="21">
        <f>DATE(YEAR(A835),MONTH(A835),1)</f>
        <v/>
      </c>
      <c r="C835" s="6" t="inlineStr">
        <is>
          <t>E004</t>
        </is>
      </c>
      <c r="D835" s="22">
        <f>IFERROR(VLOOKUP(C835,Employes!$A$2:$H$11,2,FALSE),"")</f>
        <v/>
      </c>
      <c r="E835" s="22">
        <f>IFERROR(VLOOKUP(C835,Employes!$A$2:$H$11,3,FALSE),"")</f>
        <v/>
      </c>
      <c r="F835" s="22">
        <f>IF(WEEKDAY(A835,2)&lt;=5,IFERROR(VLOOKUP(C835,Employes!$A$2:$H$11,6,FALSE),0),0)</f>
        <v/>
      </c>
      <c r="G835" s="6" t="n">
        <v>8</v>
      </c>
      <c r="H835" s="23">
        <f>MAX(0,G835-F835)</f>
        <v/>
      </c>
      <c r="I835" s="6" t="inlineStr"/>
      <c r="J835" s="23">
        <f>IF(I835&lt;&gt;"",MAX(0,F835-G835),0)</f>
        <v/>
      </c>
      <c r="K835" s="24">
        <f>IF(F835=0,0,J835/F835)</f>
        <v/>
      </c>
      <c r="L835" s="25">
        <f>IF(I835&lt;&gt;"","Absence",IF(G835&gt;F835,"Présent + HS","Présent"))</f>
        <v/>
      </c>
      <c r="M835" s="6" t="inlineStr"/>
    </row>
    <row r="836">
      <c r="A836" s="20" t="n">
        <v>46140</v>
      </c>
      <c r="B836" s="21">
        <f>DATE(YEAR(A836),MONTH(A836),1)</f>
        <v/>
      </c>
      <c r="C836" s="6" t="inlineStr">
        <is>
          <t>E005</t>
        </is>
      </c>
      <c r="D836" s="22">
        <f>IFERROR(VLOOKUP(C836,Employes!$A$2:$H$11,2,FALSE),"")</f>
        <v/>
      </c>
      <c r="E836" s="22">
        <f>IFERROR(VLOOKUP(C836,Employes!$A$2:$H$11,3,FALSE),"")</f>
        <v/>
      </c>
      <c r="F836" s="22">
        <f>IF(WEEKDAY(A836,2)&lt;=5,IFERROR(VLOOKUP(C836,Employes!$A$2:$H$11,6,FALSE),0),0)</f>
        <v/>
      </c>
      <c r="G836" s="6" t="n">
        <v>8</v>
      </c>
      <c r="H836" s="23">
        <f>MAX(0,G836-F836)</f>
        <v/>
      </c>
      <c r="I836" s="6" t="inlineStr"/>
      <c r="J836" s="23">
        <f>IF(I836&lt;&gt;"",MAX(0,F836-G836),0)</f>
        <v/>
      </c>
      <c r="K836" s="24">
        <f>IF(F836=0,0,J836/F836)</f>
        <v/>
      </c>
      <c r="L836" s="25">
        <f>IF(I836&lt;&gt;"","Absence",IF(G836&gt;F836,"Présent + HS","Présent"))</f>
        <v/>
      </c>
      <c r="M836" s="6" t="inlineStr"/>
    </row>
    <row r="837">
      <c r="A837" s="20" t="n">
        <v>46140</v>
      </c>
      <c r="B837" s="21">
        <f>DATE(YEAR(A837),MONTH(A837),1)</f>
        <v/>
      </c>
      <c r="C837" s="6" t="inlineStr">
        <is>
          <t>E006</t>
        </is>
      </c>
      <c r="D837" s="22">
        <f>IFERROR(VLOOKUP(C837,Employes!$A$2:$H$11,2,FALSE),"")</f>
        <v/>
      </c>
      <c r="E837" s="22">
        <f>IFERROR(VLOOKUP(C837,Employes!$A$2:$H$11,3,FALSE),"")</f>
        <v/>
      </c>
      <c r="F837" s="22">
        <f>IF(WEEKDAY(A837,2)&lt;=5,IFERROR(VLOOKUP(C837,Employes!$A$2:$H$11,6,FALSE),0),0)</f>
        <v/>
      </c>
      <c r="G837" s="6" t="n">
        <v>8</v>
      </c>
      <c r="H837" s="23">
        <f>MAX(0,G837-F837)</f>
        <v/>
      </c>
      <c r="I837" s="6" t="inlineStr"/>
      <c r="J837" s="23">
        <f>IF(I837&lt;&gt;"",MAX(0,F837-G837),0)</f>
        <v/>
      </c>
      <c r="K837" s="24">
        <f>IF(F837=0,0,J837/F837)</f>
        <v/>
      </c>
      <c r="L837" s="25">
        <f>IF(I837&lt;&gt;"","Absence",IF(G837&gt;F837,"Présent + HS","Présent"))</f>
        <v/>
      </c>
      <c r="M837" s="6" t="inlineStr"/>
    </row>
    <row r="838">
      <c r="A838" s="20" t="n">
        <v>46140</v>
      </c>
      <c r="B838" s="21">
        <f>DATE(YEAR(A838),MONTH(A838),1)</f>
        <v/>
      </c>
      <c r="C838" s="6" t="inlineStr">
        <is>
          <t>E007</t>
        </is>
      </c>
      <c r="D838" s="22">
        <f>IFERROR(VLOOKUP(C838,Employes!$A$2:$H$11,2,FALSE),"")</f>
        <v/>
      </c>
      <c r="E838" s="22">
        <f>IFERROR(VLOOKUP(C838,Employes!$A$2:$H$11,3,FALSE),"")</f>
        <v/>
      </c>
      <c r="F838" s="22">
        <f>IF(WEEKDAY(A838,2)&lt;=5,IFERROR(VLOOKUP(C838,Employes!$A$2:$H$11,6,FALSE),0),0)</f>
        <v/>
      </c>
      <c r="G838" s="6" t="n">
        <v>8</v>
      </c>
      <c r="H838" s="23">
        <f>MAX(0,G838-F838)</f>
        <v/>
      </c>
      <c r="I838" s="6" t="inlineStr"/>
      <c r="J838" s="23">
        <f>IF(I838&lt;&gt;"",MAX(0,F838-G838),0)</f>
        <v/>
      </c>
      <c r="K838" s="24">
        <f>IF(F838=0,0,J838/F838)</f>
        <v/>
      </c>
      <c r="L838" s="25">
        <f>IF(I838&lt;&gt;"","Absence",IF(G838&gt;F838,"Présent + HS","Présent"))</f>
        <v/>
      </c>
      <c r="M838" s="6" t="inlineStr"/>
    </row>
    <row r="839">
      <c r="A839" s="20" t="n">
        <v>46140</v>
      </c>
      <c r="B839" s="21">
        <f>DATE(YEAR(A839),MONTH(A839),1)</f>
        <v/>
      </c>
      <c r="C839" s="6" t="inlineStr">
        <is>
          <t>E008</t>
        </is>
      </c>
      <c r="D839" s="22">
        <f>IFERROR(VLOOKUP(C839,Employes!$A$2:$H$11,2,FALSE),"")</f>
        <v/>
      </c>
      <c r="E839" s="22">
        <f>IFERROR(VLOOKUP(C839,Employes!$A$2:$H$11,3,FALSE),"")</f>
        <v/>
      </c>
      <c r="F839" s="22">
        <f>IF(WEEKDAY(A839,2)&lt;=5,IFERROR(VLOOKUP(C839,Employes!$A$2:$H$11,6,FALSE),0),0)</f>
        <v/>
      </c>
      <c r="G839" s="6" t="n">
        <v>8</v>
      </c>
      <c r="H839" s="23">
        <f>MAX(0,G839-F839)</f>
        <v/>
      </c>
      <c r="I839" s="6" t="inlineStr"/>
      <c r="J839" s="23">
        <f>IF(I839&lt;&gt;"",MAX(0,F839-G839),0)</f>
        <v/>
      </c>
      <c r="K839" s="24">
        <f>IF(F839=0,0,J839/F839)</f>
        <v/>
      </c>
      <c r="L839" s="25">
        <f>IF(I839&lt;&gt;"","Absence",IF(G839&gt;F839,"Présent + HS","Présent"))</f>
        <v/>
      </c>
      <c r="M839" s="6" t="inlineStr"/>
    </row>
    <row r="840">
      <c r="A840" s="20" t="n">
        <v>46140</v>
      </c>
      <c r="B840" s="21">
        <f>DATE(YEAR(A840),MONTH(A840),1)</f>
        <v/>
      </c>
      <c r="C840" s="6" t="inlineStr">
        <is>
          <t>E009</t>
        </is>
      </c>
      <c r="D840" s="22">
        <f>IFERROR(VLOOKUP(C840,Employes!$A$2:$H$11,2,FALSE),"")</f>
        <v/>
      </c>
      <c r="E840" s="22">
        <f>IFERROR(VLOOKUP(C840,Employes!$A$2:$H$11,3,FALSE),"")</f>
        <v/>
      </c>
      <c r="F840" s="22">
        <f>IF(WEEKDAY(A840,2)&lt;=5,IFERROR(VLOOKUP(C840,Employes!$A$2:$H$11,6,FALSE),0),0)</f>
        <v/>
      </c>
      <c r="G840" s="6" t="n">
        <v>8</v>
      </c>
      <c r="H840" s="23">
        <f>MAX(0,G840-F840)</f>
        <v/>
      </c>
      <c r="I840" s="6" t="inlineStr"/>
      <c r="J840" s="23">
        <f>IF(I840&lt;&gt;"",MAX(0,F840-G840),0)</f>
        <v/>
      </c>
      <c r="K840" s="24">
        <f>IF(F840=0,0,J840/F840)</f>
        <v/>
      </c>
      <c r="L840" s="25">
        <f>IF(I840&lt;&gt;"","Absence",IF(G840&gt;F840,"Présent + HS","Présent"))</f>
        <v/>
      </c>
      <c r="M840" s="6" t="inlineStr"/>
    </row>
    <row r="841">
      <c r="A841" s="20" t="n">
        <v>46140</v>
      </c>
      <c r="B841" s="21">
        <f>DATE(YEAR(A841),MONTH(A841),1)</f>
        <v/>
      </c>
      <c r="C841" s="6" t="inlineStr">
        <is>
          <t>E010</t>
        </is>
      </c>
      <c r="D841" s="22">
        <f>IFERROR(VLOOKUP(C841,Employes!$A$2:$H$11,2,FALSE),"")</f>
        <v/>
      </c>
      <c r="E841" s="22">
        <f>IFERROR(VLOOKUP(C841,Employes!$A$2:$H$11,3,FALSE),"")</f>
        <v/>
      </c>
      <c r="F841" s="22">
        <f>IF(WEEKDAY(A841,2)&lt;=5,IFERROR(VLOOKUP(C841,Employes!$A$2:$H$11,6,FALSE),0),0)</f>
        <v/>
      </c>
      <c r="G841" s="6" t="n">
        <v>0</v>
      </c>
      <c r="H841" s="23">
        <f>MAX(0,G841-F841)</f>
        <v/>
      </c>
      <c r="I841" s="6" t="inlineStr">
        <is>
          <t>MAL</t>
        </is>
      </c>
      <c r="J841" s="23">
        <f>IF(I841&lt;&gt;"",MAX(0,F841-G841),0)</f>
        <v/>
      </c>
      <c r="K841" s="24">
        <f>IF(F841=0,0,J841/F841)</f>
        <v/>
      </c>
      <c r="L841" s="25">
        <f>IF(I841&lt;&gt;"","Absence",IF(G841&gt;F841,"Présent + HS","Présent"))</f>
        <v/>
      </c>
      <c r="M841" s="6" t="inlineStr"/>
    </row>
    <row r="842">
      <c r="A842" s="20" t="n">
        <v>46141</v>
      </c>
      <c r="B842" s="21">
        <f>DATE(YEAR(A842),MONTH(A842),1)</f>
        <v/>
      </c>
      <c r="C842" s="6" t="inlineStr">
        <is>
          <t>E001</t>
        </is>
      </c>
      <c r="D842" s="22">
        <f>IFERROR(VLOOKUP(C842,Employes!$A$2:$H$11,2,FALSE),"")</f>
        <v/>
      </c>
      <c r="E842" s="22">
        <f>IFERROR(VLOOKUP(C842,Employes!$A$2:$H$11,3,FALSE),"")</f>
        <v/>
      </c>
      <c r="F842" s="22">
        <f>IF(WEEKDAY(A842,2)&lt;=5,IFERROR(VLOOKUP(C842,Employes!$A$2:$H$11,6,FALSE),0),0)</f>
        <v/>
      </c>
      <c r="G842" s="6" t="n">
        <v>9</v>
      </c>
      <c r="H842" s="23">
        <f>MAX(0,G842-F842)</f>
        <v/>
      </c>
      <c r="I842" s="6" t="inlineStr"/>
      <c r="J842" s="23">
        <f>IF(I842&lt;&gt;"",MAX(0,F842-G842),0)</f>
        <v/>
      </c>
      <c r="K842" s="24">
        <f>IF(F842=0,0,J842/F842)</f>
        <v/>
      </c>
      <c r="L842" s="25">
        <f>IF(I842&lt;&gt;"","Absence",IF(G842&gt;F842,"Présent + HS","Présent"))</f>
        <v/>
      </c>
      <c r="M842" s="6" t="inlineStr"/>
    </row>
    <row r="843">
      <c r="A843" s="20" t="n">
        <v>46141</v>
      </c>
      <c r="B843" s="21">
        <f>DATE(YEAR(A843),MONTH(A843),1)</f>
        <v/>
      </c>
      <c r="C843" s="6" t="inlineStr">
        <is>
          <t>E002</t>
        </is>
      </c>
      <c r="D843" s="22">
        <f>IFERROR(VLOOKUP(C843,Employes!$A$2:$H$11,2,FALSE),"")</f>
        <v/>
      </c>
      <c r="E843" s="22">
        <f>IFERROR(VLOOKUP(C843,Employes!$A$2:$H$11,3,FALSE),"")</f>
        <v/>
      </c>
      <c r="F843" s="22">
        <f>IF(WEEKDAY(A843,2)&lt;=5,IFERROR(VLOOKUP(C843,Employes!$A$2:$H$11,6,FALSE),0),0)</f>
        <v/>
      </c>
      <c r="G843" s="6" t="n">
        <v>0</v>
      </c>
      <c r="H843" s="23">
        <f>MAX(0,G843-F843)</f>
        <v/>
      </c>
      <c r="I843" s="6" t="inlineStr">
        <is>
          <t>RTT</t>
        </is>
      </c>
      <c r="J843" s="23">
        <f>IF(I843&lt;&gt;"",MAX(0,F843-G843),0)</f>
        <v/>
      </c>
      <c r="K843" s="24">
        <f>IF(F843=0,0,J843/F843)</f>
        <v/>
      </c>
      <c r="L843" s="25">
        <f>IF(I843&lt;&gt;"","Absence",IF(G843&gt;F843,"Présent + HS","Présent"))</f>
        <v/>
      </c>
      <c r="M843" s="6" t="inlineStr"/>
    </row>
    <row r="844">
      <c r="A844" s="20" t="n">
        <v>46141</v>
      </c>
      <c r="B844" s="21">
        <f>DATE(YEAR(A844),MONTH(A844),1)</f>
        <v/>
      </c>
      <c r="C844" s="6" t="inlineStr">
        <is>
          <t>E003</t>
        </is>
      </c>
      <c r="D844" s="22">
        <f>IFERROR(VLOOKUP(C844,Employes!$A$2:$H$11,2,FALSE),"")</f>
        <v/>
      </c>
      <c r="E844" s="22">
        <f>IFERROR(VLOOKUP(C844,Employes!$A$2:$H$11,3,FALSE),"")</f>
        <v/>
      </c>
      <c r="F844" s="22">
        <f>IF(WEEKDAY(A844,2)&lt;=5,IFERROR(VLOOKUP(C844,Employes!$A$2:$H$11,6,FALSE),0),0)</f>
        <v/>
      </c>
      <c r="G844" s="6" t="n">
        <v>9</v>
      </c>
      <c r="H844" s="23">
        <f>MAX(0,G844-F844)</f>
        <v/>
      </c>
      <c r="I844" s="6" t="inlineStr"/>
      <c r="J844" s="23">
        <f>IF(I844&lt;&gt;"",MAX(0,F844-G844),0)</f>
        <v/>
      </c>
      <c r="K844" s="24">
        <f>IF(F844=0,0,J844/F844)</f>
        <v/>
      </c>
      <c r="L844" s="25">
        <f>IF(I844&lt;&gt;"","Absence",IF(G844&gt;F844,"Présent + HS","Présent"))</f>
        <v/>
      </c>
      <c r="M844" s="6" t="inlineStr"/>
    </row>
    <row r="845">
      <c r="A845" s="20" t="n">
        <v>46141</v>
      </c>
      <c r="B845" s="21">
        <f>DATE(YEAR(A845),MONTH(A845),1)</f>
        <v/>
      </c>
      <c r="C845" s="6" t="inlineStr">
        <is>
          <t>E004</t>
        </is>
      </c>
      <c r="D845" s="22">
        <f>IFERROR(VLOOKUP(C845,Employes!$A$2:$H$11,2,FALSE),"")</f>
        <v/>
      </c>
      <c r="E845" s="22">
        <f>IFERROR(VLOOKUP(C845,Employes!$A$2:$H$11,3,FALSE),"")</f>
        <v/>
      </c>
      <c r="F845" s="22">
        <f>IF(WEEKDAY(A845,2)&lt;=5,IFERROR(VLOOKUP(C845,Employes!$A$2:$H$11,6,FALSE),0),0)</f>
        <v/>
      </c>
      <c r="G845" s="6" t="n">
        <v>8</v>
      </c>
      <c r="H845" s="23">
        <f>MAX(0,G845-F845)</f>
        <v/>
      </c>
      <c r="I845" s="6" t="inlineStr"/>
      <c r="J845" s="23">
        <f>IF(I845&lt;&gt;"",MAX(0,F845-G845),0)</f>
        <v/>
      </c>
      <c r="K845" s="24">
        <f>IF(F845=0,0,J845/F845)</f>
        <v/>
      </c>
      <c r="L845" s="25">
        <f>IF(I845&lt;&gt;"","Absence",IF(G845&gt;F845,"Présent + HS","Présent"))</f>
        <v/>
      </c>
      <c r="M845" s="6" t="inlineStr"/>
    </row>
    <row r="846">
      <c r="A846" s="20" t="n">
        <v>46141</v>
      </c>
      <c r="B846" s="21">
        <f>DATE(YEAR(A846),MONTH(A846),1)</f>
        <v/>
      </c>
      <c r="C846" s="6" t="inlineStr">
        <is>
          <t>E005</t>
        </is>
      </c>
      <c r="D846" s="22">
        <f>IFERROR(VLOOKUP(C846,Employes!$A$2:$H$11,2,FALSE),"")</f>
        <v/>
      </c>
      <c r="E846" s="22">
        <f>IFERROR(VLOOKUP(C846,Employes!$A$2:$H$11,3,FALSE),"")</f>
        <v/>
      </c>
      <c r="F846" s="22">
        <f>IF(WEEKDAY(A846,2)&lt;=5,IFERROR(VLOOKUP(C846,Employes!$A$2:$H$11,6,FALSE),0),0)</f>
        <v/>
      </c>
      <c r="G846" s="6" t="n">
        <v>8</v>
      </c>
      <c r="H846" s="23">
        <f>MAX(0,G846-F846)</f>
        <v/>
      </c>
      <c r="I846" s="6" t="inlineStr"/>
      <c r="J846" s="23">
        <f>IF(I846&lt;&gt;"",MAX(0,F846-G846),0)</f>
        <v/>
      </c>
      <c r="K846" s="24">
        <f>IF(F846=0,0,J846/F846)</f>
        <v/>
      </c>
      <c r="L846" s="25">
        <f>IF(I846&lt;&gt;"","Absence",IF(G846&gt;F846,"Présent + HS","Présent"))</f>
        <v/>
      </c>
      <c r="M846" s="6" t="inlineStr"/>
    </row>
    <row r="847">
      <c r="A847" s="20" t="n">
        <v>46141</v>
      </c>
      <c r="B847" s="21">
        <f>DATE(YEAR(A847),MONTH(A847),1)</f>
        <v/>
      </c>
      <c r="C847" s="6" t="inlineStr">
        <is>
          <t>E006</t>
        </is>
      </c>
      <c r="D847" s="22">
        <f>IFERROR(VLOOKUP(C847,Employes!$A$2:$H$11,2,FALSE),"")</f>
        <v/>
      </c>
      <c r="E847" s="22">
        <f>IFERROR(VLOOKUP(C847,Employes!$A$2:$H$11,3,FALSE),"")</f>
        <v/>
      </c>
      <c r="F847" s="22">
        <f>IF(WEEKDAY(A847,2)&lt;=5,IFERROR(VLOOKUP(C847,Employes!$A$2:$H$11,6,FALSE),0),0)</f>
        <v/>
      </c>
      <c r="G847" s="6" t="n">
        <v>8</v>
      </c>
      <c r="H847" s="23">
        <f>MAX(0,G847-F847)</f>
        <v/>
      </c>
      <c r="I847" s="6" t="inlineStr"/>
      <c r="J847" s="23">
        <f>IF(I847&lt;&gt;"",MAX(0,F847-G847),0)</f>
        <v/>
      </c>
      <c r="K847" s="24">
        <f>IF(F847=0,0,J847/F847)</f>
        <v/>
      </c>
      <c r="L847" s="25">
        <f>IF(I847&lt;&gt;"","Absence",IF(G847&gt;F847,"Présent + HS","Présent"))</f>
        <v/>
      </c>
      <c r="M847" s="6" t="inlineStr"/>
    </row>
    <row r="848">
      <c r="A848" s="20" t="n">
        <v>46141</v>
      </c>
      <c r="B848" s="21">
        <f>DATE(YEAR(A848),MONTH(A848),1)</f>
        <v/>
      </c>
      <c r="C848" s="6" t="inlineStr">
        <is>
          <t>E007</t>
        </is>
      </c>
      <c r="D848" s="22">
        <f>IFERROR(VLOOKUP(C848,Employes!$A$2:$H$11,2,FALSE),"")</f>
        <v/>
      </c>
      <c r="E848" s="22">
        <f>IFERROR(VLOOKUP(C848,Employes!$A$2:$H$11,3,FALSE),"")</f>
        <v/>
      </c>
      <c r="F848" s="22">
        <f>IF(WEEKDAY(A848,2)&lt;=5,IFERROR(VLOOKUP(C848,Employes!$A$2:$H$11,6,FALSE),0),0)</f>
        <v/>
      </c>
      <c r="G848" s="6" t="n">
        <v>8</v>
      </c>
      <c r="H848" s="23">
        <f>MAX(0,G848-F848)</f>
        <v/>
      </c>
      <c r="I848" s="6" t="inlineStr"/>
      <c r="J848" s="23">
        <f>IF(I848&lt;&gt;"",MAX(0,F848-G848),0)</f>
        <v/>
      </c>
      <c r="K848" s="24">
        <f>IF(F848=0,0,J848/F848)</f>
        <v/>
      </c>
      <c r="L848" s="25">
        <f>IF(I848&lt;&gt;"","Absence",IF(G848&gt;F848,"Présent + HS","Présent"))</f>
        <v/>
      </c>
      <c r="M848" s="6" t="inlineStr"/>
    </row>
    <row r="849">
      <c r="A849" s="20" t="n">
        <v>46141</v>
      </c>
      <c r="B849" s="21">
        <f>DATE(YEAR(A849),MONTH(A849),1)</f>
        <v/>
      </c>
      <c r="C849" s="6" t="inlineStr">
        <is>
          <t>E008</t>
        </is>
      </c>
      <c r="D849" s="22">
        <f>IFERROR(VLOOKUP(C849,Employes!$A$2:$H$11,2,FALSE),"")</f>
        <v/>
      </c>
      <c r="E849" s="22">
        <f>IFERROR(VLOOKUP(C849,Employes!$A$2:$H$11,3,FALSE),"")</f>
        <v/>
      </c>
      <c r="F849" s="22">
        <f>IF(WEEKDAY(A849,2)&lt;=5,IFERROR(VLOOKUP(C849,Employes!$A$2:$H$11,6,FALSE),0),0)</f>
        <v/>
      </c>
      <c r="G849" s="6" t="n">
        <v>8</v>
      </c>
      <c r="H849" s="23">
        <f>MAX(0,G849-F849)</f>
        <v/>
      </c>
      <c r="I849" s="6" t="inlineStr"/>
      <c r="J849" s="23">
        <f>IF(I849&lt;&gt;"",MAX(0,F849-G849),0)</f>
        <v/>
      </c>
      <c r="K849" s="24">
        <f>IF(F849=0,0,J849/F849)</f>
        <v/>
      </c>
      <c r="L849" s="25">
        <f>IF(I849&lt;&gt;"","Absence",IF(G849&gt;F849,"Présent + HS","Présent"))</f>
        <v/>
      </c>
      <c r="M849" s="6" t="inlineStr"/>
    </row>
    <row r="850">
      <c r="A850" s="20" t="n">
        <v>46141</v>
      </c>
      <c r="B850" s="21">
        <f>DATE(YEAR(A850),MONTH(A850),1)</f>
        <v/>
      </c>
      <c r="C850" s="6" t="inlineStr">
        <is>
          <t>E009</t>
        </is>
      </c>
      <c r="D850" s="22">
        <f>IFERROR(VLOOKUP(C850,Employes!$A$2:$H$11,2,FALSE),"")</f>
        <v/>
      </c>
      <c r="E850" s="22">
        <f>IFERROR(VLOOKUP(C850,Employes!$A$2:$H$11,3,FALSE),"")</f>
        <v/>
      </c>
      <c r="F850" s="22">
        <f>IF(WEEKDAY(A850,2)&lt;=5,IFERROR(VLOOKUP(C850,Employes!$A$2:$H$11,6,FALSE),0),0)</f>
        <v/>
      </c>
      <c r="G850" s="6" t="n">
        <v>8</v>
      </c>
      <c r="H850" s="23">
        <f>MAX(0,G850-F850)</f>
        <v/>
      </c>
      <c r="I850" s="6" t="inlineStr"/>
      <c r="J850" s="23">
        <f>IF(I850&lt;&gt;"",MAX(0,F850-G850),0)</f>
        <v/>
      </c>
      <c r="K850" s="24">
        <f>IF(F850=0,0,J850/F850)</f>
        <v/>
      </c>
      <c r="L850" s="25">
        <f>IF(I850&lt;&gt;"","Absence",IF(G850&gt;F850,"Présent + HS","Présent"))</f>
        <v/>
      </c>
      <c r="M850" s="6" t="inlineStr"/>
    </row>
    <row r="851">
      <c r="A851" s="20" t="n">
        <v>46141</v>
      </c>
      <c r="B851" s="21">
        <f>DATE(YEAR(A851),MONTH(A851),1)</f>
        <v/>
      </c>
      <c r="C851" s="6" t="inlineStr">
        <is>
          <t>E010</t>
        </is>
      </c>
      <c r="D851" s="22">
        <f>IFERROR(VLOOKUP(C851,Employes!$A$2:$H$11,2,FALSE),"")</f>
        <v/>
      </c>
      <c r="E851" s="22">
        <f>IFERROR(VLOOKUP(C851,Employes!$A$2:$H$11,3,FALSE),"")</f>
        <v/>
      </c>
      <c r="F851" s="22">
        <f>IF(WEEKDAY(A851,2)&lt;=5,IFERROR(VLOOKUP(C851,Employes!$A$2:$H$11,6,FALSE),0),0)</f>
        <v/>
      </c>
      <c r="G851" s="6" t="n">
        <v>8</v>
      </c>
      <c r="H851" s="23">
        <f>MAX(0,G851-F851)</f>
        <v/>
      </c>
      <c r="I851" s="6" t="inlineStr"/>
      <c r="J851" s="23">
        <f>IF(I851&lt;&gt;"",MAX(0,F851-G851),0)</f>
        <v/>
      </c>
      <c r="K851" s="24">
        <f>IF(F851=0,0,J851/F851)</f>
        <v/>
      </c>
      <c r="L851" s="25">
        <f>IF(I851&lt;&gt;"","Absence",IF(G851&gt;F851,"Présent + HS","Présent"))</f>
        <v/>
      </c>
      <c r="M851" s="6" t="inlineStr"/>
    </row>
    <row r="852">
      <c r="A852" s="20" t="n">
        <v>46142</v>
      </c>
      <c r="B852" s="21">
        <f>DATE(YEAR(A852),MONTH(A852),1)</f>
        <v/>
      </c>
      <c r="C852" s="6" t="inlineStr">
        <is>
          <t>E001</t>
        </is>
      </c>
      <c r="D852" s="22">
        <f>IFERROR(VLOOKUP(C852,Employes!$A$2:$H$11,2,FALSE),"")</f>
        <v/>
      </c>
      <c r="E852" s="22">
        <f>IFERROR(VLOOKUP(C852,Employes!$A$2:$H$11,3,FALSE),"")</f>
        <v/>
      </c>
      <c r="F852" s="22">
        <f>IF(WEEKDAY(A852,2)&lt;=5,IFERROR(VLOOKUP(C852,Employes!$A$2:$H$11,6,FALSE),0),0)</f>
        <v/>
      </c>
      <c r="G852" s="6" t="n">
        <v>8</v>
      </c>
      <c r="H852" s="23">
        <f>MAX(0,G852-F852)</f>
        <v/>
      </c>
      <c r="I852" s="6" t="inlineStr"/>
      <c r="J852" s="23">
        <f>IF(I852&lt;&gt;"",MAX(0,F852-G852),0)</f>
        <v/>
      </c>
      <c r="K852" s="24">
        <f>IF(F852=0,0,J852/F852)</f>
        <v/>
      </c>
      <c r="L852" s="25">
        <f>IF(I852&lt;&gt;"","Absence",IF(G852&gt;F852,"Présent + HS","Présent"))</f>
        <v/>
      </c>
      <c r="M852" s="6" t="inlineStr"/>
    </row>
    <row r="853">
      <c r="A853" s="20" t="n">
        <v>46142</v>
      </c>
      <c r="B853" s="21">
        <f>DATE(YEAR(A853),MONTH(A853),1)</f>
        <v/>
      </c>
      <c r="C853" s="6" t="inlineStr">
        <is>
          <t>E002</t>
        </is>
      </c>
      <c r="D853" s="22">
        <f>IFERROR(VLOOKUP(C853,Employes!$A$2:$H$11,2,FALSE),"")</f>
        <v/>
      </c>
      <c r="E853" s="22">
        <f>IFERROR(VLOOKUP(C853,Employes!$A$2:$H$11,3,FALSE),"")</f>
        <v/>
      </c>
      <c r="F853" s="22">
        <f>IF(WEEKDAY(A853,2)&lt;=5,IFERROR(VLOOKUP(C853,Employes!$A$2:$H$11,6,FALSE),0),0)</f>
        <v/>
      </c>
      <c r="G853" s="6" t="n">
        <v>8</v>
      </c>
      <c r="H853" s="23">
        <f>MAX(0,G853-F853)</f>
        <v/>
      </c>
      <c r="I853" s="6" t="inlineStr"/>
      <c r="J853" s="23">
        <f>IF(I853&lt;&gt;"",MAX(0,F853-G853),0)</f>
        <v/>
      </c>
      <c r="K853" s="24">
        <f>IF(F853=0,0,J853/F853)</f>
        <v/>
      </c>
      <c r="L853" s="25">
        <f>IF(I853&lt;&gt;"","Absence",IF(G853&gt;F853,"Présent + HS","Présent"))</f>
        <v/>
      </c>
      <c r="M853" s="6" t="inlineStr"/>
    </row>
    <row r="854">
      <c r="A854" s="20" t="n">
        <v>46142</v>
      </c>
      <c r="B854" s="21">
        <f>DATE(YEAR(A854),MONTH(A854),1)</f>
        <v/>
      </c>
      <c r="C854" s="6" t="inlineStr">
        <is>
          <t>E003</t>
        </is>
      </c>
      <c r="D854" s="22">
        <f>IFERROR(VLOOKUP(C854,Employes!$A$2:$H$11,2,FALSE),"")</f>
        <v/>
      </c>
      <c r="E854" s="22">
        <f>IFERROR(VLOOKUP(C854,Employes!$A$2:$H$11,3,FALSE),"")</f>
        <v/>
      </c>
      <c r="F854" s="22">
        <f>IF(WEEKDAY(A854,2)&lt;=5,IFERROR(VLOOKUP(C854,Employes!$A$2:$H$11,6,FALSE),0),0)</f>
        <v/>
      </c>
      <c r="G854" s="6" t="n">
        <v>8</v>
      </c>
      <c r="H854" s="23">
        <f>MAX(0,G854-F854)</f>
        <v/>
      </c>
      <c r="I854" s="6" t="inlineStr"/>
      <c r="J854" s="23">
        <f>IF(I854&lt;&gt;"",MAX(0,F854-G854),0)</f>
        <v/>
      </c>
      <c r="K854" s="24">
        <f>IF(F854=0,0,J854/F854)</f>
        <v/>
      </c>
      <c r="L854" s="25">
        <f>IF(I854&lt;&gt;"","Absence",IF(G854&gt;F854,"Présent + HS","Présent"))</f>
        <v/>
      </c>
      <c r="M854" s="6" t="inlineStr"/>
    </row>
    <row r="855">
      <c r="A855" s="20" t="n">
        <v>46142</v>
      </c>
      <c r="B855" s="21">
        <f>DATE(YEAR(A855),MONTH(A855),1)</f>
        <v/>
      </c>
      <c r="C855" s="6" t="inlineStr">
        <is>
          <t>E004</t>
        </is>
      </c>
      <c r="D855" s="22">
        <f>IFERROR(VLOOKUP(C855,Employes!$A$2:$H$11,2,FALSE),"")</f>
        <v/>
      </c>
      <c r="E855" s="22">
        <f>IFERROR(VLOOKUP(C855,Employes!$A$2:$H$11,3,FALSE),"")</f>
        <v/>
      </c>
      <c r="F855" s="22">
        <f>IF(WEEKDAY(A855,2)&lt;=5,IFERROR(VLOOKUP(C855,Employes!$A$2:$H$11,6,FALSE),0),0)</f>
        <v/>
      </c>
      <c r="G855" s="6" t="n">
        <v>8</v>
      </c>
      <c r="H855" s="23">
        <f>MAX(0,G855-F855)</f>
        <v/>
      </c>
      <c r="I855" s="6" t="inlineStr"/>
      <c r="J855" s="23">
        <f>IF(I855&lt;&gt;"",MAX(0,F855-G855),0)</f>
        <v/>
      </c>
      <c r="K855" s="24">
        <f>IF(F855=0,0,J855/F855)</f>
        <v/>
      </c>
      <c r="L855" s="25">
        <f>IF(I855&lt;&gt;"","Absence",IF(G855&gt;F855,"Présent + HS","Présent"))</f>
        <v/>
      </c>
      <c r="M855" s="6" t="inlineStr"/>
    </row>
    <row r="856">
      <c r="A856" s="20" t="n">
        <v>46142</v>
      </c>
      <c r="B856" s="21">
        <f>DATE(YEAR(A856),MONTH(A856),1)</f>
        <v/>
      </c>
      <c r="C856" s="6" t="inlineStr">
        <is>
          <t>E005</t>
        </is>
      </c>
      <c r="D856" s="22">
        <f>IFERROR(VLOOKUP(C856,Employes!$A$2:$H$11,2,FALSE),"")</f>
        <v/>
      </c>
      <c r="E856" s="22">
        <f>IFERROR(VLOOKUP(C856,Employes!$A$2:$H$11,3,FALSE),"")</f>
        <v/>
      </c>
      <c r="F856" s="22">
        <f>IF(WEEKDAY(A856,2)&lt;=5,IFERROR(VLOOKUP(C856,Employes!$A$2:$H$11,6,FALSE),0),0)</f>
        <v/>
      </c>
      <c r="G856" s="6" t="n">
        <v>8</v>
      </c>
      <c r="H856" s="23">
        <f>MAX(0,G856-F856)</f>
        <v/>
      </c>
      <c r="I856" s="6" t="inlineStr"/>
      <c r="J856" s="23">
        <f>IF(I856&lt;&gt;"",MAX(0,F856-G856),0)</f>
        <v/>
      </c>
      <c r="K856" s="24">
        <f>IF(F856=0,0,J856/F856)</f>
        <v/>
      </c>
      <c r="L856" s="25">
        <f>IF(I856&lt;&gt;"","Absence",IF(G856&gt;F856,"Présent + HS","Présent"))</f>
        <v/>
      </c>
      <c r="M856" s="6" t="inlineStr"/>
    </row>
    <row r="857">
      <c r="A857" s="20" t="n">
        <v>46142</v>
      </c>
      <c r="B857" s="21">
        <f>DATE(YEAR(A857),MONTH(A857),1)</f>
        <v/>
      </c>
      <c r="C857" s="6" t="inlineStr">
        <is>
          <t>E006</t>
        </is>
      </c>
      <c r="D857" s="22">
        <f>IFERROR(VLOOKUP(C857,Employes!$A$2:$H$11,2,FALSE),"")</f>
        <v/>
      </c>
      <c r="E857" s="22">
        <f>IFERROR(VLOOKUP(C857,Employes!$A$2:$H$11,3,FALSE),"")</f>
        <v/>
      </c>
      <c r="F857" s="22">
        <f>IF(WEEKDAY(A857,2)&lt;=5,IFERROR(VLOOKUP(C857,Employes!$A$2:$H$11,6,FALSE),0),0)</f>
        <v/>
      </c>
      <c r="G857" s="6" t="n">
        <v>8</v>
      </c>
      <c r="H857" s="23">
        <f>MAX(0,G857-F857)</f>
        <v/>
      </c>
      <c r="I857" s="6" t="inlineStr"/>
      <c r="J857" s="23">
        <f>IF(I857&lt;&gt;"",MAX(0,F857-G857),0)</f>
        <v/>
      </c>
      <c r="K857" s="24">
        <f>IF(F857=0,0,J857/F857)</f>
        <v/>
      </c>
      <c r="L857" s="25">
        <f>IF(I857&lt;&gt;"","Absence",IF(G857&gt;F857,"Présent + HS","Présent"))</f>
        <v/>
      </c>
      <c r="M857" s="6" t="inlineStr"/>
    </row>
    <row r="858">
      <c r="A858" s="20" t="n">
        <v>46142</v>
      </c>
      <c r="B858" s="21">
        <f>DATE(YEAR(A858),MONTH(A858),1)</f>
        <v/>
      </c>
      <c r="C858" s="6" t="inlineStr">
        <is>
          <t>E007</t>
        </is>
      </c>
      <c r="D858" s="22">
        <f>IFERROR(VLOOKUP(C858,Employes!$A$2:$H$11,2,FALSE),"")</f>
        <v/>
      </c>
      <c r="E858" s="22">
        <f>IFERROR(VLOOKUP(C858,Employes!$A$2:$H$11,3,FALSE),"")</f>
        <v/>
      </c>
      <c r="F858" s="22">
        <f>IF(WEEKDAY(A858,2)&lt;=5,IFERROR(VLOOKUP(C858,Employes!$A$2:$H$11,6,FALSE),0),0)</f>
        <v/>
      </c>
      <c r="G858" s="6" t="n">
        <v>8</v>
      </c>
      <c r="H858" s="23">
        <f>MAX(0,G858-F858)</f>
        <v/>
      </c>
      <c r="I858" s="6" t="inlineStr"/>
      <c r="J858" s="23">
        <f>IF(I858&lt;&gt;"",MAX(0,F858-G858),0)</f>
        <v/>
      </c>
      <c r="K858" s="24">
        <f>IF(F858=0,0,J858/F858)</f>
        <v/>
      </c>
      <c r="L858" s="25">
        <f>IF(I858&lt;&gt;"","Absence",IF(G858&gt;F858,"Présent + HS","Présent"))</f>
        <v/>
      </c>
      <c r="M858" s="6" t="inlineStr"/>
    </row>
    <row r="859">
      <c r="A859" s="20" t="n">
        <v>46142</v>
      </c>
      <c r="B859" s="21">
        <f>DATE(YEAR(A859),MONTH(A859),1)</f>
        <v/>
      </c>
      <c r="C859" s="6" t="inlineStr">
        <is>
          <t>E008</t>
        </is>
      </c>
      <c r="D859" s="22">
        <f>IFERROR(VLOOKUP(C859,Employes!$A$2:$H$11,2,FALSE),"")</f>
        <v/>
      </c>
      <c r="E859" s="22">
        <f>IFERROR(VLOOKUP(C859,Employes!$A$2:$H$11,3,FALSE),"")</f>
        <v/>
      </c>
      <c r="F859" s="22">
        <f>IF(WEEKDAY(A859,2)&lt;=5,IFERROR(VLOOKUP(C859,Employes!$A$2:$H$11,6,FALSE),0),0)</f>
        <v/>
      </c>
      <c r="G859" s="6" t="n">
        <v>8</v>
      </c>
      <c r="H859" s="23">
        <f>MAX(0,G859-F859)</f>
        <v/>
      </c>
      <c r="I859" s="6" t="inlineStr"/>
      <c r="J859" s="23">
        <f>IF(I859&lt;&gt;"",MAX(0,F859-G859),0)</f>
        <v/>
      </c>
      <c r="K859" s="24">
        <f>IF(F859=0,0,J859/F859)</f>
        <v/>
      </c>
      <c r="L859" s="25">
        <f>IF(I859&lt;&gt;"","Absence",IF(G859&gt;F859,"Présent + HS","Présent"))</f>
        <v/>
      </c>
      <c r="M859" s="6" t="inlineStr"/>
    </row>
    <row r="860">
      <c r="A860" s="20" t="n">
        <v>46142</v>
      </c>
      <c r="B860" s="21">
        <f>DATE(YEAR(A860),MONTH(A860),1)</f>
        <v/>
      </c>
      <c r="C860" s="6" t="inlineStr">
        <is>
          <t>E009</t>
        </is>
      </c>
      <c r="D860" s="22">
        <f>IFERROR(VLOOKUP(C860,Employes!$A$2:$H$11,2,FALSE),"")</f>
        <v/>
      </c>
      <c r="E860" s="22">
        <f>IFERROR(VLOOKUP(C860,Employes!$A$2:$H$11,3,FALSE),"")</f>
        <v/>
      </c>
      <c r="F860" s="22">
        <f>IF(WEEKDAY(A860,2)&lt;=5,IFERROR(VLOOKUP(C860,Employes!$A$2:$H$11,6,FALSE),0),0)</f>
        <v/>
      </c>
      <c r="G860" s="6" t="n">
        <v>8</v>
      </c>
      <c r="H860" s="23">
        <f>MAX(0,G860-F860)</f>
        <v/>
      </c>
      <c r="I860" s="6" t="inlineStr"/>
      <c r="J860" s="23">
        <f>IF(I860&lt;&gt;"",MAX(0,F860-G860),0)</f>
        <v/>
      </c>
      <c r="K860" s="24">
        <f>IF(F860=0,0,J860/F860)</f>
        <v/>
      </c>
      <c r="L860" s="25">
        <f>IF(I860&lt;&gt;"","Absence",IF(G860&gt;F860,"Présent + HS","Présent"))</f>
        <v/>
      </c>
      <c r="M860" s="6" t="inlineStr"/>
    </row>
    <row r="861">
      <c r="A861" s="20" t="n">
        <v>46142</v>
      </c>
      <c r="B861" s="21">
        <f>DATE(YEAR(A861),MONTH(A861),1)</f>
        <v/>
      </c>
      <c r="C861" s="6" t="inlineStr">
        <is>
          <t>E010</t>
        </is>
      </c>
      <c r="D861" s="22">
        <f>IFERROR(VLOOKUP(C861,Employes!$A$2:$H$11,2,FALSE),"")</f>
        <v/>
      </c>
      <c r="E861" s="22">
        <f>IFERROR(VLOOKUP(C861,Employes!$A$2:$H$11,3,FALSE),"")</f>
        <v/>
      </c>
      <c r="F861" s="22">
        <f>IF(WEEKDAY(A861,2)&lt;=5,IFERROR(VLOOKUP(C861,Employes!$A$2:$H$11,6,FALSE),0),0)</f>
        <v/>
      </c>
      <c r="G861" s="6" t="n">
        <v>8</v>
      </c>
      <c r="H861" s="23">
        <f>MAX(0,G861-F861)</f>
        <v/>
      </c>
      <c r="I861" s="6" t="inlineStr"/>
      <c r="J861" s="23">
        <f>IF(I861&lt;&gt;"",MAX(0,F861-G861),0)</f>
        <v/>
      </c>
      <c r="K861" s="24">
        <f>IF(F861=0,0,J861/F861)</f>
        <v/>
      </c>
      <c r="L861" s="25">
        <f>IF(I861&lt;&gt;"","Absence",IF(G861&gt;F861,"Présent + HS","Présent"))</f>
        <v/>
      </c>
      <c r="M861" s="6" t="inlineStr"/>
    </row>
    <row r="862">
      <c r="A862" s="20" t="n">
        <v>46143</v>
      </c>
      <c r="B862" s="21">
        <f>DATE(YEAR(A862),MONTH(A862),1)</f>
        <v/>
      </c>
      <c r="C862" s="6" t="inlineStr">
        <is>
          <t>E001</t>
        </is>
      </c>
      <c r="D862" s="22">
        <f>IFERROR(VLOOKUP(C862,Employes!$A$2:$H$11,2,FALSE),"")</f>
        <v/>
      </c>
      <c r="E862" s="22">
        <f>IFERROR(VLOOKUP(C862,Employes!$A$2:$H$11,3,FALSE),"")</f>
        <v/>
      </c>
      <c r="F862" s="22">
        <f>IF(WEEKDAY(A862,2)&lt;=5,IFERROR(VLOOKUP(C862,Employes!$A$2:$H$11,6,FALSE),0),0)</f>
        <v/>
      </c>
      <c r="G862" s="6" t="n">
        <v>8</v>
      </c>
      <c r="H862" s="23">
        <f>MAX(0,G862-F862)</f>
        <v/>
      </c>
      <c r="I862" s="6" t="inlineStr"/>
      <c r="J862" s="23">
        <f>IF(I862&lt;&gt;"",MAX(0,F862-G862),0)</f>
        <v/>
      </c>
      <c r="K862" s="24">
        <f>IF(F862=0,0,J862/F862)</f>
        <v/>
      </c>
      <c r="L862" s="25">
        <f>IF(I862&lt;&gt;"","Absence",IF(G862&gt;F862,"Présent + HS","Présent"))</f>
        <v/>
      </c>
      <c r="M862" s="6" t="inlineStr"/>
    </row>
    <row r="863">
      <c r="A863" s="20" t="n">
        <v>46143</v>
      </c>
      <c r="B863" s="21">
        <f>DATE(YEAR(A863),MONTH(A863),1)</f>
        <v/>
      </c>
      <c r="C863" s="6" t="inlineStr">
        <is>
          <t>E002</t>
        </is>
      </c>
      <c r="D863" s="22">
        <f>IFERROR(VLOOKUP(C863,Employes!$A$2:$H$11,2,FALSE),"")</f>
        <v/>
      </c>
      <c r="E863" s="22">
        <f>IFERROR(VLOOKUP(C863,Employes!$A$2:$H$11,3,FALSE),"")</f>
        <v/>
      </c>
      <c r="F863" s="22">
        <f>IF(WEEKDAY(A863,2)&lt;=5,IFERROR(VLOOKUP(C863,Employes!$A$2:$H$11,6,FALSE),0),0)</f>
        <v/>
      </c>
      <c r="G863" s="6" t="n">
        <v>8</v>
      </c>
      <c r="H863" s="23">
        <f>MAX(0,G863-F863)</f>
        <v/>
      </c>
      <c r="I863" s="6" t="inlineStr"/>
      <c r="J863" s="23">
        <f>IF(I863&lt;&gt;"",MAX(0,F863-G863),0)</f>
        <v/>
      </c>
      <c r="K863" s="24">
        <f>IF(F863=0,0,J863/F863)</f>
        <v/>
      </c>
      <c r="L863" s="25">
        <f>IF(I863&lt;&gt;"","Absence",IF(G863&gt;F863,"Présent + HS","Présent"))</f>
        <v/>
      </c>
      <c r="M863" s="6" t="inlineStr"/>
    </row>
    <row r="864">
      <c r="A864" s="20" t="n">
        <v>46143</v>
      </c>
      <c r="B864" s="21">
        <f>DATE(YEAR(A864),MONTH(A864),1)</f>
        <v/>
      </c>
      <c r="C864" s="6" t="inlineStr">
        <is>
          <t>E003</t>
        </is>
      </c>
      <c r="D864" s="22">
        <f>IFERROR(VLOOKUP(C864,Employes!$A$2:$H$11,2,FALSE),"")</f>
        <v/>
      </c>
      <c r="E864" s="22">
        <f>IFERROR(VLOOKUP(C864,Employes!$A$2:$H$11,3,FALSE),"")</f>
        <v/>
      </c>
      <c r="F864" s="22">
        <f>IF(WEEKDAY(A864,2)&lt;=5,IFERROR(VLOOKUP(C864,Employes!$A$2:$H$11,6,FALSE),0),0)</f>
        <v/>
      </c>
      <c r="G864" s="6" t="n">
        <v>9</v>
      </c>
      <c r="H864" s="23">
        <f>MAX(0,G864-F864)</f>
        <v/>
      </c>
      <c r="I864" s="6" t="inlineStr"/>
      <c r="J864" s="23">
        <f>IF(I864&lt;&gt;"",MAX(0,F864-G864),0)</f>
        <v/>
      </c>
      <c r="K864" s="24">
        <f>IF(F864=0,0,J864/F864)</f>
        <v/>
      </c>
      <c r="L864" s="25">
        <f>IF(I864&lt;&gt;"","Absence",IF(G864&gt;F864,"Présent + HS","Présent"))</f>
        <v/>
      </c>
      <c r="M864" s="6" t="inlineStr"/>
    </row>
    <row r="865">
      <c r="A865" s="20" t="n">
        <v>46143</v>
      </c>
      <c r="B865" s="21">
        <f>DATE(YEAR(A865),MONTH(A865),1)</f>
        <v/>
      </c>
      <c r="C865" s="6" t="inlineStr">
        <is>
          <t>E004</t>
        </is>
      </c>
      <c r="D865" s="22">
        <f>IFERROR(VLOOKUP(C865,Employes!$A$2:$H$11,2,FALSE),"")</f>
        <v/>
      </c>
      <c r="E865" s="22">
        <f>IFERROR(VLOOKUP(C865,Employes!$A$2:$H$11,3,FALSE),"")</f>
        <v/>
      </c>
      <c r="F865" s="22">
        <f>IF(WEEKDAY(A865,2)&lt;=5,IFERROR(VLOOKUP(C865,Employes!$A$2:$H$11,6,FALSE),0),0)</f>
        <v/>
      </c>
      <c r="G865" s="6" t="n">
        <v>9</v>
      </c>
      <c r="H865" s="23">
        <f>MAX(0,G865-F865)</f>
        <v/>
      </c>
      <c r="I865" s="6" t="inlineStr"/>
      <c r="J865" s="23">
        <f>IF(I865&lt;&gt;"",MAX(0,F865-G865),0)</f>
        <v/>
      </c>
      <c r="K865" s="24">
        <f>IF(F865=0,0,J865/F865)</f>
        <v/>
      </c>
      <c r="L865" s="25">
        <f>IF(I865&lt;&gt;"","Absence",IF(G865&gt;F865,"Présent + HS","Présent"))</f>
        <v/>
      </c>
      <c r="M865" s="6" t="inlineStr"/>
    </row>
    <row r="866">
      <c r="A866" s="20" t="n">
        <v>46143</v>
      </c>
      <c r="B866" s="21">
        <f>DATE(YEAR(A866),MONTH(A866),1)</f>
        <v/>
      </c>
      <c r="C866" s="6" t="inlineStr">
        <is>
          <t>E005</t>
        </is>
      </c>
      <c r="D866" s="22">
        <f>IFERROR(VLOOKUP(C866,Employes!$A$2:$H$11,2,FALSE),"")</f>
        <v/>
      </c>
      <c r="E866" s="22">
        <f>IFERROR(VLOOKUP(C866,Employes!$A$2:$H$11,3,FALSE),"")</f>
        <v/>
      </c>
      <c r="F866" s="22">
        <f>IF(WEEKDAY(A866,2)&lt;=5,IFERROR(VLOOKUP(C866,Employes!$A$2:$H$11,6,FALSE),0),0)</f>
        <v/>
      </c>
      <c r="G866" s="6" t="n">
        <v>8</v>
      </c>
      <c r="H866" s="23">
        <f>MAX(0,G866-F866)</f>
        <v/>
      </c>
      <c r="I866" s="6" t="inlineStr"/>
      <c r="J866" s="23">
        <f>IF(I866&lt;&gt;"",MAX(0,F866-G866),0)</f>
        <v/>
      </c>
      <c r="K866" s="24">
        <f>IF(F866=0,0,J866/F866)</f>
        <v/>
      </c>
      <c r="L866" s="25">
        <f>IF(I866&lt;&gt;"","Absence",IF(G866&gt;F866,"Présent + HS","Présent"))</f>
        <v/>
      </c>
      <c r="M866" s="6" t="inlineStr"/>
    </row>
    <row r="867">
      <c r="A867" s="20" t="n">
        <v>46143</v>
      </c>
      <c r="B867" s="21">
        <f>DATE(YEAR(A867),MONTH(A867),1)</f>
        <v/>
      </c>
      <c r="C867" s="6" t="inlineStr">
        <is>
          <t>E006</t>
        </is>
      </c>
      <c r="D867" s="22">
        <f>IFERROR(VLOOKUP(C867,Employes!$A$2:$H$11,2,FALSE),"")</f>
        <v/>
      </c>
      <c r="E867" s="22">
        <f>IFERROR(VLOOKUP(C867,Employes!$A$2:$H$11,3,FALSE),"")</f>
        <v/>
      </c>
      <c r="F867" s="22">
        <f>IF(WEEKDAY(A867,2)&lt;=5,IFERROR(VLOOKUP(C867,Employes!$A$2:$H$11,6,FALSE),0),0)</f>
        <v/>
      </c>
      <c r="G867" s="6" t="n">
        <v>8</v>
      </c>
      <c r="H867" s="23">
        <f>MAX(0,G867-F867)</f>
        <v/>
      </c>
      <c r="I867" s="6" t="inlineStr"/>
      <c r="J867" s="23">
        <f>IF(I867&lt;&gt;"",MAX(0,F867-G867),0)</f>
        <v/>
      </c>
      <c r="K867" s="24">
        <f>IF(F867=0,0,J867/F867)</f>
        <v/>
      </c>
      <c r="L867" s="25">
        <f>IF(I867&lt;&gt;"","Absence",IF(G867&gt;F867,"Présent + HS","Présent"))</f>
        <v/>
      </c>
      <c r="M867" s="6" t="inlineStr"/>
    </row>
    <row r="868">
      <c r="A868" s="20" t="n">
        <v>46143</v>
      </c>
      <c r="B868" s="21">
        <f>DATE(YEAR(A868),MONTH(A868),1)</f>
        <v/>
      </c>
      <c r="C868" s="6" t="inlineStr">
        <is>
          <t>E007</t>
        </is>
      </c>
      <c r="D868" s="22">
        <f>IFERROR(VLOOKUP(C868,Employes!$A$2:$H$11,2,FALSE),"")</f>
        <v/>
      </c>
      <c r="E868" s="22">
        <f>IFERROR(VLOOKUP(C868,Employes!$A$2:$H$11,3,FALSE),"")</f>
        <v/>
      </c>
      <c r="F868" s="22">
        <f>IF(WEEKDAY(A868,2)&lt;=5,IFERROR(VLOOKUP(C868,Employes!$A$2:$H$11,6,FALSE),0),0)</f>
        <v/>
      </c>
      <c r="G868" s="6" t="n">
        <v>8</v>
      </c>
      <c r="H868" s="23">
        <f>MAX(0,G868-F868)</f>
        <v/>
      </c>
      <c r="I868" s="6" t="inlineStr"/>
      <c r="J868" s="23">
        <f>IF(I868&lt;&gt;"",MAX(0,F868-G868),0)</f>
        <v/>
      </c>
      <c r="K868" s="24">
        <f>IF(F868=0,0,J868/F868)</f>
        <v/>
      </c>
      <c r="L868" s="25">
        <f>IF(I868&lt;&gt;"","Absence",IF(G868&gt;F868,"Présent + HS","Présent"))</f>
        <v/>
      </c>
      <c r="M868" s="6" t="inlineStr"/>
    </row>
    <row r="869">
      <c r="A869" s="20" t="n">
        <v>46143</v>
      </c>
      <c r="B869" s="21">
        <f>DATE(YEAR(A869),MONTH(A869),1)</f>
        <v/>
      </c>
      <c r="C869" s="6" t="inlineStr">
        <is>
          <t>E008</t>
        </is>
      </c>
      <c r="D869" s="22">
        <f>IFERROR(VLOOKUP(C869,Employes!$A$2:$H$11,2,FALSE),"")</f>
        <v/>
      </c>
      <c r="E869" s="22">
        <f>IFERROR(VLOOKUP(C869,Employes!$A$2:$H$11,3,FALSE),"")</f>
        <v/>
      </c>
      <c r="F869" s="22">
        <f>IF(WEEKDAY(A869,2)&lt;=5,IFERROR(VLOOKUP(C869,Employes!$A$2:$H$11,6,FALSE),0),0)</f>
        <v/>
      </c>
      <c r="G869" s="6" t="n">
        <v>8</v>
      </c>
      <c r="H869" s="23">
        <f>MAX(0,G869-F869)</f>
        <v/>
      </c>
      <c r="I869" s="6" t="inlineStr"/>
      <c r="J869" s="23">
        <f>IF(I869&lt;&gt;"",MAX(0,F869-G869),0)</f>
        <v/>
      </c>
      <c r="K869" s="24">
        <f>IF(F869=0,0,J869/F869)</f>
        <v/>
      </c>
      <c r="L869" s="25">
        <f>IF(I869&lt;&gt;"","Absence",IF(G869&gt;F869,"Présent + HS","Présent"))</f>
        <v/>
      </c>
      <c r="M869" s="6" t="inlineStr"/>
    </row>
    <row r="870">
      <c r="A870" s="20" t="n">
        <v>46143</v>
      </c>
      <c r="B870" s="21">
        <f>DATE(YEAR(A870),MONTH(A870),1)</f>
        <v/>
      </c>
      <c r="C870" s="6" t="inlineStr">
        <is>
          <t>E009</t>
        </is>
      </c>
      <c r="D870" s="22">
        <f>IFERROR(VLOOKUP(C870,Employes!$A$2:$H$11,2,FALSE),"")</f>
        <v/>
      </c>
      <c r="E870" s="22">
        <f>IFERROR(VLOOKUP(C870,Employes!$A$2:$H$11,3,FALSE),"")</f>
        <v/>
      </c>
      <c r="F870" s="22">
        <f>IF(WEEKDAY(A870,2)&lt;=5,IFERROR(VLOOKUP(C870,Employes!$A$2:$H$11,6,FALSE),0),0)</f>
        <v/>
      </c>
      <c r="G870" s="6" t="n">
        <v>8</v>
      </c>
      <c r="H870" s="23">
        <f>MAX(0,G870-F870)</f>
        <v/>
      </c>
      <c r="I870" s="6" t="inlineStr"/>
      <c r="J870" s="23">
        <f>IF(I870&lt;&gt;"",MAX(0,F870-G870),0)</f>
        <v/>
      </c>
      <c r="K870" s="24">
        <f>IF(F870=0,0,J870/F870)</f>
        <v/>
      </c>
      <c r="L870" s="25">
        <f>IF(I870&lt;&gt;"","Absence",IF(G870&gt;F870,"Présent + HS","Présent"))</f>
        <v/>
      </c>
      <c r="M870" s="6" t="inlineStr"/>
    </row>
    <row r="871">
      <c r="A871" s="20" t="n">
        <v>46143</v>
      </c>
      <c r="B871" s="21">
        <f>DATE(YEAR(A871),MONTH(A871),1)</f>
        <v/>
      </c>
      <c r="C871" s="6" t="inlineStr">
        <is>
          <t>E010</t>
        </is>
      </c>
      <c r="D871" s="22">
        <f>IFERROR(VLOOKUP(C871,Employes!$A$2:$H$11,2,FALSE),"")</f>
        <v/>
      </c>
      <c r="E871" s="22">
        <f>IFERROR(VLOOKUP(C871,Employes!$A$2:$H$11,3,FALSE),"")</f>
        <v/>
      </c>
      <c r="F871" s="22">
        <f>IF(WEEKDAY(A871,2)&lt;=5,IFERROR(VLOOKUP(C871,Employes!$A$2:$H$11,6,FALSE),0),0)</f>
        <v/>
      </c>
      <c r="G871" s="6" t="n">
        <v>8</v>
      </c>
      <c r="H871" s="23">
        <f>MAX(0,G871-F871)</f>
        <v/>
      </c>
      <c r="I871" s="6" t="inlineStr"/>
      <c r="J871" s="23">
        <f>IF(I871&lt;&gt;"",MAX(0,F871-G871),0)</f>
        <v/>
      </c>
      <c r="K871" s="24">
        <f>IF(F871=0,0,J871/F871)</f>
        <v/>
      </c>
      <c r="L871" s="25">
        <f>IF(I871&lt;&gt;"","Absence",IF(G871&gt;F871,"Présent + HS","Présent"))</f>
        <v/>
      </c>
      <c r="M871" s="6" t="inlineStr"/>
    </row>
    <row r="872">
      <c r="A872" s="20" t="n">
        <v>46146</v>
      </c>
      <c r="B872" s="21">
        <f>DATE(YEAR(A872),MONTH(A872),1)</f>
        <v/>
      </c>
      <c r="C872" s="6" t="inlineStr">
        <is>
          <t>E001</t>
        </is>
      </c>
      <c r="D872" s="22">
        <f>IFERROR(VLOOKUP(C872,Employes!$A$2:$H$11,2,FALSE),"")</f>
        <v/>
      </c>
      <c r="E872" s="22">
        <f>IFERROR(VLOOKUP(C872,Employes!$A$2:$H$11,3,FALSE),"")</f>
        <v/>
      </c>
      <c r="F872" s="22">
        <f>IF(WEEKDAY(A872,2)&lt;=5,IFERROR(VLOOKUP(C872,Employes!$A$2:$H$11,6,FALSE),0),0)</f>
        <v/>
      </c>
      <c r="G872" s="6" t="n">
        <v>0</v>
      </c>
      <c r="H872" s="23">
        <f>MAX(0,G872-F872)</f>
        <v/>
      </c>
      <c r="I872" s="6" t="inlineStr">
        <is>
          <t>MAL</t>
        </is>
      </c>
      <c r="J872" s="23">
        <f>IF(I872&lt;&gt;"",MAX(0,F872-G872),0)</f>
        <v/>
      </c>
      <c r="K872" s="24">
        <f>IF(F872=0,0,J872/F872)</f>
        <v/>
      </c>
      <c r="L872" s="25">
        <f>IF(I872&lt;&gt;"","Absence",IF(G872&gt;F872,"Présent + HS","Présent"))</f>
        <v/>
      </c>
      <c r="M872" s="6" t="inlineStr"/>
    </row>
    <row r="873">
      <c r="A873" s="20" t="n">
        <v>46146</v>
      </c>
      <c r="B873" s="21">
        <f>DATE(YEAR(A873),MONTH(A873),1)</f>
        <v/>
      </c>
      <c r="C873" s="6" t="inlineStr">
        <is>
          <t>E002</t>
        </is>
      </c>
      <c r="D873" s="22">
        <f>IFERROR(VLOOKUP(C873,Employes!$A$2:$H$11,2,FALSE),"")</f>
        <v/>
      </c>
      <c r="E873" s="22">
        <f>IFERROR(VLOOKUP(C873,Employes!$A$2:$H$11,3,FALSE),"")</f>
        <v/>
      </c>
      <c r="F873" s="22">
        <f>IF(WEEKDAY(A873,2)&lt;=5,IFERROR(VLOOKUP(C873,Employes!$A$2:$H$11,6,FALSE),0),0)</f>
        <v/>
      </c>
      <c r="G873" s="6" t="n">
        <v>8</v>
      </c>
      <c r="H873" s="23">
        <f>MAX(0,G873-F873)</f>
        <v/>
      </c>
      <c r="I873" s="6" t="inlineStr"/>
      <c r="J873" s="23">
        <f>IF(I873&lt;&gt;"",MAX(0,F873-G873),0)</f>
        <v/>
      </c>
      <c r="K873" s="24">
        <f>IF(F873=0,0,J873/F873)</f>
        <v/>
      </c>
      <c r="L873" s="25">
        <f>IF(I873&lt;&gt;"","Absence",IF(G873&gt;F873,"Présent + HS","Présent"))</f>
        <v/>
      </c>
      <c r="M873" s="6" t="inlineStr"/>
    </row>
    <row r="874">
      <c r="A874" s="20" t="n">
        <v>46146</v>
      </c>
      <c r="B874" s="21">
        <f>DATE(YEAR(A874),MONTH(A874),1)</f>
        <v/>
      </c>
      <c r="C874" s="6" t="inlineStr">
        <is>
          <t>E003</t>
        </is>
      </c>
      <c r="D874" s="22">
        <f>IFERROR(VLOOKUP(C874,Employes!$A$2:$H$11,2,FALSE),"")</f>
        <v/>
      </c>
      <c r="E874" s="22">
        <f>IFERROR(VLOOKUP(C874,Employes!$A$2:$H$11,3,FALSE),"")</f>
        <v/>
      </c>
      <c r="F874" s="22">
        <f>IF(WEEKDAY(A874,2)&lt;=5,IFERROR(VLOOKUP(C874,Employes!$A$2:$H$11,6,FALSE),0),0)</f>
        <v/>
      </c>
      <c r="G874" s="6" t="n">
        <v>8</v>
      </c>
      <c r="H874" s="23">
        <f>MAX(0,G874-F874)</f>
        <v/>
      </c>
      <c r="I874" s="6" t="inlineStr"/>
      <c r="J874" s="23">
        <f>IF(I874&lt;&gt;"",MAX(0,F874-G874),0)</f>
        <v/>
      </c>
      <c r="K874" s="24">
        <f>IF(F874=0,0,J874/F874)</f>
        <v/>
      </c>
      <c r="L874" s="25">
        <f>IF(I874&lt;&gt;"","Absence",IF(G874&gt;F874,"Présent + HS","Présent"))</f>
        <v/>
      </c>
      <c r="M874" s="6" t="inlineStr"/>
    </row>
    <row r="875">
      <c r="A875" s="20" t="n">
        <v>46146</v>
      </c>
      <c r="B875" s="21">
        <f>DATE(YEAR(A875),MONTH(A875),1)</f>
        <v/>
      </c>
      <c r="C875" s="6" t="inlineStr">
        <is>
          <t>E004</t>
        </is>
      </c>
      <c r="D875" s="22">
        <f>IFERROR(VLOOKUP(C875,Employes!$A$2:$H$11,2,FALSE),"")</f>
        <v/>
      </c>
      <c r="E875" s="22">
        <f>IFERROR(VLOOKUP(C875,Employes!$A$2:$H$11,3,FALSE),"")</f>
        <v/>
      </c>
      <c r="F875" s="22">
        <f>IF(WEEKDAY(A875,2)&lt;=5,IFERROR(VLOOKUP(C875,Employes!$A$2:$H$11,6,FALSE),0),0)</f>
        <v/>
      </c>
      <c r="G875" s="6" t="n">
        <v>8</v>
      </c>
      <c r="H875" s="23">
        <f>MAX(0,G875-F875)</f>
        <v/>
      </c>
      <c r="I875" s="6" t="inlineStr"/>
      <c r="J875" s="23">
        <f>IF(I875&lt;&gt;"",MAX(0,F875-G875),0)</f>
        <v/>
      </c>
      <c r="K875" s="24">
        <f>IF(F875=0,0,J875/F875)</f>
        <v/>
      </c>
      <c r="L875" s="25">
        <f>IF(I875&lt;&gt;"","Absence",IF(G875&gt;F875,"Présent + HS","Présent"))</f>
        <v/>
      </c>
      <c r="M875" s="6" t="inlineStr"/>
    </row>
    <row r="876">
      <c r="A876" s="20" t="n">
        <v>46146</v>
      </c>
      <c r="B876" s="21">
        <f>DATE(YEAR(A876),MONTH(A876),1)</f>
        <v/>
      </c>
      <c r="C876" s="6" t="inlineStr">
        <is>
          <t>E005</t>
        </is>
      </c>
      <c r="D876" s="22">
        <f>IFERROR(VLOOKUP(C876,Employes!$A$2:$H$11,2,FALSE),"")</f>
        <v/>
      </c>
      <c r="E876" s="22">
        <f>IFERROR(VLOOKUP(C876,Employes!$A$2:$H$11,3,FALSE),"")</f>
        <v/>
      </c>
      <c r="F876" s="22">
        <f>IF(WEEKDAY(A876,2)&lt;=5,IFERROR(VLOOKUP(C876,Employes!$A$2:$H$11,6,FALSE),0),0)</f>
        <v/>
      </c>
      <c r="G876" s="6" t="n">
        <v>8</v>
      </c>
      <c r="H876" s="23">
        <f>MAX(0,G876-F876)</f>
        <v/>
      </c>
      <c r="I876" s="6" t="inlineStr"/>
      <c r="J876" s="23">
        <f>IF(I876&lt;&gt;"",MAX(0,F876-G876),0)</f>
        <v/>
      </c>
      <c r="K876" s="24">
        <f>IF(F876=0,0,J876/F876)</f>
        <v/>
      </c>
      <c r="L876" s="25">
        <f>IF(I876&lt;&gt;"","Absence",IF(G876&gt;F876,"Présent + HS","Présent"))</f>
        <v/>
      </c>
      <c r="M876" s="6" t="inlineStr"/>
    </row>
    <row r="877">
      <c r="A877" s="20" t="n">
        <v>46146</v>
      </c>
      <c r="B877" s="21">
        <f>DATE(YEAR(A877),MONTH(A877),1)</f>
        <v/>
      </c>
      <c r="C877" s="6" t="inlineStr">
        <is>
          <t>E006</t>
        </is>
      </c>
      <c r="D877" s="22">
        <f>IFERROR(VLOOKUP(C877,Employes!$A$2:$H$11,2,FALSE),"")</f>
        <v/>
      </c>
      <c r="E877" s="22">
        <f>IFERROR(VLOOKUP(C877,Employes!$A$2:$H$11,3,FALSE),"")</f>
        <v/>
      </c>
      <c r="F877" s="22">
        <f>IF(WEEKDAY(A877,2)&lt;=5,IFERROR(VLOOKUP(C877,Employes!$A$2:$H$11,6,FALSE),0),0)</f>
        <v/>
      </c>
      <c r="G877" s="6" t="n">
        <v>8</v>
      </c>
      <c r="H877" s="23">
        <f>MAX(0,G877-F877)</f>
        <v/>
      </c>
      <c r="I877" s="6" t="inlineStr"/>
      <c r="J877" s="23">
        <f>IF(I877&lt;&gt;"",MAX(0,F877-G877),0)</f>
        <v/>
      </c>
      <c r="K877" s="24">
        <f>IF(F877=0,0,J877/F877)</f>
        <v/>
      </c>
      <c r="L877" s="25">
        <f>IF(I877&lt;&gt;"","Absence",IF(G877&gt;F877,"Présent + HS","Présent"))</f>
        <v/>
      </c>
      <c r="M877" s="6" t="inlineStr"/>
    </row>
    <row r="878">
      <c r="A878" s="20" t="n">
        <v>46146</v>
      </c>
      <c r="B878" s="21">
        <f>DATE(YEAR(A878),MONTH(A878),1)</f>
        <v/>
      </c>
      <c r="C878" s="6" t="inlineStr">
        <is>
          <t>E007</t>
        </is>
      </c>
      <c r="D878" s="22">
        <f>IFERROR(VLOOKUP(C878,Employes!$A$2:$H$11,2,FALSE),"")</f>
        <v/>
      </c>
      <c r="E878" s="22">
        <f>IFERROR(VLOOKUP(C878,Employes!$A$2:$H$11,3,FALSE),"")</f>
        <v/>
      </c>
      <c r="F878" s="22">
        <f>IF(WEEKDAY(A878,2)&lt;=5,IFERROR(VLOOKUP(C878,Employes!$A$2:$H$11,6,FALSE),0),0)</f>
        <v/>
      </c>
      <c r="G878" s="6" t="n">
        <v>8</v>
      </c>
      <c r="H878" s="23">
        <f>MAX(0,G878-F878)</f>
        <v/>
      </c>
      <c r="I878" s="6" t="inlineStr"/>
      <c r="J878" s="23">
        <f>IF(I878&lt;&gt;"",MAX(0,F878-G878),0)</f>
        <v/>
      </c>
      <c r="K878" s="24">
        <f>IF(F878=0,0,J878/F878)</f>
        <v/>
      </c>
      <c r="L878" s="25">
        <f>IF(I878&lt;&gt;"","Absence",IF(G878&gt;F878,"Présent + HS","Présent"))</f>
        <v/>
      </c>
      <c r="M878" s="6" t="inlineStr"/>
    </row>
    <row r="879">
      <c r="A879" s="20" t="n">
        <v>46146</v>
      </c>
      <c r="B879" s="21">
        <f>DATE(YEAR(A879),MONTH(A879),1)</f>
        <v/>
      </c>
      <c r="C879" s="6" t="inlineStr">
        <is>
          <t>E008</t>
        </is>
      </c>
      <c r="D879" s="22">
        <f>IFERROR(VLOOKUP(C879,Employes!$A$2:$H$11,2,FALSE),"")</f>
        <v/>
      </c>
      <c r="E879" s="22">
        <f>IFERROR(VLOOKUP(C879,Employes!$A$2:$H$11,3,FALSE),"")</f>
        <v/>
      </c>
      <c r="F879" s="22">
        <f>IF(WEEKDAY(A879,2)&lt;=5,IFERROR(VLOOKUP(C879,Employes!$A$2:$H$11,6,FALSE),0),0)</f>
        <v/>
      </c>
      <c r="G879" s="6" t="n">
        <v>8</v>
      </c>
      <c r="H879" s="23">
        <f>MAX(0,G879-F879)</f>
        <v/>
      </c>
      <c r="I879" s="6" t="inlineStr"/>
      <c r="J879" s="23">
        <f>IF(I879&lt;&gt;"",MAX(0,F879-G879),0)</f>
        <v/>
      </c>
      <c r="K879" s="24">
        <f>IF(F879=0,0,J879/F879)</f>
        <v/>
      </c>
      <c r="L879" s="25">
        <f>IF(I879&lt;&gt;"","Absence",IF(G879&gt;F879,"Présent + HS","Présent"))</f>
        <v/>
      </c>
      <c r="M879" s="6" t="inlineStr"/>
    </row>
    <row r="880">
      <c r="A880" s="20" t="n">
        <v>46146</v>
      </c>
      <c r="B880" s="21">
        <f>DATE(YEAR(A880),MONTH(A880),1)</f>
        <v/>
      </c>
      <c r="C880" s="6" t="inlineStr">
        <is>
          <t>E009</t>
        </is>
      </c>
      <c r="D880" s="22">
        <f>IFERROR(VLOOKUP(C880,Employes!$A$2:$H$11,2,FALSE),"")</f>
        <v/>
      </c>
      <c r="E880" s="22">
        <f>IFERROR(VLOOKUP(C880,Employes!$A$2:$H$11,3,FALSE),"")</f>
        <v/>
      </c>
      <c r="F880" s="22">
        <f>IF(WEEKDAY(A880,2)&lt;=5,IFERROR(VLOOKUP(C880,Employes!$A$2:$H$11,6,FALSE),0),0)</f>
        <v/>
      </c>
      <c r="G880" s="6" t="n">
        <v>8</v>
      </c>
      <c r="H880" s="23">
        <f>MAX(0,G880-F880)</f>
        <v/>
      </c>
      <c r="I880" s="6" t="inlineStr"/>
      <c r="J880" s="23">
        <f>IF(I880&lt;&gt;"",MAX(0,F880-G880),0)</f>
        <v/>
      </c>
      <c r="K880" s="24">
        <f>IF(F880=0,0,J880/F880)</f>
        <v/>
      </c>
      <c r="L880" s="25">
        <f>IF(I880&lt;&gt;"","Absence",IF(G880&gt;F880,"Présent + HS","Présent"))</f>
        <v/>
      </c>
      <c r="M880" s="6" t="inlineStr"/>
    </row>
    <row r="881">
      <c r="A881" s="20" t="n">
        <v>46146</v>
      </c>
      <c r="B881" s="21">
        <f>DATE(YEAR(A881),MONTH(A881),1)</f>
        <v/>
      </c>
      <c r="C881" s="6" t="inlineStr">
        <is>
          <t>E010</t>
        </is>
      </c>
      <c r="D881" s="22">
        <f>IFERROR(VLOOKUP(C881,Employes!$A$2:$H$11,2,FALSE),"")</f>
        <v/>
      </c>
      <c r="E881" s="22">
        <f>IFERROR(VLOOKUP(C881,Employes!$A$2:$H$11,3,FALSE),"")</f>
        <v/>
      </c>
      <c r="F881" s="22">
        <f>IF(WEEKDAY(A881,2)&lt;=5,IFERROR(VLOOKUP(C881,Employes!$A$2:$H$11,6,FALSE),0),0)</f>
        <v/>
      </c>
      <c r="G881" s="6" t="n">
        <v>8</v>
      </c>
      <c r="H881" s="23">
        <f>MAX(0,G881-F881)</f>
        <v/>
      </c>
      <c r="I881" s="6" t="inlineStr"/>
      <c r="J881" s="23">
        <f>IF(I881&lt;&gt;"",MAX(0,F881-G881),0)</f>
        <v/>
      </c>
      <c r="K881" s="24">
        <f>IF(F881=0,0,J881/F881)</f>
        <v/>
      </c>
      <c r="L881" s="25">
        <f>IF(I881&lt;&gt;"","Absence",IF(G881&gt;F881,"Présent + HS","Présent"))</f>
        <v/>
      </c>
      <c r="M881" s="6" t="inlineStr"/>
    </row>
    <row r="882">
      <c r="A882" s="20" t="n">
        <v>46147</v>
      </c>
      <c r="B882" s="21">
        <f>DATE(YEAR(A882),MONTH(A882),1)</f>
        <v/>
      </c>
      <c r="C882" s="6" t="inlineStr">
        <is>
          <t>E001</t>
        </is>
      </c>
      <c r="D882" s="22">
        <f>IFERROR(VLOOKUP(C882,Employes!$A$2:$H$11,2,FALSE),"")</f>
        <v/>
      </c>
      <c r="E882" s="22">
        <f>IFERROR(VLOOKUP(C882,Employes!$A$2:$H$11,3,FALSE),"")</f>
        <v/>
      </c>
      <c r="F882" s="22">
        <f>IF(WEEKDAY(A882,2)&lt;=5,IFERROR(VLOOKUP(C882,Employes!$A$2:$H$11,6,FALSE),0),0)</f>
        <v/>
      </c>
      <c r="G882" s="6" t="n">
        <v>8</v>
      </c>
      <c r="H882" s="23">
        <f>MAX(0,G882-F882)</f>
        <v/>
      </c>
      <c r="I882" s="6" t="inlineStr"/>
      <c r="J882" s="23">
        <f>IF(I882&lt;&gt;"",MAX(0,F882-G882),0)</f>
        <v/>
      </c>
      <c r="K882" s="24">
        <f>IF(F882=0,0,J882/F882)</f>
        <v/>
      </c>
      <c r="L882" s="25">
        <f>IF(I882&lt;&gt;"","Absence",IF(G882&gt;F882,"Présent + HS","Présent"))</f>
        <v/>
      </c>
      <c r="M882" s="6" t="inlineStr"/>
    </row>
    <row r="883">
      <c r="A883" s="20" t="n">
        <v>46147</v>
      </c>
      <c r="B883" s="21">
        <f>DATE(YEAR(A883),MONTH(A883),1)</f>
        <v/>
      </c>
      <c r="C883" s="6" t="inlineStr">
        <is>
          <t>E002</t>
        </is>
      </c>
      <c r="D883" s="22">
        <f>IFERROR(VLOOKUP(C883,Employes!$A$2:$H$11,2,FALSE),"")</f>
        <v/>
      </c>
      <c r="E883" s="22">
        <f>IFERROR(VLOOKUP(C883,Employes!$A$2:$H$11,3,FALSE),"")</f>
        <v/>
      </c>
      <c r="F883" s="22">
        <f>IF(WEEKDAY(A883,2)&lt;=5,IFERROR(VLOOKUP(C883,Employes!$A$2:$H$11,6,FALSE),0),0)</f>
        <v/>
      </c>
      <c r="G883" s="6" t="n">
        <v>8</v>
      </c>
      <c r="H883" s="23">
        <f>MAX(0,G883-F883)</f>
        <v/>
      </c>
      <c r="I883" s="6" t="inlineStr"/>
      <c r="J883" s="23">
        <f>IF(I883&lt;&gt;"",MAX(0,F883-G883),0)</f>
        <v/>
      </c>
      <c r="K883" s="24">
        <f>IF(F883=0,0,J883/F883)</f>
        <v/>
      </c>
      <c r="L883" s="25">
        <f>IF(I883&lt;&gt;"","Absence",IF(G883&gt;F883,"Présent + HS","Présent"))</f>
        <v/>
      </c>
      <c r="M883" s="6" t="inlineStr"/>
    </row>
    <row r="884">
      <c r="A884" s="20" t="n">
        <v>46147</v>
      </c>
      <c r="B884" s="21">
        <f>DATE(YEAR(A884),MONTH(A884),1)</f>
        <v/>
      </c>
      <c r="C884" s="6" t="inlineStr">
        <is>
          <t>E003</t>
        </is>
      </c>
      <c r="D884" s="22">
        <f>IFERROR(VLOOKUP(C884,Employes!$A$2:$H$11,2,FALSE),"")</f>
        <v/>
      </c>
      <c r="E884" s="22">
        <f>IFERROR(VLOOKUP(C884,Employes!$A$2:$H$11,3,FALSE),"")</f>
        <v/>
      </c>
      <c r="F884" s="22">
        <f>IF(WEEKDAY(A884,2)&lt;=5,IFERROR(VLOOKUP(C884,Employes!$A$2:$H$11,6,FALSE),0),0)</f>
        <v/>
      </c>
      <c r="G884" s="6" t="n">
        <v>8</v>
      </c>
      <c r="H884" s="23">
        <f>MAX(0,G884-F884)</f>
        <v/>
      </c>
      <c r="I884" s="6" t="inlineStr"/>
      <c r="J884" s="23">
        <f>IF(I884&lt;&gt;"",MAX(0,F884-G884),0)</f>
        <v/>
      </c>
      <c r="K884" s="24">
        <f>IF(F884=0,0,J884/F884)</f>
        <v/>
      </c>
      <c r="L884" s="25">
        <f>IF(I884&lt;&gt;"","Absence",IF(G884&gt;F884,"Présent + HS","Présent"))</f>
        <v/>
      </c>
      <c r="M884" s="6" t="inlineStr"/>
    </row>
    <row r="885">
      <c r="A885" s="20" t="n">
        <v>46147</v>
      </c>
      <c r="B885" s="21">
        <f>DATE(YEAR(A885),MONTH(A885),1)</f>
        <v/>
      </c>
      <c r="C885" s="6" t="inlineStr">
        <is>
          <t>E004</t>
        </is>
      </c>
      <c r="D885" s="22">
        <f>IFERROR(VLOOKUP(C885,Employes!$A$2:$H$11,2,FALSE),"")</f>
        <v/>
      </c>
      <c r="E885" s="22">
        <f>IFERROR(VLOOKUP(C885,Employes!$A$2:$H$11,3,FALSE),"")</f>
        <v/>
      </c>
      <c r="F885" s="22">
        <f>IF(WEEKDAY(A885,2)&lt;=5,IFERROR(VLOOKUP(C885,Employes!$A$2:$H$11,6,FALSE),0),0)</f>
        <v/>
      </c>
      <c r="G885" s="6" t="n">
        <v>8</v>
      </c>
      <c r="H885" s="23">
        <f>MAX(0,G885-F885)</f>
        <v/>
      </c>
      <c r="I885" s="6" t="inlineStr"/>
      <c r="J885" s="23">
        <f>IF(I885&lt;&gt;"",MAX(0,F885-G885),0)</f>
        <v/>
      </c>
      <c r="K885" s="24">
        <f>IF(F885=0,0,J885/F885)</f>
        <v/>
      </c>
      <c r="L885" s="25">
        <f>IF(I885&lt;&gt;"","Absence",IF(G885&gt;F885,"Présent + HS","Présent"))</f>
        <v/>
      </c>
      <c r="M885" s="6" t="inlineStr"/>
    </row>
    <row r="886">
      <c r="A886" s="20" t="n">
        <v>46147</v>
      </c>
      <c r="B886" s="21">
        <f>DATE(YEAR(A886),MONTH(A886),1)</f>
        <v/>
      </c>
      <c r="C886" s="6" t="inlineStr">
        <is>
          <t>E005</t>
        </is>
      </c>
      <c r="D886" s="22">
        <f>IFERROR(VLOOKUP(C886,Employes!$A$2:$H$11,2,FALSE),"")</f>
        <v/>
      </c>
      <c r="E886" s="22">
        <f>IFERROR(VLOOKUP(C886,Employes!$A$2:$H$11,3,FALSE),"")</f>
        <v/>
      </c>
      <c r="F886" s="22">
        <f>IF(WEEKDAY(A886,2)&lt;=5,IFERROR(VLOOKUP(C886,Employes!$A$2:$H$11,6,FALSE),0),0)</f>
        <v/>
      </c>
      <c r="G886" s="6" t="n">
        <v>8</v>
      </c>
      <c r="H886" s="23">
        <f>MAX(0,G886-F886)</f>
        <v/>
      </c>
      <c r="I886" s="6" t="inlineStr"/>
      <c r="J886" s="23">
        <f>IF(I886&lt;&gt;"",MAX(0,F886-G886),0)</f>
        <v/>
      </c>
      <c r="K886" s="24">
        <f>IF(F886=0,0,J886/F886)</f>
        <v/>
      </c>
      <c r="L886" s="25">
        <f>IF(I886&lt;&gt;"","Absence",IF(G886&gt;F886,"Présent + HS","Présent"))</f>
        <v/>
      </c>
      <c r="M886" s="6" t="inlineStr"/>
    </row>
    <row r="887">
      <c r="A887" s="20" t="n">
        <v>46147</v>
      </c>
      <c r="B887" s="21">
        <f>DATE(YEAR(A887),MONTH(A887),1)</f>
        <v/>
      </c>
      <c r="C887" s="6" t="inlineStr">
        <is>
          <t>E006</t>
        </is>
      </c>
      <c r="D887" s="22">
        <f>IFERROR(VLOOKUP(C887,Employes!$A$2:$H$11,2,FALSE),"")</f>
        <v/>
      </c>
      <c r="E887" s="22">
        <f>IFERROR(VLOOKUP(C887,Employes!$A$2:$H$11,3,FALSE),"")</f>
        <v/>
      </c>
      <c r="F887" s="22">
        <f>IF(WEEKDAY(A887,2)&lt;=5,IFERROR(VLOOKUP(C887,Employes!$A$2:$H$11,6,FALSE),0),0)</f>
        <v/>
      </c>
      <c r="G887" s="6" t="n">
        <v>8</v>
      </c>
      <c r="H887" s="23">
        <f>MAX(0,G887-F887)</f>
        <v/>
      </c>
      <c r="I887" s="6" t="inlineStr"/>
      <c r="J887" s="23">
        <f>IF(I887&lt;&gt;"",MAX(0,F887-G887),0)</f>
        <v/>
      </c>
      <c r="K887" s="24">
        <f>IF(F887=0,0,J887/F887)</f>
        <v/>
      </c>
      <c r="L887" s="25">
        <f>IF(I887&lt;&gt;"","Absence",IF(G887&gt;F887,"Présent + HS","Présent"))</f>
        <v/>
      </c>
      <c r="M887" s="6" t="inlineStr"/>
    </row>
    <row r="888">
      <c r="A888" s="20" t="n">
        <v>46147</v>
      </c>
      <c r="B888" s="21">
        <f>DATE(YEAR(A888),MONTH(A888),1)</f>
        <v/>
      </c>
      <c r="C888" s="6" t="inlineStr">
        <is>
          <t>E007</t>
        </is>
      </c>
      <c r="D888" s="22">
        <f>IFERROR(VLOOKUP(C888,Employes!$A$2:$H$11,2,FALSE),"")</f>
        <v/>
      </c>
      <c r="E888" s="22">
        <f>IFERROR(VLOOKUP(C888,Employes!$A$2:$H$11,3,FALSE),"")</f>
        <v/>
      </c>
      <c r="F888" s="22">
        <f>IF(WEEKDAY(A888,2)&lt;=5,IFERROR(VLOOKUP(C888,Employes!$A$2:$H$11,6,FALSE),0),0)</f>
        <v/>
      </c>
      <c r="G888" s="6" t="n">
        <v>8</v>
      </c>
      <c r="H888" s="23">
        <f>MAX(0,G888-F888)</f>
        <v/>
      </c>
      <c r="I888" s="6" t="inlineStr"/>
      <c r="J888" s="23">
        <f>IF(I888&lt;&gt;"",MAX(0,F888-G888),0)</f>
        <v/>
      </c>
      <c r="K888" s="24">
        <f>IF(F888=0,0,J888/F888)</f>
        <v/>
      </c>
      <c r="L888" s="25">
        <f>IF(I888&lt;&gt;"","Absence",IF(G888&gt;F888,"Présent + HS","Présent"))</f>
        <v/>
      </c>
      <c r="M888" s="6" t="inlineStr"/>
    </row>
    <row r="889">
      <c r="A889" s="20" t="n">
        <v>46147</v>
      </c>
      <c r="B889" s="21">
        <f>DATE(YEAR(A889),MONTH(A889),1)</f>
        <v/>
      </c>
      <c r="C889" s="6" t="inlineStr">
        <is>
          <t>E008</t>
        </is>
      </c>
      <c r="D889" s="22">
        <f>IFERROR(VLOOKUP(C889,Employes!$A$2:$H$11,2,FALSE),"")</f>
        <v/>
      </c>
      <c r="E889" s="22">
        <f>IFERROR(VLOOKUP(C889,Employes!$A$2:$H$11,3,FALSE),"")</f>
        <v/>
      </c>
      <c r="F889" s="22">
        <f>IF(WEEKDAY(A889,2)&lt;=5,IFERROR(VLOOKUP(C889,Employes!$A$2:$H$11,6,FALSE),0),0)</f>
        <v/>
      </c>
      <c r="G889" s="6" t="n">
        <v>8</v>
      </c>
      <c r="H889" s="23">
        <f>MAX(0,G889-F889)</f>
        <v/>
      </c>
      <c r="I889" s="6" t="inlineStr"/>
      <c r="J889" s="23">
        <f>IF(I889&lt;&gt;"",MAX(0,F889-G889),0)</f>
        <v/>
      </c>
      <c r="K889" s="24">
        <f>IF(F889=0,0,J889/F889)</f>
        <v/>
      </c>
      <c r="L889" s="25">
        <f>IF(I889&lt;&gt;"","Absence",IF(G889&gt;F889,"Présent + HS","Présent"))</f>
        <v/>
      </c>
      <c r="M889" s="6" t="inlineStr"/>
    </row>
    <row r="890">
      <c r="A890" s="20" t="n">
        <v>46147</v>
      </c>
      <c r="B890" s="21">
        <f>DATE(YEAR(A890),MONTH(A890),1)</f>
        <v/>
      </c>
      <c r="C890" s="6" t="inlineStr">
        <is>
          <t>E009</t>
        </is>
      </c>
      <c r="D890" s="22">
        <f>IFERROR(VLOOKUP(C890,Employes!$A$2:$H$11,2,FALSE),"")</f>
        <v/>
      </c>
      <c r="E890" s="22">
        <f>IFERROR(VLOOKUP(C890,Employes!$A$2:$H$11,3,FALSE),"")</f>
        <v/>
      </c>
      <c r="F890" s="22">
        <f>IF(WEEKDAY(A890,2)&lt;=5,IFERROR(VLOOKUP(C890,Employes!$A$2:$H$11,6,FALSE),0),0)</f>
        <v/>
      </c>
      <c r="G890" s="6" t="n">
        <v>8</v>
      </c>
      <c r="H890" s="23">
        <f>MAX(0,G890-F890)</f>
        <v/>
      </c>
      <c r="I890" s="6" t="inlineStr"/>
      <c r="J890" s="23">
        <f>IF(I890&lt;&gt;"",MAX(0,F890-G890),0)</f>
        <v/>
      </c>
      <c r="K890" s="24">
        <f>IF(F890=0,0,J890/F890)</f>
        <v/>
      </c>
      <c r="L890" s="25">
        <f>IF(I890&lt;&gt;"","Absence",IF(G890&gt;F890,"Présent + HS","Présent"))</f>
        <v/>
      </c>
      <c r="M890" s="6" t="inlineStr"/>
    </row>
    <row r="891">
      <c r="A891" s="20" t="n">
        <v>46147</v>
      </c>
      <c r="B891" s="21">
        <f>DATE(YEAR(A891),MONTH(A891),1)</f>
        <v/>
      </c>
      <c r="C891" s="6" t="inlineStr">
        <is>
          <t>E010</t>
        </is>
      </c>
      <c r="D891" s="22">
        <f>IFERROR(VLOOKUP(C891,Employes!$A$2:$H$11,2,FALSE),"")</f>
        <v/>
      </c>
      <c r="E891" s="22">
        <f>IFERROR(VLOOKUP(C891,Employes!$A$2:$H$11,3,FALSE),"")</f>
        <v/>
      </c>
      <c r="F891" s="22">
        <f>IF(WEEKDAY(A891,2)&lt;=5,IFERROR(VLOOKUP(C891,Employes!$A$2:$H$11,6,FALSE),0),0)</f>
        <v/>
      </c>
      <c r="G891" s="6" t="n">
        <v>8</v>
      </c>
      <c r="H891" s="23">
        <f>MAX(0,G891-F891)</f>
        <v/>
      </c>
      <c r="I891" s="6" t="inlineStr"/>
      <c r="J891" s="23">
        <f>IF(I891&lt;&gt;"",MAX(0,F891-G891),0)</f>
        <v/>
      </c>
      <c r="K891" s="24">
        <f>IF(F891=0,0,J891/F891)</f>
        <v/>
      </c>
      <c r="L891" s="25">
        <f>IF(I891&lt;&gt;"","Absence",IF(G891&gt;F891,"Présent + HS","Présent"))</f>
        <v/>
      </c>
      <c r="M891" s="6" t="inlineStr"/>
    </row>
    <row r="892">
      <c r="A892" s="20" t="n">
        <v>46148</v>
      </c>
      <c r="B892" s="21">
        <f>DATE(YEAR(A892),MONTH(A892),1)</f>
        <v/>
      </c>
      <c r="C892" s="6" t="inlineStr">
        <is>
          <t>E001</t>
        </is>
      </c>
      <c r="D892" s="22">
        <f>IFERROR(VLOOKUP(C892,Employes!$A$2:$H$11,2,FALSE),"")</f>
        <v/>
      </c>
      <c r="E892" s="22">
        <f>IFERROR(VLOOKUP(C892,Employes!$A$2:$H$11,3,FALSE),"")</f>
        <v/>
      </c>
      <c r="F892" s="22">
        <f>IF(WEEKDAY(A892,2)&lt;=5,IFERROR(VLOOKUP(C892,Employes!$A$2:$H$11,6,FALSE),0),0)</f>
        <v/>
      </c>
      <c r="G892" s="6" t="n">
        <v>8</v>
      </c>
      <c r="H892" s="23">
        <f>MAX(0,G892-F892)</f>
        <v/>
      </c>
      <c r="I892" s="6" t="inlineStr"/>
      <c r="J892" s="23">
        <f>IF(I892&lt;&gt;"",MAX(0,F892-G892),0)</f>
        <v/>
      </c>
      <c r="K892" s="24">
        <f>IF(F892=0,0,J892/F892)</f>
        <v/>
      </c>
      <c r="L892" s="25">
        <f>IF(I892&lt;&gt;"","Absence",IF(G892&gt;F892,"Présent + HS","Présent"))</f>
        <v/>
      </c>
      <c r="M892" s="6" t="inlineStr"/>
    </row>
    <row r="893">
      <c r="A893" s="20" t="n">
        <v>46148</v>
      </c>
      <c r="B893" s="21">
        <f>DATE(YEAR(A893),MONTH(A893),1)</f>
        <v/>
      </c>
      <c r="C893" s="6" t="inlineStr">
        <is>
          <t>E002</t>
        </is>
      </c>
      <c r="D893" s="22">
        <f>IFERROR(VLOOKUP(C893,Employes!$A$2:$H$11,2,FALSE),"")</f>
        <v/>
      </c>
      <c r="E893" s="22">
        <f>IFERROR(VLOOKUP(C893,Employes!$A$2:$H$11,3,FALSE),"")</f>
        <v/>
      </c>
      <c r="F893" s="22">
        <f>IF(WEEKDAY(A893,2)&lt;=5,IFERROR(VLOOKUP(C893,Employes!$A$2:$H$11,6,FALSE),0),0)</f>
        <v/>
      </c>
      <c r="G893" s="6" t="n">
        <v>8</v>
      </c>
      <c r="H893" s="23">
        <f>MAX(0,G893-F893)</f>
        <v/>
      </c>
      <c r="I893" s="6" t="inlineStr"/>
      <c r="J893" s="23">
        <f>IF(I893&lt;&gt;"",MAX(0,F893-G893),0)</f>
        <v/>
      </c>
      <c r="K893" s="24">
        <f>IF(F893=0,0,J893/F893)</f>
        <v/>
      </c>
      <c r="L893" s="25">
        <f>IF(I893&lt;&gt;"","Absence",IF(G893&gt;F893,"Présent + HS","Présent"))</f>
        <v/>
      </c>
      <c r="M893" s="6" t="inlineStr"/>
    </row>
    <row r="894">
      <c r="A894" s="20" t="n">
        <v>46148</v>
      </c>
      <c r="B894" s="21">
        <f>DATE(YEAR(A894),MONTH(A894),1)</f>
        <v/>
      </c>
      <c r="C894" s="6" t="inlineStr">
        <is>
          <t>E003</t>
        </is>
      </c>
      <c r="D894" s="22">
        <f>IFERROR(VLOOKUP(C894,Employes!$A$2:$H$11,2,FALSE),"")</f>
        <v/>
      </c>
      <c r="E894" s="22">
        <f>IFERROR(VLOOKUP(C894,Employes!$A$2:$H$11,3,FALSE),"")</f>
        <v/>
      </c>
      <c r="F894" s="22">
        <f>IF(WEEKDAY(A894,2)&lt;=5,IFERROR(VLOOKUP(C894,Employes!$A$2:$H$11,6,FALSE),0),0)</f>
        <v/>
      </c>
      <c r="G894" s="6" t="n">
        <v>9</v>
      </c>
      <c r="H894" s="23">
        <f>MAX(0,G894-F894)</f>
        <v/>
      </c>
      <c r="I894" s="6" t="inlineStr"/>
      <c r="J894" s="23">
        <f>IF(I894&lt;&gt;"",MAX(0,F894-G894),0)</f>
        <v/>
      </c>
      <c r="K894" s="24">
        <f>IF(F894=0,0,J894/F894)</f>
        <v/>
      </c>
      <c r="L894" s="25">
        <f>IF(I894&lt;&gt;"","Absence",IF(G894&gt;F894,"Présent + HS","Présent"))</f>
        <v/>
      </c>
      <c r="M894" s="6" t="inlineStr"/>
    </row>
    <row r="895">
      <c r="A895" s="20" t="n">
        <v>46148</v>
      </c>
      <c r="B895" s="21">
        <f>DATE(YEAR(A895),MONTH(A895),1)</f>
        <v/>
      </c>
      <c r="C895" s="6" t="inlineStr">
        <is>
          <t>E004</t>
        </is>
      </c>
      <c r="D895" s="22">
        <f>IFERROR(VLOOKUP(C895,Employes!$A$2:$H$11,2,FALSE),"")</f>
        <v/>
      </c>
      <c r="E895" s="22">
        <f>IFERROR(VLOOKUP(C895,Employes!$A$2:$H$11,3,FALSE),"")</f>
        <v/>
      </c>
      <c r="F895" s="22">
        <f>IF(WEEKDAY(A895,2)&lt;=5,IFERROR(VLOOKUP(C895,Employes!$A$2:$H$11,6,FALSE),0),0)</f>
        <v/>
      </c>
      <c r="G895" s="6" t="n">
        <v>9</v>
      </c>
      <c r="H895" s="23">
        <f>MAX(0,G895-F895)</f>
        <v/>
      </c>
      <c r="I895" s="6" t="inlineStr"/>
      <c r="J895" s="23">
        <f>IF(I895&lt;&gt;"",MAX(0,F895-G895),0)</f>
        <v/>
      </c>
      <c r="K895" s="24">
        <f>IF(F895=0,0,J895/F895)</f>
        <v/>
      </c>
      <c r="L895" s="25">
        <f>IF(I895&lt;&gt;"","Absence",IF(G895&gt;F895,"Présent + HS","Présent"))</f>
        <v/>
      </c>
      <c r="M895" s="6" t="inlineStr"/>
    </row>
    <row r="896">
      <c r="A896" s="20" t="n">
        <v>46148</v>
      </c>
      <c r="B896" s="21">
        <f>DATE(YEAR(A896),MONTH(A896),1)</f>
        <v/>
      </c>
      <c r="C896" s="6" t="inlineStr">
        <is>
          <t>E005</t>
        </is>
      </c>
      <c r="D896" s="22">
        <f>IFERROR(VLOOKUP(C896,Employes!$A$2:$H$11,2,FALSE),"")</f>
        <v/>
      </c>
      <c r="E896" s="22">
        <f>IFERROR(VLOOKUP(C896,Employes!$A$2:$H$11,3,FALSE),"")</f>
        <v/>
      </c>
      <c r="F896" s="22">
        <f>IF(WEEKDAY(A896,2)&lt;=5,IFERROR(VLOOKUP(C896,Employes!$A$2:$H$11,6,FALSE),0),0)</f>
        <v/>
      </c>
      <c r="G896" s="6" t="n">
        <v>8</v>
      </c>
      <c r="H896" s="23">
        <f>MAX(0,G896-F896)</f>
        <v/>
      </c>
      <c r="I896" s="6" t="inlineStr"/>
      <c r="J896" s="23">
        <f>IF(I896&lt;&gt;"",MAX(0,F896-G896),0)</f>
        <v/>
      </c>
      <c r="K896" s="24">
        <f>IF(F896=0,0,J896/F896)</f>
        <v/>
      </c>
      <c r="L896" s="25">
        <f>IF(I896&lt;&gt;"","Absence",IF(G896&gt;F896,"Présent + HS","Présent"))</f>
        <v/>
      </c>
      <c r="M896" s="6" t="inlineStr"/>
    </row>
    <row r="897">
      <c r="A897" s="20" t="n">
        <v>46148</v>
      </c>
      <c r="B897" s="21">
        <f>DATE(YEAR(A897),MONTH(A897),1)</f>
        <v/>
      </c>
      <c r="C897" s="6" t="inlineStr">
        <is>
          <t>E006</t>
        </is>
      </c>
      <c r="D897" s="22">
        <f>IFERROR(VLOOKUP(C897,Employes!$A$2:$H$11,2,FALSE),"")</f>
        <v/>
      </c>
      <c r="E897" s="22">
        <f>IFERROR(VLOOKUP(C897,Employes!$A$2:$H$11,3,FALSE),"")</f>
        <v/>
      </c>
      <c r="F897" s="22">
        <f>IF(WEEKDAY(A897,2)&lt;=5,IFERROR(VLOOKUP(C897,Employes!$A$2:$H$11,6,FALSE),0),0)</f>
        <v/>
      </c>
      <c r="G897" s="6" t="n">
        <v>9</v>
      </c>
      <c r="H897" s="23">
        <f>MAX(0,G897-F897)</f>
        <v/>
      </c>
      <c r="I897" s="6" t="inlineStr"/>
      <c r="J897" s="23">
        <f>IF(I897&lt;&gt;"",MAX(0,F897-G897),0)</f>
        <v/>
      </c>
      <c r="K897" s="24">
        <f>IF(F897=0,0,J897/F897)</f>
        <v/>
      </c>
      <c r="L897" s="25">
        <f>IF(I897&lt;&gt;"","Absence",IF(G897&gt;F897,"Présent + HS","Présent"))</f>
        <v/>
      </c>
      <c r="M897" s="6" t="inlineStr"/>
    </row>
    <row r="898">
      <c r="A898" s="20" t="n">
        <v>46148</v>
      </c>
      <c r="B898" s="21">
        <f>DATE(YEAR(A898),MONTH(A898),1)</f>
        <v/>
      </c>
      <c r="C898" s="6" t="inlineStr">
        <is>
          <t>E007</t>
        </is>
      </c>
      <c r="D898" s="22">
        <f>IFERROR(VLOOKUP(C898,Employes!$A$2:$H$11,2,FALSE),"")</f>
        <v/>
      </c>
      <c r="E898" s="22">
        <f>IFERROR(VLOOKUP(C898,Employes!$A$2:$H$11,3,FALSE),"")</f>
        <v/>
      </c>
      <c r="F898" s="22">
        <f>IF(WEEKDAY(A898,2)&lt;=5,IFERROR(VLOOKUP(C898,Employes!$A$2:$H$11,6,FALSE),0),0)</f>
        <v/>
      </c>
      <c r="G898" s="6" t="n">
        <v>0</v>
      </c>
      <c r="H898" s="23">
        <f>MAX(0,G898-F898)</f>
        <v/>
      </c>
      <c r="I898" s="6" t="inlineStr">
        <is>
          <t>MAL</t>
        </is>
      </c>
      <c r="J898" s="23">
        <f>IF(I898&lt;&gt;"",MAX(0,F898-G898),0)</f>
        <v/>
      </c>
      <c r="K898" s="24">
        <f>IF(F898=0,0,J898/F898)</f>
        <v/>
      </c>
      <c r="L898" s="25">
        <f>IF(I898&lt;&gt;"","Absence",IF(G898&gt;F898,"Présent + HS","Présent"))</f>
        <v/>
      </c>
      <c r="M898" s="6" t="inlineStr"/>
    </row>
    <row r="899">
      <c r="A899" s="20" t="n">
        <v>46148</v>
      </c>
      <c r="B899" s="21">
        <f>DATE(YEAR(A899),MONTH(A899),1)</f>
        <v/>
      </c>
      <c r="C899" s="6" t="inlineStr">
        <is>
          <t>E008</t>
        </is>
      </c>
      <c r="D899" s="22">
        <f>IFERROR(VLOOKUP(C899,Employes!$A$2:$H$11,2,FALSE),"")</f>
        <v/>
      </c>
      <c r="E899" s="22">
        <f>IFERROR(VLOOKUP(C899,Employes!$A$2:$H$11,3,FALSE),"")</f>
        <v/>
      </c>
      <c r="F899" s="22">
        <f>IF(WEEKDAY(A899,2)&lt;=5,IFERROR(VLOOKUP(C899,Employes!$A$2:$H$11,6,FALSE),0),0)</f>
        <v/>
      </c>
      <c r="G899" s="6" t="n">
        <v>8</v>
      </c>
      <c r="H899" s="23">
        <f>MAX(0,G899-F899)</f>
        <v/>
      </c>
      <c r="I899" s="6" t="inlineStr"/>
      <c r="J899" s="23">
        <f>IF(I899&lt;&gt;"",MAX(0,F899-G899),0)</f>
        <v/>
      </c>
      <c r="K899" s="24">
        <f>IF(F899=0,0,J899/F899)</f>
        <v/>
      </c>
      <c r="L899" s="25">
        <f>IF(I899&lt;&gt;"","Absence",IF(G899&gt;F899,"Présent + HS","Présent"))</f>
        <v/>
      </c>
      <c r="M899" s="6" t="inlineStr"/>
    </row>
    <row r="900">
      <c r="A900" s="20" t="n">
        <v>46148</v>
      </c>
      <c r="B900" s="21">
        <f>DATE(YEAR(A900),MONTH(A900),1)</f>
        <v/>
      </c>
      <c r="C900" s="6" t="inlineStr">
        <is>
          <t>E009</t>
        </is>
      </c>
      <c r="D900" s="22">
        <f>IFERROR(VLOOKUP(C900,Employes!$A$2:$H$11,2,FALSE),"")</f>
        <v/>
      </c>
      <c r="E900" s="22">
        <f>IFERROR(VLOOKUP(C900,Employes!$A$2:$H$11,3,FALSE),"")</f>
        <v/>
      </c>
      <c r="F900" s="22">
        <f>IF(WEEKDAY(A900,2)&lt;=5,IFERROR(VLOOKUP(C900,Employes!$A$2:$H$11,6,FALSE),0),0)</f>
        <v/>
      </c>
      <c r="G900" s="6" t="n">
        <v>8</v>
      </c>
      <c r="H900" s="23">
        <f>MAX(0,G900-F900)</f>
        <v/>
      </c>
      <c r="I900" s="6" t="inlineStr"/>
      <c r="J900" s="23">
        <f>IF(I900&lt;&gt;"",MAX(0,F900-G900),0)</f>
        <v/>
      </c>
      <c r="K900" s="24">
        <f>IF(F900=0,0,J900/F900)</f>
        <v/>
      </c>
      <c r="L900" s="25">
        <f>IF(I900&lt;&gt;"","Absence",IF(G900&gt;F900,"Présent + HS","Présent"))</f>
        <v/>
      </c>
      <c r="M900" s="6" t="inlineStr"/>
    </row>
    <row r="901">
      <c r="A901" s="20" t="n">
        <v>46148</v>
      </c>
      <c r="B901" s="21">
        <f>DATE(YEAR(A901),MONTH(A901),1)</f>
        <v/>
      </c>
      <c r="C901" s="6" t="inlineStr">
        <is>
          <t>E010</t>
        </is>
      </c>
      <c r="D901" s="22">
        <f>IFERROR(VLOOKUP(C901,Employes!$A$2:$H$11,2,FALSE),"")</f>
        <v/>
      </c>
      <c r="E901" s="22">
        <f>IFERROR(VLOOKUP(C901,Employes!$A$2:$H$11,3,FALSE),"")</f>
        <v/>
      </c>
      <c r="F901" s="22">
        <f>IF(WEEKDAY(A901,2)&lt;=5,IFERROR(VLOOKUP(C901,Employes!$A$2:$H$11,6,FALSE),0),0)</f>
        <v/>
      </c>
      <c r="G901" s="6" t="n">
        <v>8</v>
      </c>
      <c r="H901" s="23">
        <f>MAX(0,G901-F901)</f>
        <v/>
      </c>
      <c r="I901" s="6" t="inlineStr"/>
      <c r="J901" s="23">
        <f>IF(I901&lt;&gt;"",MAX(0,F901-G901),0)</f>
        <v/>
      </c>
      <c r="K901" s="24">
        <f>IF(F901=0,0,J901/F901)</f>
        <v/>
      </c>
      <c r="L901" s="25">
        <f>IF(I901&lt;&gt;"","Absence",IF(G901&gt;F901,"Présent + HS","Présent"))</f>
        <v/>
      </c>
      <c r="M901" s="6" t="inlineStr"/>
    </row>
    <row r="902">
      <c r="A902" s="20" t="n">
        <v>46149</v>
      </c>
      <c r="B902" s="21">
        <f>DATE(YEAR(A902),MONTH(A902),1)</f>
        <v/>
      </c>
      <c r="C902" s="6" t="inlineStr">
        <is>
          <t>E001</t>
        </is>
      </c>
      <c r="D902" s="22">
        <f>IFERROR(VLOOKUP(C902,Employes!$A$2:$H$11,2,FALSE),"")</f>
        <v/>
      </c>
      <c r="E902" s="22">
        <f>IFERROR(VLOOKUP(C902,Employes!$A$2:$H$11,3,FALSE),"")</f>
        <v/>
      </c>
      <c r="F902" s="22">
        <f>IF(WEEKDAY(A902,2)&lt;=5,IFERROR(VLOOKUP(C902,Employes!$A$2:$H$11,6,FALSE),0),0)</f>
        <v/>
      </c>
      <c r="G902" s="6" t="n">
        <v>0</v>
      </c>
      <c r="H902" s="23">
        <f>MAX(0,G902-F902)</f>
        <v/>
      </c>
      <c r="I902" s="6" t="inlineStr">
        <is>
          <t>MAL</t>
        </is>
      </c>
      <c r="J902" s="23">
        <f>IF(I902&lt;&gt;"",MAX(0,F902-G902),0)</f>
        <v/>
      </c>
      <c r="K902" s="24">
        <f>IF(F902=0,0,J902/F902)</f>
        <v/>
      </c>
      <c r="L902" s="25">
        <f>IF(I902&lt;&gt;"","Absence",IF(G902&gt;F902,"Présent + HS","Présent"))</f>
        <v/>
      </c>
      <c r="M902" s="6" t="inlineStr"/>
    </row>
    <row r="903">
      <c r="A903" s="20" t="n">
        <v>46149</v>
      </c>
      <c r="B903" s="21">
        <f>DATE(YEAR(A903),MONTH(A903),1)</f>
        <v/>
      </c>
      <c r="C903" s="6" t="inlineStr">
        <is>
          <t>E002</t>
        </is>
      </c>
      <c r="D903" s="22">
        <f>IFERROR(VLOOKUP(C903,Employes!$A$2:$H$11,2,FALSE),"")</f>
        <v/>
      </c>
      <c r="E903" s="22">
        <f>IFERROR(VLOOKUP(C903,Employes!$A$2:$H$11,3,FALSE),"")</f>
        <v/>
      </c>
      <c r="F903" s="22">
        <f>IF(WEEKDAY(A903,2)&lt;=5,IFERROR(VLOOKUP(C903,Employes!$A$2:$H$11,6,FALSE),0),0)</f>
        <v/>
      </c>
      <c r="G903" s="6" t="n">
        <v>9</v>
      </c>
      <c r="H903" s="23">
        <f>MAX(0,G903-F903)</f>
        <v/>
      </c>
      <c r="I903" s="6" t="inlineStr"/>
      <c r="J903" s="23">
        <f>IF(I903&lt;&gt;"",MAX(0,F903-G903),0)</f>
        <v/>
      </c>
      <c r="K903" s="24">
        <f>IF(F903=0,0,J903/F903)</f>
        <v/>
      </c>
      <c r="L903" s="25">
        <f>IF(I903&lt;&gt;"","Absence",IF(G903&gt;F903,"Présent + HS","Présent"))</f>
        <v/>
      </c>
      <c r="M903" s="6" t="inlineStr"/>
    </row>
    <row r="904">
      <c r="A904" s="20" t="n">
        <v>46149</v>
      </c>
      <c r="B904" s="21">
        <f>DATE(YEAR(A904),MONTH(A904),1)</f>
        <v/>
      </c>
      <c r="C904" s="6" t="inlineStr">
        <is>
          <t>E003</t>
        </is>
      </c>
      <c r="D904" s="22">
        <f>IFERROR(VLOOKUP(C904,Employes!$A$2:$H$11,2,FALSE),"")</f>
        <v/>
      </c>
      <c r="E904" s="22">
        <f>IFERROR(VLOOKUP(C904,Employes!$A$2:$H$11,3,FALSE),"")</f>
        <v/>
      </c>
      <c r="F904" s="22">
        <f>IF(WEEKDAY(A904,2)&lt;=5,IFERROR(VLOOKUP(C904,Employes!$A$2:$H$11,6,FALSE),0),0)</f>
        <v/>
      </c>
      <c r="G904" s="6" t="n">
        <v>8</v>
      </c>
      <c r="H904" s="23">
        <f>MAX(0,G904-F904)</f>
        <v/>
      </c>
      <c r="I904" s="6" t="inlineStr"/>
      <c r="J904" s="23">
        <f>IF(I904&lt;&gt;"",MAX(0,F904-G904),0)</f>
        <v/>
      </c>
      <c r="K904" s="24">
        <f>IF(F904=0,0,J904/F904)</f>
        <v/>
      </c>
      <c r="L904" s="25">
        <f>IF(I904&lt;&gt;"","Absence",IF(G904&gt;F904,"Présent + HS","Présent"))</f>
        <v/>
      </c>
      <c r="M904" s="6" t="inlineStr"/>
    </row>
    <row r="905">
      <c r="A905" s="20" t="n">
        <v>46149</v>
      </c>
      <c r="B905" s="21">
        <f>DATE(YEAR(A905),MONTH(A905),1)</f>
        <v/>
      </c>
      <c r="C905" s="6" t="inlineStr">
        <is>
          <t>E004</t>
        </is>
      </c>
      <c r="D905" s="22">
        <f>IFERROR(VLOOKUP(C905,Employes!$A$2:$H$11,2,FALSE),"")</f>
        <v/>
      </c>
      <c r="E905" s="22">
        <f>IFERROR(VLOOKUP(C905,Employes!$A$2:$H$11,3,FALSE),"")</f>
        <v/>
      </c>
      <c r="F905" s="22">
        <f>IF(WEEKDAY(A905,2)&lt;=5,IFERROR(VLOOKUP(C905,Employes!$A$2:$H$11,6,FALSE),0),0)</f>
        <v/>
      </c>
      <c r="G905" s="6" t="n">
        <v>0</v>
      </c>
      <c r="H905" s="23">
        <f>MAX(0,G905-F905)</f>
        <v/>
      </c>
      <c r="I905" s="6" t="inlineStr">
        <is>
          <t>MAL</t>
        </is>
      </c>
      <c r="J905" s="23">
        <f>IF(I905&lt;&gt;"",MAX(0,F905-G905),0)</f>
        <v/>
      </c>
      <c r="K905" s="24">
        <f>IF(F905=0,0,J905/F905)</f>
        <v/>
      </c>
      <c r="L905" s="25">
        <f>IF(I905&lt;&gt;"","Absence",IF(G905&gt;F905,"Présent + HS","Présent"))</f>
        <v/>
      </c>
      <c r="M905" s="6" t="inlineStr"/>
    </row>
    <row r="906">
      <c r="A906" s="20" t="n">
        <v>46149</v>
      </c>
      <c r="B906" s="21">
        <f>DATE(YEAR(A906),MONTH(A906),1)</f>
        <v/>
      </c>
      <c r="C906" s="6" t="inlineStr">
        <is>
          <t>E005</t>
        </is>
      </c>
      <c r="D906" s="22">
        <f>IFERROR(VLOOKUP(C906,Employes!$A$2:$H$11,2,FALSE),"")</f>
        <v/>
      </c>
      <c r="E906" s="22">
        <f>IFERROR(VLOOKUP(C906,Employes!$A$2:$H$11,3,FALSE),"")</f>
        <v/>
      </c>
      <c r="F906" s="22">
        <f>IF(WEEKDAY(A906,2)&lt;=5,IFERROR(VLOOKUP(C906,Employes!$A$2:$H$11,6,FALSE),0),0)</f>
        <v/>
      </c>
      <c r="G906" s="6" t="n">
        <v>8</v>
      </c>
      <c r="H906" s="23">
        <f>MAX(0,G906-F906)</f>
        <v/>
      </c>
      <c r="I906" s="6" t="inlineStr"/>
      <c r="J906" s="23">
        <f>IF(I906&lt;&gt;"",MAX(0,F906-G906),0)</f>
        <v/>
      </c>
      <c r="K906" s="24">
        <f>IF(F906=0,0,J906/F906)</f>
        <v/>
      </c>
      <c r="L906" s="25">
        <f>IF(I906&lt;&gt;"","Absence",IF(G906&gt;F906,"Présent + HS","Présent"))</f>
        <v/>
      </c>
      <c r="M906" s="6" t="inlineStr"/>
    </row>
    <row r="907">
      <c r="A907" s="20" t="n">
        <v>46149</v>
      </c>
      <c r="B907" s="21">
        <f>DATE(YEAR(A907),MONTH(A907),1)</f>
        <v/>
      </c>
      <c r="C907" s="6" t="inlineStr">
        <is>
          <t>E006</t>
        </is>
      </c>
      <c r="D907" s="22">
        <f>IFERROR(VLOOKUP(C907,Employes!$A$2:$H$11,2,FALSE),"")</f>
        <v/>
      </c>
      <c r="E907" s="22">
        <f>IFERROR(VLOOKUP(C907,Employes!$A$2:$H$11,3,FALSE),"")</f>
        <v/>
      </c>
      <c r="F907" s="22">
        <f>IF(WEEKDAY(A907,2)&lt;=5,IFERROR(VLOOKUP(C907,Employes!$A$2:$H$11,6,FALSE),0),0)</f>
        <v/>
      </c>
      <c r="G907" s="6" t="n">
        <v>9</v>
      </c>
      <c r="H907" s="23">
        <f>MAX(0,G907-F907)</f>
        <v/>
      </c>
      <c r="I907" s="6" t="inlineStr"/>
      <c r="J907" s="23">
        <f>IF(I907&lt;&gt;"",MAX(0,F907-G907),0)</f>
        <v/>
      </c>
      <c r="K907" s="24">
        <f>IF(F907=0,0,J907/F907)</f>
        <v/>
      </c>
      <c r="L907" s="25">
        <f>IF(I907&lt;&gt;"","Absence",IF(G907&gt;F907,"Présent + HS","Présent"))</f>
        <v/>
      </c>
      <c r="M907" s="6" t="inlineStr"/>
    </row>
    <row r="908">
      <c r="A908" s="20" t="n">
        <v>46149</v>
      </c>
      <c r="B908" s="21">
        <f>DATE(YEAR(A908),MONTH(A908),1)</f>
        <v/>
      </c>
      <c r="C908" s="6" t="inlineStr">
        <is>
          <t>E007</t>
        </is>
      </c>
      <c r="D908" s="22">
        <f>IFERROR(VLOOKUP(C908,Employes!$A$2:$H$11,2,FALSE),"")</f>
        <v/>
      </c>
      <c r="E908" s="22">
        <f>IFERROR(VLOOKUP(C908,Employes!$A$2:$H$11,3,FALSE),"")</f>
        <v/>
      </c>
      <c r="F908" s="22">
        <f>IF(WEEKDAY(A908,2)&lt;=5,IFERROR(VLOOKUP(C908,Employes!$A$2:$H$11,6,FALSE),0),0)</f>
        <v/>
      </c>
      <c r="G908" s="6" t="n">
        <v>8</v>
      </c>
      <c r="H908" s="23">
        <f>MAX(0,G908-F908)</f>
        <v/>
      </c>
      <c r="I908" s="6" t="inlineStr"/>
      <c r="J908" s="23">
        <f>IF(I908&lt;&gt;"",MAX(0,F908-G908),0)</f>
        <v/>
      </c>
      <c r="K908" s="24">
        <f>IF(F908=0,0,J908/F908)</f>
        <v/>
      </c>
      <c r="L908" s="25">
        <f>IF(I908&lt;&gt;"","Absence",IF(G908&gt;F908,"Présent + HS","Présent"))</f>
        <v/>
      </c>
      <c r="M908" s="6" t="inlineStr"/>
    </row>
    <row r="909">
      <c r="A909" s="20" t="n">
        <v>46149</v>
      </c>
      <c r="B909" s="21">
        <f>DATE(YEAR(A909),MONTH(A909),1)</f>
        <v/>
      </c>
      <c r="C909" s="6" t="inlineStr">
        <is>
          <t>E008</t>
        </is>
      </c>
      <c r="D909" s="22">
        <f>IFERROR(VLOOKUP(C909,Employes!$A$2:$H$11,2,FALSE),"")</f>
        <v/>
      </c>
      <c r="E909" s="22">
        <f>IFERROR(VLOOKUP(C909,Employes!$A$2:$H$11,3,FALSE),"")</f>
        <v/>
      </c>
      <c r="F909" s="22">
        <f>IF(WEEKDAY(A909,2)&lt;=5,IFERROR(VLOOKUP(C909,Employes!$A$2:$H$11,6,FALSE),0),0)</f>
        <v/>
      </c>
      <c r="G909" s="6" t="n">
        <v>8</v>
      </c>
      <c r="H909" s="23">
        <f>MAX(0,G909-F909)</f>
        <v/>
      </c>
      <c r="I909" s="6" t="inlineStr"/>
      <c r="J909" s="23">
        <f>IF(I909&lt;&gt;"",MAX(0,F909-G909),0)</f>
        <v/>
      </c>
      <c r="K909" s="24">
        <f>IF(F909=0,0,J909/F909)</f>
        <v/>
      </c>
      <c r="L909" s="25">
        <f>IF(I909&lt;&gt;"","Absence",IF(G909&gt;F909,"Présent + HS","Présent"))</f>
        <v/>
      </c>
      <c r="M909" s="6" t="inlineStr"/>
    </row>
    <row r="910">
      <c r="A910" s="20" t="n">
        <v>46149</v>
      </c>
      <c r="B910" s="21">
        <f>DATE(YEAR(A910),MONTH(A910),1)</f>
        <v/>
      </c>
      <c r="C910" s="6" t="inlineStr">
        <is>
          <t>E009</t>
        </is>
      </c>
      <c r="D910" s="22">
        <f>IFERROR(VLOOKUP(C910,Employes!$A$2:$H$11,2,FALSE),"")</f>
        <v/>
      </c>
      <c r="E910" s="22">
        <f>IFERROR(VLOOKUP(C910,Employes!$A$2:$H$11,3,FALSE),"")</f>
        <v/>
      </c>
      <c r="F910" s="22">
        <f>IF(WEEKDAY(A910,2)&lt;=5,IFERROR(VLOOKUP(C910,Employes!$A$2:$H$11,6,FALSE),0),0)</f>
        <v/>
      </c>
      <c r="G910" s="6" t="n">
        <v>8</v>
      </c>
      <c r="H910" s="23">
        <f>MAX(0,G910-F910)</f>
        <v/>
      </c>
      <c r="I910" s="6" t="inlineStr"/>
      <c r="J910" s="23">
        <f>IF(I910&lt;&gt;"",MAX(0,F910-G910),0)</f>
        <v/>
      </c>
      <c r="K910" s="24">
        <f>IF(F910=0,0,J910/F910)</f>
        <v/>
      </c>
      <c r="L910" s="25">
        <f>IF(I910&lt;&gt;"","Absence",IF(G910&gt;F910,"Présent + HS","Présent"))</f>
        <v/>
      </c>
      <c r="M910" s="6" t="inlineStr"/>
    </row>
    <row r="911">
      <c r="A911" s="20" t="n">
        <v>46149</v>
      </c>
      <c r="B911" s="21">
        <f>DATE(YEAR(A911),MONTH(A911),1)</f>
        <v/>
      </c>
      <c r="C911" s="6" t="inlineStr">
        <is>
          <t>E010</t>
        </is>
      </c>
      <c r="D911" s="22">
        <f>IFERROR(VLOOKUP(C911,Employes!$A$2:$H$11,2,FALSE),"")</f>
        <v/>
      </c>
      <c r="E911" s="22">
        <f>IFERROR(VLOOKUP(C911,Employes!$A$2:$H$11,3,FALSE),"")</f>
        <v/>
      </c>
      <c r="F911" s="22">
        <f>IF(WEEKDAY(A911,2)&lt;=5,IFERROR(VLOOKUP(C911,Employes!$A$2:$H$11,6,FALSE),0),0)</f>
        <v/>
      </c>
      <c r="G911" s="6" t="n">
        <v>8</v>
      </c>
      <c r="H911" s="23">
        <f>MAX(0,G911-F911)</f>
        <v/>
      </c>
      <c r="I911" s="6" t="inlineStr"/>
      <c r="J911" s="23">
        <f>IF(I911&lt;&gt;"",MAX(0,F911-G911),0)</f>
        <v/>
      </c>
      <c r="K911" s="24">
        <f>IF(F911=0,0,J911/F911)</f>
        <v/>
      </c>
      <c r="L911" s="25">
        <f>IF(I911&lt;&gt;"","Absence",IF(G911&gt;F911,"Présent + HS","Présent"))</f>
        <v/>
      </c>
      <c r="M911" s="6" t="inlineStr"/>
    </row>
    <row r="912">
      <c r="A912" s="20" t="n">
        <v>46150</v>
      </c>
      <c r="B912" s="21">
        <f>DATE(YEAR(A912),MONTH(A912),1)</f>
        <v/>
      </c>
      <c r="C912" s="6" t="inlineStr">
        <is>
          <t>E001</t>
        </is>
      </c>
      <c r="D912" s="22">
        <f>IFERROR(VLOOKUP(C912,Employes!$A$2:$H$11,2,FALSE),"")</f>
        <v/>
      </c>
      <c r="E912" s="22">
        <f>IFERROR(VLOOKUP(C912,Employes!$A$2:$H$11,3,FALSE),"")</f>
        <v/>
      </c>
      <c r="F912" s="22">
        <f>IF(WEEKDAY(A912,2)&lt;=5,IFERROR(VLOOKUP(C912,Employes!$A$2:$H$11,6,FALSE),0),0)</f>
        <v/>
      </c>
      <c r="G912" s="6" t="n">
        <v>8</v>
      </c>
      <c r="H912" s="23">
        <f>MAX(0,G912-F912)</f>
        <v/>
      </c>
      <c r="I912" s="6" t="inlineStr"/>
      <c r="J912" s="23">
        <f>IF(I912&lt;&gt;"",MAX(0,F912-G912),0)</f>
        <v/>
      </c>
      <c r="K912" s="24">
        <f>IF(F912=0,0,J912/F912)</f>
        <v/>
      </c>
      <c r="L912" s="25">
        <f>IF(I912&lt;&gt;"","Absence",IF(G912&gt;F912,"Présent + HS","Présent"))</f>
        <v/>
      </c>
      <c r="M912" s="6" t="inlineStr"/>
    </row>
    <row r="913">
      <c r="A913" s="20" t="n">
        <v>46150</v>
      </c>
      <c r="B913" s="21">
        <f>DATE(YEAR(A913),MONTH(A913),1)</f>
        <v/>
      </c>
      <c r="C913" s="6" t="inlineStr">
        <is>
          <t>E002</t>
        </is>
      </c>
      <c r="D913" s="22">
        <f>IFERROR(VLOOKUP(C913,Employes!$A$2:$H$11,2,FALSE),"")</f>
        <v/>
      </c>
      <c r="E913" s="22">
        <f>IFERROR(VLOOKUP(C913,Employes!$A$2:$H$11,3,FALSE),"")</f>
        <v/>
      </c>
      <c r="F913" s="22">
        <f>IF(WEEKDAY(A913,2)&lt;=5,IFERROR(VLOOKUP(C913,Employes!$A$2:$H$11,6,FALSE),0),0)</f>
        <v/>
      </c>
      <c r="G913" s="6" t="n">
        <v>8</v>
      </c>
      <c r="H913" s="23">
        <f>MAX(0,G913-F913)</f>
        <v/>
      </c>
      <c r="I913" s="6" t="inlineStr"/>
      <c r="J913" s="23">
        <f>IF(I913&lt;&gt;"",MAX(0,F913-G913),0)</f>
        <v/>
      </c>
      <c r="K913" s="24">
        <f>IF(F913=0,0,J913/F913)</f>
        <v/>
      </c>
      <c r="L913" s="25">
        <f>IF(I913&lt;&gt;"","Absence",IF(G913&gt;F913,"Présent + HS","Présent"))</f>
        <v/>
      </c>
      <c r="M913" s="6" t="inlineStr"/>
    </row>
    <row r="914">
      <c r="A914" s="20" t="n">
        <v>46150</v>
      </c>
      <c r="B914" s="21">
        <f>DATE(YEAR(A914),MONTH(A914),1)</f>
        <v/>
      </c>
      <c r="C914" s="6" t="inlineStr">
        <is>
          <t>E003</t>
        </is>
      </c>
      <c r="D914" s="22">
        <f>IFERROR(VLOOKUP(C914,Employes!$A$2:$H$11,2,FALSE),"")</f>
        <v/>
      </c>
      <c r="E914" s="22">
        <f>IFERROR(VLOOKUP(C914,Employes!$A$2:$H$11,3,FALSE),"")</f>
        <v/>
      </c>
      <c r="F914" s="22">
        <f>IF(WEEKDAY(A914,2)&lt;=5,IFERROR(VLOOKUP(C914,Employes!$A$2:$H$11,6,FALSE),0),0)</f>
        <v/>
      </c>
      <c r="G914" s="6" t="n">
        <v>8</v>
      </c>
      <c r="H914" s="23">
        <f>MAX(0,G914-F914)</f>
        <v/>
      </c>
      <c r="I914" s="6" t="inlineStr"/>
      <c r="J914" s="23">
        <f>IF(I914&lt;&gt;"",MAX(0,F914-G914),0)</f>
        <v/>
      </c>
      <c r="K914" s="24">
        <f>IF(F914=0,0,J914/F914)</f>
        <v/>
      </c>
      <c r="L914" s="25">
        <f>IF(I914&lt;&gt;"","Absence",IF(G914&gt;F914,"Présent + HS","Présent"))</f>
        <v/>
      </c>
      <c r="M914" s="6" t="inlineStr"/>
    </row>
    <row r="915">
      <c r="A915" s="20" t="n">
        <v>46150</v>
      </c>
      <c r="B915" s="21">
        <f>DATE(YEAR(A915),MONTH(A915),1)</f>
        <v/>
      </c>
      <c r="C915" s="6" t="inlineStr">
        <is>
          <t>E004</t>
        </is>
      </c>
      <c r="D915" s="22">
        <f>IFERROR(VLOOKUP(C915,Employes!$A$2:$H$11,2,FALSE),"")</f>
        <v/>
      </c>
      <c r="E915" s="22">
        <f>IFERROR(VLOOKUP(C915,Employes!$A$2:$H$11,3,FALSE),"")</f>
        <v/>
      </c>
      <c r="F915" s="22">
        <f>IF(WEEKDAY(A915,2)&lt;=5,IFERROR(VLOOKUP(C915,Employes!$A$2:$H$11,6,FALSE),0),0)</f>
        <v/>
      </c>
      <c r="G915" s="6" t="n">
        <v>10</v>
      </c>
      <c r="H915" s="23">
        <f>MAX(0,G915-F915)</f>
        <v/>
      </c>
      <c r="I915" s="6" t="inlineStr"/>
      <c r="J915" s="23">
        <f>IF(I915&lt;&gt;"",MAX(0,F915-G915),0)</f>
        <v/>
      </c>
      <c r="K915" s="24">
        <f>IF(F915=0,0,J915/F915)</f>
        <v/>
      </c>
      <c r="L915" s="25">
        <f>IF(I915&lt;&gt;"","Absence",IF(G915&gt;F915,"Présent + HS","Présent"))</f>
        <v/>
      </c>
      <c r="M915" s="6" t="inlineStr"/>
    </row>
    <row r="916">
      <c r="A916" s="20" t="n">
        <v>46150</v>
      </c>
      <c r="B916" s="21">
        <f>DATE(YEAR(A916),MONTH(A916),1)</f>
        <v/>
      </c>
      <c r="C916" s="6" t="inlineStr">
        <is>
          <t>E005</t>
        </is>
      </c>
      <c r="D916" s="22">
        <f>IFERROR(VLOOKUP(C916,Employes!$A$2:$H$11,2,FALSE),"")</f>
        <v/>
      </c>
      <c r="E916" s="22">
        <f>IFERROR(VLOOKUP(C916,Employes!$A$2:$H$11,3,FALSE),"")</f>
        <v/>
      </c>
      <c r="F916" s="22">
        <f>IF(WEEKDAY(A916,2)&lt;=5,IFERROR(VLOOKUP(C916,Employes!$A$2:$H$11,6,FALSE),0),0)</f>
        <v/>
      </c>
      <c r="G916" s="6" t="n">
        <v>8</v>
      </c>
      <c r="H916" s="23">
        <f>MAX(0,G916-F916)</f>
        <v/>
      </c>
      <c r="I916" s="6" t="inlineStr"/>
      <c r="J916" s="23">
        <f>IF(I916&lt;&gt;"",MAX(0,F916-G916),0)</f>
        <v/>
      </c>
      <c r="K916" s="24">
        <f>IF(F916=0,0,J916/F916)</f>
        <v/>
      </c>
      <c r="L916" s="25">
        <f>IF(I916&lt;&gt;"","Absence",IF(G916&gt;F916,"Présent + HS","Présent"))</f>
        <v/>
      </c>
      <c r="M916" s="6" t="inlineStr"/>
    </row>
    <row r="917">
      <c r="A917" s="20" t="n">
        <v>46150</v>
      </c>
      <c r="B917" s="21">
        <f>DATE(YEAR(A917),MONTH(A917),1)</f>
        <v/>
      </c>
      <c r="C917" s="6" t="inlineStr">
        <is>
          <t>E006</t>
        </is>
      </c>
      <c r="D917" s="22">
        <f>IFERROR(VLOOKUP(C917,Employes!$A$2:$H$11,2,FALSE),"")</f>
        <v/>
      </c>
      <c r="E917" s="22">
        <f>IFERROR(VLOOKUP(C917,Employes!$A$2:$H$11,3,FALSE),"")</f>
        <v/>
      </c>
      <c r="F917" s="22">
        <f>IF(WEEKDAY(A917,2)&lt;=5,IFERROR(VLOOKUP(C917,Employes!$A$2:$H$11,6,FALSE),0),0)</f>
        <v/>
      </c>
      <c r="G917" s="6" t="n">
        <v>9</v>
      </c>
      <c r="H917" s="23">
        <f>MAX(0,G917-F917)</f>
        <v/>
      </c>
      <c r="I917" s="6" t="inlineStr"/>
      <c r="J917" s="23">
        <f>IF(I917&lt;&gt;"",MAX(0,F917-G917),0)</f>
        <v/>
      </c>
      <c r="K917" s="24">
        <f>IF(F917=0,0,J917/F917)</f>
        <v/>
      </c>
      <c r="L917" s="25">
        <f>IF(I917&lt;&gt;"","Absence",IF(G917&gt;F917,"Présent + HS","Présent"))</f>
        <v/>
      </c>
      <c r="M917" s="6" t="inlineStr"/>
    </row>
    <row r="918">
      <c r="A918" s="20" t="n">
        <v>46150</v>
      </c>
      <c r="B918" s="21">
        <f>DATE(YEAR(A918),MONTH(A918),1)</f>
        <v/>
      </c>
      <c r="C918" s="6" t="inlineStr">
        <is>
          <t>E007</t>
        </is>
      </c>
      <c r="D918" s="22">
        <f>IFERROR(VLOOKUP(C918,Employes!$A$2:$H$11,2,FALSE),"")</f>
        <v/>
      </c>
      <c r="E918" s="22">
        <f>IFERROR(VLOOKUP(C918,Employes!$A$2:$H$11,3,FALSE),"")</f>
        <v/>
      </c>
      <c r="F918" s="22">
        <f>IF(WEEKDAY(A918,2)&lt;=5,IFERROR(VLOOKUP(C918,Employes!$A$2:$H$11,6,FALSE),0),0)</f>
        <v/>
      </c>
      <c r="G918" s="6" t="n">
        <v>8</v>
      </c>
      <c r="H918" s="23">
        <f>MAX(0,G918-F918)</f>
        <v/>
      </c>
      <c r="I918" s="6" t="inlineStr"/>
      <c r="J918" s="23">
        <f>IF(I918&lt;&gt;"",MAX(0,F918-G918),0)</f>
        <v/>
      </c>
      <c r="K918" s="24">
        <f>IF(F918=0,0,J918/F918)</f>
        <v/>
      </c>
      <c r="L918" s="25">
        <f>IF(I918&lt;&gt;"","Absence",IF(G918&gt;F918,"Présent + HS","Présent"))</f>
        <v/>
      </c>
      <c r="M918" s="6" t="inlineStr"/>
    </row>
    <row r="919">
      <c r="A919" s="20" t="n">
        <v>46150</v>
      </c>
      <c r="B919" s="21">
        <f>DATE(YEAR(A919),MONTH(A919),1)</f>
        <v/>
      </c>
      <c r="C919" s="6" t="inlineStr">
        <is>
          <t>E008</t>
        </is>
      </c>
      <c r="D919" s="22">
        <f>IFERROR(VLOOKUP(C919,Employes!$A$2:$H$11,2,FALSE),"")</f>
        <v/>
      </c>
      <c r="E919" s="22">
        <f>IFERROR(VLOOKUP(C919,Employes!$A$2:$H$11,3,FALSE),"")</f>
        <v/>
      </c>
      <c r="F919" s="22">
        <f>IF(WEEKDAY(A919,2)&lt;=5,IFERROR(VLOOKUP(C919,Employes!$A$2:$H$11,6,FALSE),0),0)</f>
        <v/>
      </c>
      <c r="G919" s="6" t="n">
        <v>8</v>
      </c>
      <c r="H919" s="23">
        <f>MAX(0,G919-F919)</f>
        <v/>
      </c>
      <c r="I919" s="6" t="inlineStr"/>
      <c r="J919" s="23">
        <f>IF(I919&lt;&gt;"",MAX(0,F919-G919),0)</f>
        <v/>
      </c>
      <c r="K919" s="24">
        <f>IF(F919=0,0,J919/F919)</f>
        <v/>
      </c>
      <c r="L919" s="25">
        <f>IF(I919&lt;&gt;"","Absence",IF(G919&gt;F919,"Présent + HS","Présent"))</f>
        <v/>
      </c>
      <c r="M919" s="6" t="inlineStr"/>
    </row>
    <row r="920">
      <c r="A920" s="20" t="n">
        <v>46150</v>
      </c>
      <c r="B920" s="21">
        <f>DATE(YEAR(A920),MONTH(A920),1)</f>
        <v/>
      </c>
      <c r="C920" s="6" t="inlineStr">
        <is>
          <t>E009</t>
        </is>
      </c>
      <c r="D920" s="22">
        <f>IFERROR(VLOOKUP(C920,Employes!$A$2:$H$11,2,FALSE),"")</f>
        <v/>
      </c>
      <c r="E920" s="22">
        <f>IFERROR(VLOOKUP(C920,Employes!$A$2:$H$11,3,FALSE),"")</f>
        <v/>
      </c>
      <c r="F920" s="22">
        <f>IF(WEEKDAY(A920,2)&lt;=5,IFERROR(VLOOKUP(C920,Employes!$A$2:$H$11,6,FALSE),0),0)</f>
        <v/>
      </c>
      <c r="G920" s="6" t="n">
        <v>8</v>
      </c>
      <c r="H920" s="23">
        <f>MAX(0,G920-F920)</f>
        <v/>
      </c>
      <c r="I920" s="6" t="inlineStr"/>
      <c r="J920" s="23">
        <f>IF(I920&lt;&gt;"",MAX(0,F920-G920),0)</f>
        <v/>
      </c>
      <c r="K920" s="24">
        <f>IF(F920=0,0,J920/F920)</f>
        <v/>
      </c>
      <c r="L920" s="25">
        <f>IF(I920&lt;&gt;"","Absence",IF(G920&gt;F920,"Présent + HS","Présent"))</f>
        <v/>
      </c>
      <c r="M920" s="6" t="inlineStr"/>
    </row>
    <row r="921">
      <c r="A921" s="20" t="n">
        <v>46150</v>
      </c>
      <c r="B921" s="21">
        <f>DATE(YEAR(A921),MONTH(A921),1)</f>
        <v/>
      </c>
      <c r="C921" s="6" t="inlineStr">
        <is>
          <t>E010</t>
        </is>
      </c>
      <c r="D921" s="22">
        <f>IFERROR(VLOOKUP(C921,Employes!$A$2:$H$11,2,FALSE),"")</f>
        <v/>
      </c>
      <c r="E921" s="22">
        <f>IFERROR(VLOOKUP(C921,Employes!$A$2:$H$11,3,FALSE),"")</f>
        <v/>
      </c>
      <c r="F921" s="22">
        <f>IF(WEEKDAY(A921,2)&lt;=5,IFERROR(VLOOKUP(C921,Employes!$A$2:$H$11,6,FALSE),0),0)</f>
        <v/>
      </c>
      <c r="G921" s="6" t="n">
        <v>8</v>
      </c>
      <c r="H921" s="23">
        <f>MAX(0,G921-F921)</f>
        <v/>
      </c>
      <c r="I921" s="6" t="inlineStr"/>
      <c r="J921" s="23">
        <f>IF(I921&lt;&gt;"",MAX(0,F921-G921),0)</f>
        <v/>
      </c>
      <c r="K921" s="24">
        <f>IF(F921=0,0,J921/F921)</f>
        <v/>
      </c>
      <c r="L921" s="25">
        <f>IF(I921&lt;&gt;"","Absence",IF(G921&gt;F921,"Présent + HS","Présent"))</f>
        <v/>
      </c>
      <c r="M921" s="6" t="inlineStr"/>
    </row>
    <row r="922">
      <c r="A922" s="20" t="n">
        <v>46153</v>
      </c>
      <c r="B922" s="21">
        <f>DATE(YEAR(A922),MONTH(A922),1)</f>
        <v/>
      </c>
      <c r="C922" s="6" t="inlineStr">
        <is>
          <t>E001</t>
        </is>
      </c>
      <c r="D922" s="22">
        <f>IFERROR(VLOOKUP(C922,Employes!$A$2:$H$11,2,FALSE),"")</f>
        <v/>
      </c>
      <c r="E922" s="22">
        <f>IFERROR(VLOOKUP(C922,Employes!$A$2:$H$11,3,FALSE),"")</f>
        <v/>
      </c>
      <c r="F922" s="22">
        <f>IF(WEEKDAY(A922,2)&lt;=5,IFERROR(VLOOKUP(C922,Employes!$A$2:$H$11,6,FALSE),0),0)</f>
        <v/>
      </c>
      <c r="G922" s="6" t="n">
        <v>8</v>
      </c>
      <c r="H922" s="23">
        <f>MAX(0,G922-F922)</f>
        <v/>
      </c>
      <c r="I922" s="6" t="inlineStr"/>
      <c r="J922" s="23">
        <f>IF(I922&lt;&gt;"",MAX(0,F922-G922),0)</f>
        <v/>
      </c>
      <c r="K922" s="24">
        <f>IF(F922=0,0,J922/F922)</f>
        <v/>
      </c>
      <c r="L922" s="25">
        <f>IF(I922&lt;&gt;"","Absence",IF(G922&gt;F922,"Présent + HS","Présent"))</f>
        <v/>
      </c>
      <c r="M922" s="6" t="inlineStr"/>
    </row>
    <row r="923">
      <c r="A923" s="20" t="n">
        <v>46153</v>
      </c>
      <c r="B923" s="21">
        <f>DATE(YEAR(A923),MONTH(A923),1)</f>
        <v/>
      </c>
      <c r="C923" s="6" t="inlineStr">
        <is>
          <t>E002</t>
        </is>
      </c>
      <c r="D923" s="22">
        <f>IFERROR(VLOOKUP(C923,Employes!$A$2:$H$11,2,FALSE),"")</f>
        <v/>
      </c>
      <c r="E923" s="22">
        <f>IFERROR(VLOOKUP(C923,Employes!$A$2:$H$11,3,FALSE),"")</f>
        <v/>
      </c>
      <c r="F923" s="22">
        <f>IF(WEEKDAY(A923,2)&lt;=5,IFERROR(VLOOKUP(C923,Employes!$A$2:$H$11,6,FALSE),0),0)</f>
        <v/>
      </c>
      <c r="G923" s="6" t="n">
        <v>8</v>
      </c>
      <c r="H923" s="23">
        <f>MAX(0,G923-F923)</f>
        <v/>
      </c>
      <c r="I923" s="6" t="inlineStr"/>
      <c r="J923" s="23">
        <f>IF(I923&lt;&gt;"",MAX(0,F923-G923),0)</f>
        <v/>
      </c>
      <c r="K923" s="24">
        <f>IF(F923=0,0,J923/F923)</f>
        <v/>
      </c>
      <c r="L923" s="25">
        <f>IF(I923&lt;&gt;"","Absence",IF(G923&gt;F923,"Présent + HS","Présent"))</f>
        <v/>
      </c>
      <c r="M923" s="6" t="inlineStr"/>
    </row>
    <row r="924">
      <c r="A924" s="20" t="n">
        <v>46153</v>
      </c>
      <c r="B924" s="21">
        <f>DATE(YEAR(A924),MONTH(A924),1)</f>
        <v/>
      </c>
      <c r="C924" s="6" t="inlineStr">
        <is>
          <t>E003</t>
        </is>
      </c>
      <c r="D924" s="22">
        <f>IFERROR(VLOOKUP(C924,Employes!$A$2:$H$11,2,FALSE),"")</f>
        <v/>
      </c>
      <c r="E924" s="22">
        <f>IFERROR(VLOOKUP(C924,Employes!$A$2:$H$11,3,FALSE),"")</f>
        <v/>
      </c>
      <c r="F924" s="22">
        <f>IF(WEEKDAY(A924,2)&lt;=5,IFERROR(VLOOKUP(C924,Employes!$A$2:$H$11,6,FALSE),0),0)</f>
        <v/>
      </c>
      <c r="G924" s="6" t="n">
        <v>8</v>
      </c>
      <c r="H924" s="23">
        <f>MAX(0,G924-F924)</f>
        <v/>
      </c>
      <c r="I924" s="6" t="inlineStr"/>
      <c r="J924" s="23">
        <f>IF(I924&lt;&gt;"",MAX(0,F924-G924),0)</f>
        <v/>
      </c>
      <c r="K924" s="24">
        <f>IF(F924=0,0,J924/F924)</f>
        <v/>
      </c>
      <c r="L924" s="25">
        <f>IF(I924&lt;&gt;"","Absence",IF(G924&gt;F924,"Présent + HS","Présent"))</f>
        <v/>
      </c>
      <c r="M924" s="6" t="inlineStr"/>
    </row>
    <row r="925">
      <c r="A925" s="20" t="n">
        <v>46153</v>
      </c>
      <c r="B925" s="21">
        <f>DATE(YEAR(A925),MONTH(A925),1)</f>
        <v/>
      </c>
      <c r="C925" s="6" t="inlineStr">
        <is>
          <t>E004</t>
        </is>
      </c>
      <c r="D925" s="22">
        <f>IFERROR(VLOOKUP(C925,Employes!$A$2:$H$11,2,FALSE),"")</f>
        <v/>
      </c>
      <c r="E925" s="22">
        <f>IFERROR(VLOOKUP(C925,Employes!$A$2:$H$11,3,FALSE),"")</f>
        <v/>
      </c>
      <c r="F925" s="22">
        <f>IF(WEEKDAY(A925,2)&lt;=5,IFERROR(VLOOKUP(C925,Employes!$A$2:$H$11,6,FALSE),0),0)</f>
        <v/>
      </c>
      <c r="G925" s="6" t="n">
        <v>10</v>
      </c>
      <c r="H925" s="23">
        <f>MAX(0,G925-F925)</f>
        <v/>
      </c>
      <c r="I925" s="6" t="inlineStr"/>
      <c r="J925" s="23">
        <f>IF(I925&lt;&gt;"",MAX(0,F925-G925),0)</f>
        <v/>
      </c>
      <c r="K925" s="24">
        <f>IF(F925=0,0,J925/F925)</f>
        <v/>
      </c>
      <c r="L925" s="25">
        <f>IF(I925&lt;&gt;"","Absence",IF(G925&gt;F925,"Présent + HS","Présent"))</f>
        <v/>
      </c>
      <c r="M925" s="6" t="inlineStr"/>
    </row>
    <row r="926">
      <c r="A926" s="20" t="n">
        <v>46153</v>
      </c>
      <c r="B926" s="21">
        <f>DATE(YEAR(A926),MONTH(A926),1)</f>
        <v/>
      </c>
      <c r="C926" s="6" t="inlineStr">
        <is>
          <t>E005</t>
        </is>
      </c>
      <c r="D926" s="22">
        <f>IFERROR(VLOOKUP(C926,Employes!$A$2:$H$11,2,FALSE),"")</f>
        <v/>
      </c>
      <c r="E926" s="22">
        <f>IFERROR(VLOOKUP(C926,Employes!$A$2:$H$11,3,FALSE),"")</f>
        <v/>
      </c>
      <c r="F926" s="22">
        <f>IF(WEEKDAY(A926,2)&lt;=5,IFERROR(VLOOKUP(C926,Employes!$A$2:$H$11,6,FALSE),0),0)</f>
        <v/>
      </c>
      <c r="G926" s="6" t="n">
        <v>0</v>
      </c>
      <c r="H926" s="23">
        <f>MAX(0,G926-F926)</f>
        <v/>
      </c>
      <c r="I926" s="6" t="inlineStr">
        <is>
          <t>MAL</t>
        </is>
      </c>
      <c r="J926" s="23">
        <f>IF(I926&lt;&gt;"",MAX(0,F926-G926),0)</f>
        <v/>
      </c>
      <c r="K926" s="24">
        <f>IF(F926=0,0,J926/F926)</f>
        <v/>
      </c>
      <c r="L926" s="25">
        <f>IF(I926&lt;&gt;"","Absence",IF(G926&gt;F926,"Présent + HS","Présent"))</f>
        <v/>
      </c>
      <c r="M926" s="6" t="inlineStr"/>
    </row>
    <row r="927">
      <c r="A927" s="20" t="n">
        <v>46153</v>
      </c>
      <c r="B927" s="21">
        <f>DATE(YEAR(A927),MONTH(A927),1)</f>
        <v/>
      </c>
      <c r="C927" s="6" t="inlineStr">
        <is>
          <t>E006</t>
        </is>
      </c>
      <c r="D927" s="22">
        <f>IFERROR(VLOOKUP(C927,Employes!$A$2:$H$11,2,FALSE),"")</f>
        <v/>
      </c>
      <c r="E927" s="22">
        <f>IFERROR(VLOOKUP(C927,Employes!$A$2:$H$11,3,FALSE),"")</f>
        <v/>
      </c>
      <c r="F927" s="22">
        <f>IF(WEEKDAY(A927,2)&lt;=5,IFERROR(VLOOKUP(C927,Employes!$A$2:$H$11,6,FALSE),0),0)</f>
        <v/>
      </c>
      <c r="G927" s="6" t="n">
        <v>10</v>
      </c>
      <c r="H927" s="23">
        <f>MAX(0,G927-F927)</f>
        <v/>
      </c>
      <c r="I927" s="6" t="inlineStr"/>
      <c r="J927" s="23">
        <f>IF(I927&lt;&gt;"",MAX(0,F927-G927),0)</f>
        <v/>
      </c>
      <c r="K927" s="24">
        <f>IF(F927=0,0,J927/F927)</f>
        <v/>
      </c>
      <c r="L927" s="25">
        <f>IF(I927&lt;&gt;"","Absence",IF(G927&gt;F927,"Présent + HS","Présent"))</f>
        <v/>
      </c>
      <c r="M927" s="6" t="inlineStr"/>
    </row>
    <row r="928">
      <c r="A928" s="20" t="n">
        <v>46153</v>
      </c>
      <c r="B928" s="21">
        <f>DATE(YEAR(A928),MONTH(A928),1)</f>
        <v/>
      </c>
      <c r="C928" s="6" t="inlineStr">
        <is>
          <t>E007</t>
        </is>
      </c>
      <c r="D928" s="22">
        <f>IFERROR(VLOOKUP(C928,Employes!$A$2:$H$11,2,FALSE),"")</f>
        <v/>
      </c>
      <c r="E928" s="22">
        <f>IFERROR(VLOOKUP(C928,Employes!$A$2:$H$11,3,FALSE),"")</f>
        <v/>
      </c>
      <c r="F928" s="22">
        <f>IF(WEEKDAY(A928,2)&lt;=5,IFERROR(VLOOKUP(C928,Employes!$A$2:$H$11,6,FALSE),0),0)</f>
        <v/>
      </c>
      <c r="G928" s="6" t="n">
        <v>8</v>
      </c>
      <c r="H928" s="23">
        <f>MAX(0,G928-F928)</f>
        <v/>
      </c>
      <c r="I928" s="6" t="inlineStr"/>
      <c r="J928" s="23">
        <f>IF(I928&lt;&gt;"",MAX(0,F928-G928),0)</f>
        <v/>
      </c>
      <c r="K928" s="24">
        <f>IF(F928=0,0,J928/F928)</f>
        <v/>
      </c>
      <c r="L928" s="25">
        <f>IF(I928&lt;&gt;"","Absence",IF(G928&gt;F928,"Présent + HS","Présent"))</f>
        <v/>
      </c>
      <c r="M928" s="6" t="inlineStr"/>
    </row>
    <row r="929">
      <c r="A929" s="20" t="n">
        <v>46153</v>
      </c>
      <c r="B929" s="21">
        <f>DATE(YEAR(A929),MONTH(A929),1)</f>
        <v/>
      </c>
      <c r="C929" s="6" t="inlineStr">
        <is>
          <t>E008</t>
        </is>
      </c>
      <c r="D929" s="22">
        <f>IFERROR(VLOOKUP(C929,Employes!$A$2:$H$11,2,FALSE),"")</f>
        <v/>
      </c>
      <c r="E929" s="22">
        <f>IFERROR(VLOOKUP(C929,Employes!$A$2:$H$11,3,FALSE),"")</f>
        <v/>
      </c>
      <c r="F929" s="22">
        <f>IF(WEEKDAY(A929,2)&lt;=5,IFERROR(VLOOKUP(C929,Employes!$A$2:$H$11,6,FALSE),0),0)</f>
        <v/>
      </c>
      <c r="G929" s="6" t="n">
        <v>8</v>
      </c>
      <c r="H929" s="23">
        <f>MAX(0,G929-F929)</f>
        <v/>
      </c>
      <c r="I929" s="6" t="inlineStr"/>
      <c r="J929" s="23">
        <f>IF(I929&lt;&gt;"",MAX(0,F929-G929),0)</f>
        <v/>
      </c>
      <c r="K929" s="24">
        <f>IF(F929=0,0,J929/F929)</f>
        <v/>
      </c>
      <c r="L929" s="25">
        <f>IF(I929&lt;&gt;"","Absence",IF(G929&gt;F929,"Présent + HS","Présent"))</f>
        <v/>
      </c>
      <c r="M929" s="6" t="inlineStr"/>
    </row>
    <row r="930">
      <c r="A930" s="20" t="n">
        <v>46153</v>
      </c>
      <c r="B930" s="21">
        <f>DATE(YEAR(A930),MONTH(A930),1)</f>
        <v/>
      </c>
      <c r="C930" s="6" t="inlineStr">
        <is>
          <t>E009</t>
        </is>
      </c>
      <c r="D930" s="22">
        <f>IFERROR(VLOOKUP(C930,Employes!$A$2:$H$11,2,FALSE),"")</f>
        <v/>
      </c>
      <c r="E930" s="22">
        <f>IFERROR(VLOOKUP(C930,Employes!$A$2:$H$11,3,FALSE),"")</f>
        <v/>
      </c>
      <c r="F930" s="22">
        <f>IF(WEEKDAY(A930,2)&lt;=5,IFERROR(VLOOKUP(C930,Employes!$A$2:$H$11,6,FALSE),0),0)</f>
        <v/>
      </c>
      <c r="G930" s="6" t="n">
        <v>8</v>
      </c>
      <c r="H930" s="23">
        <f>MAX(0,G930-F930)</f>
        <v/>
      </c>
      <c r="I930" s="6" t="inlineStr"/>
      <c r="J930" s="23">
        <f>IF(I930&lt;&gt;"",MAX(0,F930-G930),0)</f>
        <v/>
      </c>
      <c r="K930" s="24">
        <f>IF(F930=0,0,J930/F930)</f>
        <v/>
      </c>
      <c r="L930" s="25">
        <f>IF(I930&lt;&gt;"","Absence",IF(G930&gt;F930,"Présent + HS","Présent"))</f>
        <v/>
      </c>
      <c r="M930" s="6" t="inlineStr"/>
    </row>
    <row r="931">
      <c r="A931" s="20" t="n">
        <v>46153</v>
      </c>
      <c r="B931" s="21">
        <f>DATE(YEAR(A931),MONTH(A931),1)</f>
        <v/>
      </c>
      <c r="C931" s="6" t="inlineStr">
        <is>
          <t>E010</t>
        </is>
      </c>
      <c r="D931" s="22">
        <f>IFERROR(VLOOKUP(C931,Employes!$A$2:$H$11,2,FALSE),"")</f>
        <v/>
      </c>
      <c r="E931" s="22">
        <f>IFERROR(VLOOKUP(C931,Employes!$A$2:$H$11,3,FALSE),"")</f>
        <v/>
      </c>
      <c r="F931" s="22">
        <f>IF(WEEKDAY(A931,2)&lt;=5,IFERROR(VLOOKUP(C931,Employes!$A$2:$H$11,6,FALSE),0),0)</f>
        <v/>
      </c>
      <c r="G931" s="6" t="n">
        <v>8</v>
      </c>
      <c r="H931" s="23">
        <f>MAX(0,G931-F931)</f>
        <v/>
      </c>
      <c r="I931" s="6" t="inlineStr"/>
      <c r="J931" s="23">
        <f>IF(I931&lt;&gt;"",MAX(0,F931-G931),0)</f>
        <v/>
      </c>
      <c r="K931" s="24">
        <f>IF(F931=0,0,J931/F931)</f>
        <v/>
      </c>
      <c r="L931" s="25">
        <f>IF(I931&lt;&gt;"","Absence",IF(G931&gt;F931,"Présent + HS","Présent"))</f>
        <v/>
      </c>
      <c r="M931" s="6" t="inlineStr"/>
    </row>
    <row r="932">
      <c r="A932" s="20" t="n">
        <v>46154</v>
      </c>
      <c r="B932" s="21">
        <f>DATE(YEAR(A932),MONTH(A932),1)</f>
        <v/>
      </c>
      <c r="C932" s="6" t="inlineStr">
        <is>
          <t>E001</t>
        </is>
      </c>
      <c r="D932" s="22">
        <f>IFERROR(VLOOKUP(C932,Employes!$A$2:$H$11,2,FALSE),"")</f>
        <v/>
      </c>
      <c r="E932" s="22">
        <f>IFERROR(VLOOKUP(C932,Employes!$A$2:$H$11,3,FALSE),"")</f>
        <v/>
      </c>
      <c r="F932" s="22">
        <f>IF(WEEKDAY(A932,2)&lt;=5,IFERROR(VLOOKUP(C932,Employes!$A$2:$H$11,6,FALSE),0),0)</f>
        <v/>
      </c>
      <c r="G932" s="6" t="n">
        <v>8</v>
      </c>
      <c r="H932" s="23">
        <f>MAX(0,G932-F932)</f>
        <v/>
      </c>
      <c r="I932" s="6" t="inlineStr"/>
      <c r="J932" s="23">
        <f>IF(I932&lt;&gt;"",MAX(0,F932-G932),0)</f>
        <v/>
      </c>
      <c r="K932" s="24">
        <f>IF(F932=0,0,J932/F932)</f>
        <v/>
      </c>
      <c r="L932" s="25">
        <f>IF(I932&lt;&gt;"","Absence",IF(G932&gt;F932,"Présent + HS","Présent"))</f>
        <v/>
      </c>
      <c r="M932" s="6" t="inlineStr"/>
    </row>
    <row r="933">
      <c r="A933" s="20" t="n">
        <v>46154</v>
      </c>
      <c r="B933" s="21">
        <f>DATE(YEAR(A933),MONTH(A933),1)</f>
        <v/>
      </c>
      <c r="C933" s="6" t="inlineStr">
        <is>
          <t>E002</t>
        </is>
      </c>
      <c r="D933" s="22">
        <f>IFERROR(VLOOKUP(C933,Employes!$A$2:$H$11,2,FALSE),"")</f>
        <v/>
      </c>
      <c r="E933" s="22">
        <f>IFERROR(VLOOKUP(C933,Employes!$A$2:$H$11,3,FALSE),"")</f>
        <v/>
      </c>
      <c r="F933" s="22">
        <f>IF(WEEKDAY(A933,2)&lt;=5,IFERROR(VLOOKUP(C933,Employes!$A$2:$H$11,6,FALSE),0),0)</f>
        <v/>
      </c>
      <c r="G933" s="6" t="n">
        <v>8</v>
      </c>
      <c r="H933" s="23">
        <f>MAX(0,G933-F933)</f>
        <v/>
      </c>
      <c r="I933" s="6" t="inlineStr"/>
      <c r="J933" s="23">
        <f>IF(I933&lt;&gt;"",MAX(0,F933-G933),0)</f>
        <v/>
      </c>
      <c r="K933" s="24">
        <f>IF(F933=0,0,J933/F933)</f>
        <v/>
      </c>
      <c r="L933" s="25">
        <f>IF(I933&lt;&gt;"","Absence",IF(G933&gt;F933,"Présent + HS","Présent"))</f>
        <v/>
      </c>
      <c r="M933" s="6" t="inlineStr"/>
    </row>
    <row r="934">
      <c r="A934" s="20" t="n">
        <v>46154</v>
      </c>
      <c r="B934" s="21">
        <f>DATE(YEAR(A934),MONTH(A934),1)</f>
        <v/>
      </c>
      <c r="C934" s="6" t="inlineStr">
        <is>
          <t>E003</t>
        </is>
      </c>
      <c r="D934" s="22">
        <f>IFERROR(VLOOKUP(C934,Employes!$A$2:$H$11,2,FALSE),"")</f>
        <v/>
      </c>
      <c r="E934" s="22">
        <f>IFERROR(VLOOKUP(C934,Employes!$A$2:$H$11,3,FALSE),"")</f>
        <v/>
      </c>
      <c r="F934" s="22">
        <f>IF(WEEKDAY(A934,2)&lt;=5,IFERROR(VLOOKUP(C934,Employes!$A$2:$H$11,6,FALSE),0),0)</f>
        <v/>
      </c>
      <c r="G934" s="6" t="n">
        <v>9</v>
      </c>
      <c r="H934" s="23">
        <f>MAX(0,G934-F934)</f>
        <v/>
      </c>
      <c r="I934" s="6" t="inlineStr"/>
      <c r="J934" s="23">
        <f>IF(I934&lt;&gt;"",MAX(0,F934-G934),0)</f>
        <v/>
      </c>
      <c r="K934" s="24">
        <f>IF(F934=0,0,J934/F934)</f>
        <v/>
      </c>
      <c r="L934" s="25">
        <f>IF(I934&lt;&gt;"","Absence",IF(G934&gt;F934,"Présent + HS","Présent"))</f>
        <v/>
      </c>
      <c r="M934" s="6" t="inlineStr"/>
    </row>
    <row r="935">
      <c r="A935" s="20" t="n">
        <v>46154</v>
      </c>
      <c r="B935" s="21">
        <f>DATE(YEAR(A935),MONTH(A935),1)</f>
        <v/>
      </c>
      <c r="C935" s="6" t="inlineStr">
        <is>
          <t>E004</t>
        </is>
      </c>
      <c r="D935" s="22">
        <f>IFERROR(VLOOKUP(C935,Employes!$A$2:$H$11,2,FALSE),"")</f>
        <v/>
      </c>
      <c r="E935" s="22">
        <f>IFERROR(VLOOKUP(C935,Employes!$A$2:$H$11,3,FALSE),"")</f>
        <v/>
      </c>
      <c r="F935" s="22">
        <f>IF(WEEKDAY(A935,2)&lt;=5,IFERROR(VLOOKUP(C935,Employes!$A$2:$H$11,6,FALSE),0),0)</f>
        <v/>
      </c>
      <c r="G935" s="6" t="n">
        <v>8</v>
      </c>
      <c r="H935" s="23">
        <f>MAX(0,G935-F935)</f>
        <v/>
      </c>
      <c r="I935" s="6" t="inlineStr"/>
      <c r="J935" s="23">
        <f>IF(I935&lt;&gt;"",MAX(0,F935-G935),0)</f>
        <v/>
      </c>
      <c r="K935" s="24">
        <f>IF(F935=0,0,J935/F935)</f>
        <v/>
      </c>
      <c r="L935" s="25">
        <f>IF(I935&lt;&gt;"","Absence",IF(G935&gt;F935,"Présent + HS","Présent"))</f>
        <v/>
      </c>
      <c r="M935" s="6" t="inlineStr"/>
    </row>
    <row r="936">
      <c r="A936" s="20" t="n">
        <v>46154</v>
      </c>
      <c r="B936" s="21">
        <f>DATE(YEAR(A936),MONTH(A936),1)</f>
        <v/>
      </c>
      <c r="C936" s="6" t="inlineStr">
        <is>
          <t>E005</t>
        </is>
      </c>
      <c r="D936" s="22">
        <f>IFERROR(VLOOKUP(C936,Employes!$A$2:$H$11,2,FALSE),"")</f>
        <v/>
      </c>
      <c r="E936" s="22">
        <f>IFERROR(VLOOKUP(C936,Employes!$A$2:$H$11,3,FALSE),"")</f>
        <v/>
      </c>
      <c r="F936" s="22">
        <f>IF(WEEKDAY(A936,2)&lt;=5,IFERROR(VLOOKUP(C936,Employes!$A$2:$H$11,6,FALSE),0),0)</f>
        <v/>
      </c>
      <c r="G936" s="6" t="n">
        <v>8</v>
      </c>
      <c r="H936" s="23">
        <f>MAX(0,G936-F936)</f>
        <v/>
      </c>
      <c r="I936" s="6" t="inlineStr"/>
      <c r="J936" s="23">
        <f>IF(I936&lt;&gt;"",MAX(0,F936-G936),0)</f>
        <v/>
      </c>
      <c r="K936" s="24">
        <f>IF(F936=0,0,J936/F936)</f>
        <v/>
      </c>
      <c r="L936" s="25">
        <f>IF(I936&lt;&gt;"","Absence",IF(G936&gt;F936,"Présent + HS","Présent"))</f>
        <v/>
      </c>
      <c r="M936" s="6" t="inlineStr"/>
    </row>
    <row r="937">
      <c r="A937" s="20" t="n">
        <v>46154</v>
      </c>
      <c r="B937" s="21">
        <f>DATE(YEAR(A937),MONTH(A937),1)</f>
        <v/>
      </c>
      <c r="C937" s="6" t="inlineStr">
        <is>
          <t>E006</t>
        </is>
      </c>
      <c r="D937" s="22">
        <f>IFERROR(VLOOKUP(C937,Employes!$A$2:$H$11,2,FALSE),"")</f>
        <v/>
      </c>
      <c r="E937" s="22">
        <f>IFERROR(VLOOKUP(C937,Employes!$A$2:$H$11,3,FALSE),"")</f>
        <v/>
      </c>
      <c r="F937" s="22">
        <f>IF(WEEKDAY(A937,2)&lt;=5,IFERROR(VLOOKUP(C937,Employes!$A$2:$H$11,6,FALSE),0),0)</f>
        <v/>
      </c>
      <c r="G937" s="6" t="n">
        <v>10</v>
      </c>
      <c r="H937" s="23">
        <f>MAX(0,G937-F937)</f>
        <v/>
      </c>
      <c r="I937" s="6" t="inlineStr"/>
      <c r="J937" s="23">
        <f>IF(I937&lt;&gt;"",MAX(0,F937-G937),0)</f>
        <v/>
      </c>
      <c r="K937" s="24">
        <f>IF(F937=0,0,J937/F937)</f>
        <v/>
      </c>
      <c r="L937" s="25">
        <f>IF(I937&lt;&gt;"","Absence",IF(G937&gt;F937,"Présent + HS","Présent"))</f>
        <v/>
      </c>
      <c r="M937" s="6" t="inlineStr"/>
    </row>
    <row r="938">
      <c r="A938" s="20" t="n">
        <v>46154</v>
      </c>
      <c r="B938" s="21">
        <f>DATE(YEAR(A938),MONTH(A938),1)</f>
        <v/>
      </c>
      <c r="C938" s="6" t="inlineStr">
        <is>
          <t>E007</t>
        </is>
      </c>
      <c r="D938" s="22">
        <f>IFERROR(VLOOKUP(C938,Employes!$A$2:$H$11,2,FALSE),"")</f>
        <v/>
      </c>
      <c r="E938" s="22">
        <f>IFERROR(VLOOKUP(C938,Employes!$A$2:$H$11,3,FALSE),"")</f>
        <v/>
      </c>
      <c r="F938" s="22">
        <f>IF(WEEKDAY(A938,2)&lt;=5,IFERROR(VLOOKUP(C938,Employes!$A$2:$H$11,6,FALSE),0),0)</f>
        <v/>
      </c>
      <c r="G938" s="6" t="n">
        <v>8</v>
      </c>
      <c r="H938" s="23">
        <f>MAX(0,G938-F938)</f>
        <v/>
      </c>
      <c r="I938" s="6" t="inlineStr"/>
      <c r="J938" s="23">
        <f>IF(I938&lt;&gt;"",MAX(0,F938-G938),0)</f>
        <v/>
      </c>
      <c r="K938" s="24">
        <f>IF(F938=0,0,J938/F938)</f>
        <v/>
      </c>
      <c r="L938" s="25">
        <f>IF(I938&lt;&gt;"","Absence",IF(G938&gt;F938,"Présent + HS","Présent"))</f>
        <v/>
      </c>
      <c r="M938" s="6" t="inlineStr"/>
    </row>
    <row r="939">
      <c r="A939" s="20" t="n">
        <v>46154</v>
      </c>
      <c r="B939" s="21">
        <f>DATE(YEAR(A939),MONTH(A939),1)</f>
        <v/>
      </c>
      <c r="C939" s="6" t="inlineStr">
        <is>
          <t>E008</t>
        </is>
      </c>
      <c r="D939" s="22">
        <f>IFERROR(VLOOKUP(C939,Employes!$A$2:$H$11,2,FALSE),"")</f>
        <v/>
      </c>
      <c r="E939" s="22">
        <f>IFERROR(VLOOKUP(C939,Employes!$A$2:$H$11,3,FALSE),"")</f>
        <v/>
      </c>
      <c r="F939" s="22">
        <f>IF(WEEKDAY(A939,2)&lt;=5,IFERROR(VLOOKUP(C939,Employes!$A$2:$H$11,6,FALSE),0),0)</f>
        <v/>
      </c>
      <c r="G939" s="6" t="n">
        <v>8</v>
      </c>
      <c r="H939" s="23">
        <f>MAX(0,G939-F939)</f>
        <v/>
      </c>
      <c r="I939" s="6" t="inlineStr"/>
      <c r="J939" s="23">
        <f>IF(I939&lt;&gt;"",MAX(0,F939-G939),0)</f>
        <v/>
      </c>
      <c r="K939" s="24">
        <f>IF(F939=0,0,J939/F939)</f>
        <v/>
      </c>
      <c r="L939" s="25">
        <f>IF(I939&lt;&gt;"","Absence",IF(G939&gt;F939,"Présent + HS","Présent"))</f>
        <v/>
      </c>
      <c r="M939" s="6" t="inlineStr"/>
    </row>
    <row r="940">
      <c r="A940" s="20" t="n">
        <v>46154</v>
      </c>
      <c r="B940" s="21">
        <f>DATE(YEAR(A940),MONTH(A940),1)</f>
        <v/>
      </c>
      <c r="C940" s="6" t="inlineStr">
        <is>
          <t>E009</t>
        </is>
      </c>
      <c r="D940" s="22">
        <f>IFERROR(VLOOKUP(C940,Employes!$A$2:$H$11,2,FALSE),"")</f>
        <v/>
      </c>
      <c r="E940" s="22">
        <f>IFERROR(VLOOKUP(C940,Employes!$A$2:$H$11,3,FALSE),"")</f>
        <v/>
      </c>
      <c r="F940" s="22">
        <f>IF(WEEKDAY(A940,2)&lt;=5,IFERROR(VLOOKUP(C940,Employes!$A$2:$H$11,6,FALSE),0),0)</f>
        <v/>
      </c>
      <c r="G940" s="6" t="n">
        <v>10</v>
      </c>
      <c r="H940" s="23">
        <f>MAX(0,G940-F940)</f>
        <v/>
      </c>
      <c r="I940" s="6" t="inlineStr"/>
      <c r="J940" s="23">
        <f>IF(I940&lt;&gt;"",MAX(0,F940-G940),0)</f>
        <v/>
      </c>
      <c r="K940" s="24">
        <f>IF(F940=0,0,J940/F940)</f>
        <v/>
      </c>
      <c r="L940" s="25">
        <f>IF(I940&lt;&gt;"","Absence",IF(G940&gt;F940,"Présent + HS","Présent"))</f>
        <v/>
      </c>
      <c r="M940" s="6" t="inlineStr"/>
    </row>
    <row r="941">
      <c r="A941" s="20" t="n">
        <v>46154</v>
      </c>
      <c r="B941" s="21">
        <f>DATE(YEAR(A941),MONTH(A941),1)</f>
        <v/>
      </c>
      <c r="C941" s="6" t="inlineStr">
        <is>
          <t>E010</t>
        </is>
      </c>
      <c r="D941" s="22">
        <f>IFERROR(VLOOKUP(C941,Employes!$A$2:$H$11,2,FALSE),"")</f>
        <v/>
      </c>
      <c r="E941" s="22">
        <f>IFERROR(VLOOKUP(C941,Employes!$A$2:$H$11,3,FALSE),"")</f>
        <v/>
      </c>
      <c r="F941" s="22">
        <f>IF(WEEKDAY(A941,2)&lt;=5,IFERROR(VLOOKUP(C941,Employes!$A$2:$H$11,6,FALSE),0),0)</f>
        <v/>
      </c>
      <c r="G941" s="6" t="n">
        <v>8</v>
      </c>
      <c r="H941" s="23">
        <f>MAX(0,G941-F941)</f>
        <v/>
      </c>
      <c r="I941" s="6" t="inlineStr"/>
      <c r="J941" s="23">
        <f>IF(I941&lt;&gt;"",MAX(0,F941-G941),0)</f>
        <v/>
      </c>
      <c r="K941" s="24">
        <f>IF(F941=0,0,J941/F941)</f>
        <v/>
      </c>
      <c r="L941" s="25">
        <f>IF(I941&lt;&gt;"","Absence",IF(G941&gt;F941,"Présent + HS","Présent"))</f>
        <v/>
      </c>
      <c r="M941" s="6" t="inlineStr"/>
    </row>
    <row r="942">
      <c r="A942" s="20" t="n">
        <v>46155</v>
      </c>
      <c r="B942" s="21">
        <f>DATE(YEAR(A942),MONTH(A942),1)</f>
        <v/>
      </c>
      <c r="C942" s="6" t="inlineStr">
        <is>
          <t>E001</t>
        </is>
      </c>
      <c r="D942" s="22">
        <f>IFERROR(VLOOKUP(C942,Employes!$A$2:$H$11,2,FALSE),"")</f>
        <v/>
      </c>
      <c r="E942" s="22">
        <f>IFERROR(VLOOKUP(C942,Employes!$A$2:$H$11,3,FALSE),"")</f>
        <v/>
      </c>
      <c r="F942" s="22">
        <f>IF(WEEKDAY(A942,2)&lt;=5,IFERROR(VLOOKUP(C942,Employes!$A$2:$H$11,6,FALSE),0),0)</f>
        <v/>
      </c>
      <c r="G942" s="6" t="n">
        <v>8</v>
      </c>
      <c r="H942" s="23">
        <f>MAX(0,G942-F942)</f>
        <v/>
      </c>
      <c r="I942" s="6" t="inlineStr"/>
      <c r="J942" s="23">
        <f>IF(I942&lt;&gt;"",MAX(0,F942-G942),0)</f>
        <v/>
      </c>
      <c r="K942" s="24">
        <f>IF(F942=0,0,J942/F942)</f>
        <v/>
      </c>
      <c r="L942" s="25">
        <f>IF(I942&lt;&gt;"","Absence",IF(G942&gt;F942,"Présent + HS","Présent"))</f>
        <v/>
      </c>
      <c r="M942" s="6" t="inlineStr"/>
    </row>
    <row r="943">
      <c r="A943" s="20" t="n">
        <v>46155</v>
      </c>
      <c r="B943" s="21">
        <f>DATE(YEAR(A943),MONTH(A943),1)</f>
        <v/>
      </c>
      <c r="C943" s="6" t="inlineStr">
        <is>
          <t>E002</t>
        </is>
      </c>
      <c r="D943" s="22">
        <f>IFERROR(VLOOKUP(C943,Employes!$A$2:$H$11,2,FALSE),"")</f>
        <v/>
      </c>
      <c r="E943" s="22">
        <f>IFERROR(VLOOKUP(C943,Employes!$A$2:$H$11,3,FALSE),"")</f>
        <v/>
      </c>
      <c r="F943" s="22">
        <f>IF(WEEKDAY(A943,2)&lt;=5,IFERROR(VLOOKUP(C943,Employes!$A$2:$H$11,6,FALSE),0),0)</f>
        <v/>
      </c>
      <c r="G943" s="6" t="n">
        <v>8</v>
      </c>
      <c r="H943" s="23">
        <f>MAX(0,G943-F943)</f>
        <v/>
      </c>
      <c r="I943" s="6" t="inlineStr"/>
      <c r="J943" s="23">
        <f>IF(I943&lt;&gt;"",MAX(0,F943-G943),0)</f>
        <v/>
      </c>
      <c r="K943" s="24">
        <f>IF(F943=0,0,J943/F943)</f>
        <v/>
      </c>
      <c r="L943" s="25">
        <f>IF(I943&lt;&gt;"","Absence",IF(G943&gt;F943,"Présent + HS","Présent"))</f>
        <v/>
      </c>
      <c r="M943" s="6" t="inlineStr"/>
    </row>
    <row r="944">
      <c r="A944" s="20" t="n">
        <v>46155</v>
      </c>
      <c r="B944" s="21">
        <f>DATE(YEAR(A944),MONTH(A944),1)</f>
        <v/>
      </c>
      <c r="C944" s="6" t="inlineStr">
        <is>
          <t>E003</t>
        </is>
      </c>
      <c r="D944" s="22">
        <f>IFERROR(VLOOKUP(C944,Employes!$A$2:$H$11,2,FALSE),"")</f>
        <v/>
      </c>
      <c r="E944" s="22">
        <f>IFERROR(VLOOKUP(C944,Employes!$A$2:$H$11,3,FALSE),"")</f>
        <v/>
      </c>
      <c r="F944" s="22">
        <f>IF(WEEKDAY(A944,2)&lt;=5,IFERROR(VLOOKUP(C944,Employes!$A$2:$H$11,6,FALSE),0),0)</f>
        <v/>
      </c>
      <c r="G944" s="6" t="n">
        <v>8</v>
      </c>
      <c r="H944" s="23">
        <f>MAX(0,G944-F944)</f>
        <v/>
      </c>
      <c r="I944" s="6" t="inlineStr"/>
      <c r="J944" s="23">
        <f>IF(I944&lt;&gt;"",MAX(0,F944-G944),0)</f>
        <v/>
      </c>
      <c r="K944" s="24">
        <f>IF(F944=0,0,J944/F944)</f>
        <v/>
      </c>
      <c r="L944" s="25">
        <f>IF(I944&lt;&gt;"","Absence",IF(G944&gt;F944,"Présent + HS","Présent"))</f>
        <v/>
      </c>
      <c r="M944" s="6" t="inlineStr"/>
    </row>
    <row r="945">
      <c r="A945" s="20" t="n">
        <v>46155</v>
      </c>
      <c r="B945" s="21">
        <f>DATE(YEAR(A945),MONTH(A945),1)</f>
        <v/>
      </c>
      <c r="C945" s="6" t="inlineStr">
        <is>
          <t>E004</t>
        </is>
      </c>
      <c r="D945" s="22">
        <f>IFERROR(VLOOKUP(C945,Employes!$A$2:$H$11,2,FALSE),"")</f>
        <v/>
      </c>
      <c r="E945" s="22">
        <f>IFERROR(VLOOKUP(C945,Employes!$A$2:$H$11,3,FALSE),"")</f>
        <v/>
      </c>
      <c r="F945" s="22">
        <f>IF(WEEKDAY(A945,2)&lt;=5,IFERROR(VLOOKUP(C945,Employes!$A$2:$H$11,6,FALSE),0),0)</f>
        <v/>
      </c>
      <c r="G945" s="6" t="n">
        <v>9</v>
      </c>
      <c r="H945" s="23">
        <f>MAX(0,G945-F945)</f>
        <v/>
      </c>
      <c r="I945" s="6" t="inlineStr"/>
      <c r="J945" s="23">
        <f>IF(I945&lt;&gt;"",MAX(0,F945-G945),0)</f>
        <v/>
      </c>
      <c r="K945" s="24">
        <f>IF(F945=0,0,J945/F945)</f>
        <v/>
      </c>
      <c r="L945" s="25">
        <f>IF(I945&lt;&gt;"","Absence",IF(G945&gt;F945,"Présent + HS","Présent"))</f>
        <v/>
      </c>
      <c r="M945" s="6" t="inlineStr"/>
    </row>
    <row r="946">
      <c r="A946" s="20" t="n">
        <v>46155</v>
      </c>
      <c r="B946" s="21">
        <f>DATE(YEAR(A946),MONTH(A946),1)</f>
        <v/>
      </c>
      <c r="C946" s="6" t="inlineStr">
        <is>
          <t>E005</t>
        </is>
      </c>
      <c r="D946" s="22">
        <f>IFERROR(VLOOKUP(C946,Employes!$A$2:$H$11,2,FALSE),"")</f>
        <v/>
      </c>
      <c r="E946" s="22">
        <f>IFERROR(VLOOKUP(C946,Employes!$A$2:$H$11,3,FALSE),"")</f>
        <v/>
      </c>
      <c r="F946" s="22">
        <f>IF(WEEKDAY(A946,2)&lt;=5,IFERROR(VLOOKUP(C946,Employes!$A$2:$H$11,6,FALSE),0),0)</f>
        <v/>
      </c>
      <c r="G946" s="6" t="n">
        <v>8</v>
      </c>
      <c r="H946" s="23">
        <f>MAX(0,G946-F946)</f>
        <v/>
      </c>
      <c r="I946" s="6" t="inlineStr"/>
      <c r="J946" s="23">
        <f>IF(I946&lt;&gt;"",MAX(0,F946-G946),0)</f>
        <v/>
      </c>
      <c r="K946" s="24">
        <f>IF(F946=0,0,J946/F946)</f>
        <v/>
      </c>
      <c r="L946" s="25">
        <f>IF(I946&lt;&gt;"","Absence",IF(G946&gt;F946,"Présent + HS","Présent"))</f>
        <v/>
      </c>
      <c r="M946" s="6" t="inlineStr"/>
    </row>
    <row r="947">
      <c r="A947" s="20" t="n">
        <v>46155</v>
      </c>
      <c r="B947" s="21">
        <f>DATE(YEAR(A947),MONTH(A947),1)</f>
        <v/>
      </c>
      <c r="C947" s="6" t="inlineStr">
        <is>
          <t>E006</t>
        </is>
      </c>
      <c r="D947" s="22">
        <f>IFERROR(VLOOKUP(C947,Employes!$A$2:$H$11,2,FALSE),"")</f>
        <v/>
      </c>
      <c r="E947" s="22">
        <f>IFERROR(VLOOKUP(C947,Employes!$A$2:$H$11,3,FALSE),"")</f>
        <v/>
      </c>
      <c r="F947" s="22">
        <f>IF(WEEKDAY(A947,2)&lt;=5,IFERROR(VLOOKUP(C947,Employes!$A$2:$H$11,6,FALSE),0),0)</f>
        <v/>
      </c>
      <c r="G947" s="6" t="n">
        <v>9</v>
      </c>
      <c r="H947" s="23">
        <f>MAX(0,G947-F947)</f>
        <v/>
      </c>
      <c r="I947" s="6" t="inlineStr"/>
      <c r="J947" s="23">
        <f>IF(I947&lt;&gt;"",MAX(0,F947-G947),0)</f>
        <v/>
      </c>
      <c r="K947" s="24">
        <f>IF(F947=0,0,J947/F947)</f>
        <v/>
      </c>
      <c r="L947" s="25">
        <f>IF(I947&lt;&gt;"","Absence",IF(G947&gt;F947,"Présent + HS","Présent"))</f>
        <v/>
      </c>
      <c r="M947" s="6" t="inlineStr"/>
    </row>
    <row r="948">
      <c r="A948" s="20" t="n">
        <v>46155</v>
      </c>
      <c r="B948" s="21">
        <f>DATE(YEAR(A948),MONTH(A948),1)</f>
        <v/>
      </c>
      <c r="C948" s="6" t="inlineStr">
        <is>
          <t>E007</t>
        </is>
      </c>
      <c r="D948" s="22">
        <f>IFERROR(VLOOKUP(C948,Employes!$A$2:$H$11,2,FALSE),"")</f>
        <v/>
      </c>
      <c r="E948" s="22">
        <f>IFERROR(VLOOKUP(C948,Employes!$A$2:$H$11,3,FALSE),"")</f>
        <v/>
      </c>
      <c r="F948" s="22">
        <f>IF(WEEKDAY(A948,2)&lt;=5,IFERROR(VLOOKUP(C948,Employes!$A$2:$H$11,6,FALSE),0),0)</f>
        <v/>
      </c>
      <c r="G948" s="6" t="n">
        <v>8</v>
      </c>
      <c r="H948" s="23">
        <f>MAX(0,G948-F948)</f>
        <v/>
      </c>
      <c r="I948" s="6" t="inlineStr"/>
      <c r="J948" s="23">
        <f>IF(I948&lt;&gt;"",MAX(0,F948-G948),0)</f>
        <v/>
      </c>
      <c r="K948" s="24">
        <f>IF(F948=0,0,J948/F948)</f>
        <v/>
      </c>
      <c r="L948" s="25">
        <f>IF(I948&lt;&gt;"","Absence",IF(G948&gt;F948,"Présent + HS","Présent"))</f>
        <v/>
      </c>
      <c r="M948" s="6" t="inlineStr"/>
    </row>
    <row r="949">
      <c r="A949" s="20" t="n">
        <v>46155</v>
      </c>
      <c r="B949" s="21">
        <f>DATE(YEAR(A949),MONTH(A949),1)</f>
        <v/>
      </c>
      <c r="C949" s="6" t="inlineStr">
        <is>
          <t>E008</t>
        </is>
      </c>
      <c r="D949" s="22">
        <f>IFERROR(VLOOKUP(C949,Employes!$A$2:$H$11,2,FALSE),"")</f>
        <v/>
      </c>
      <c r="E949" s="22">
        <f>IFERROR(VLOOKUP(C949,Employes!$A$2:$H$11,3,FALSE),"")</f>
        <v/>
      </c>
      <c r="F949" s="22">
        <f>IF(WEEKDAY(A949,2)&lt;=5,IFERROR(VLOOKUP(C949,Employes!$A$2:$H$11,6,FALSE),0),0)</f>
        <v/>
      </c>
      <c r="G949" s="6" t="n">
        <v>8</v>
      </c>
      <c r="H949" s="23">
        <f>MAX(0,G949-F949)</f>
        <v/>
      </c>
      <c r="I949" s="6" t="inlineStr"/>
      <c r="J949" s="23">
        <f>IF(I949&lt;&gt;"",MAX(0,F949-G949),0)</f>
        <v/>
      </c>
      <c r="K949" s="24">
        <f>IF(F949=0,0,J949/F949)</f>
        <v/>
      </c>
      <c r="L949" s="25">
        <f>IF(I949&lt;&gt;"","Absence",IF(G949&gt;F949,"Présent + HS","Présent"))</f>
        <v/>
      </c>
      <c r="M949" s="6" t="inlineStr"/>
    </row>
    <row r="950">
      <c r="A950" s="20" t="n">
        <v>46155</v>
      </c>
      <c r="B950" s="21">
        <f>DATE(YEAR(A950),MONTH(A950),1)</f>
        <v/>
      </c>
      <c r="C950" s="6" t="inlineStr">
        <is>
          <t>E009</t>
        </is>
      </c>
      <c r="D950" s="22">
        <f>IFERROR(VLOOKUP(C950,Employes!$A$2:$H$11,2,FALSE),"")</f>
        <v/>
      </c>
      <c r="E950" s="22">
        <f>IFERROR(VLOOKUP(C950,Employes!$A$2:$H$11,3,FALSE),"")</f>
        <v/>
      </c>
      <c r="F950" s="22">
        <f>IF(WEEKDAY(A950,2)&lt;=5,IFERROR(VLOOKUP(C950,Employes!$A$2:$H$11,6,FALSE),0),0)</f>
        <v/>
      </c>
      <c r="G950" s="6" t="n">
        <v>0</v>
      </c>
      <c r="H950" s="23">
        <f>MAX(0,G950-F950)</f>
        <v/>
      </c>
      <c r="I950" s="6" t="inlineStr">
        <is>
          <t>RTT</t>
        </is>
      </c>
      <c r="J950" s="23">
        <f>IF(I950&lt;&gt;"",MAX(0,F950-G950),0)</f>
        <v/>
      </c>
      <c r="K950" s="24">
        <f>IF(F950=0,0,J950/F950)</f>
        <v/>
      </c>
      <c r="L950" s="25">
        <f>IF(I950&lt;&gt;"","Absence",IF(G950&gt;F950,"Présent + HS","Présent"))</f>
        <v/>
      </c>
      <c r="M950" s="6" t="inlineStr"/>
    </row>
    <row r="951">
      <c r="A951" s="20" t="n">
        <v>46155</v>
      </c>
      <c r="B951" s="21">
        <f>DATE(YEAR(A951),MONTH(A951),1)</f>
        <v/>
      </c>
      <c r="C951" s="6" t="inlineStr">
        <is>
          <t>E010</t>
        </is>
      </c>
      <c r="D951" s="22">
        <f>IFERROR(VLOOKUP(C951,Employes!$A$2:$H$11,2,FALSE),"")</f>
        <v/>
      </c>
      <c r="E951" s="22">
        <f>IFERROR(VLOOKUP(C951,Employes!$A$2:$H$11,3,FALSE),"")</f>
        <v/>
      </c>
      <c r="F951" s="22">
        <f>IF(WEEKDAY(A951,2)&lt;=5,IFERROR(VLOOKUP(C951,Employes!$A$2:$H$11,6,FALSE),0),0)</f>
        <v/>
      </c>
      <c r="G951" s="6" t="n">
        <v>9</v>
      </c>
      <c r="H951" s="23">
        <f>MAX(0,G951-F951)</f>
        <v/>
      </c>
      <c r="I951" s="6" t="inlineStr"/>
      <c r="J951" s="23">
        <f>IF(I951&lt;&gt;"",MAX(0,F951-G951),0)</f>
        <v/>
      </c>
      <c r="K951" s="24">
        <f>IF(F951=0,0,J951/F951)</f>
        <v/>
      </c>
      <c r="L951" s="25">
        <f>IF(I951&lt;&gt;"","Absence",IF(G951&gt;F951,"Présent + HS","Présent"))</f>
        <v/>
      </c>
      <c r="M951" s="6" t="inlineStr"/>
    </row>
    <row r="952">
      <c r="A952" s="20" t="n">
        <v>46156</v>
      </c>
      <c r="B952" s="21">
        <f>DATE(YEAR(A952),MONTH(A952),1)</f>
        <v/>
      </c>
      <c r="C952" s="6" t="inlineStr">
        <is>
          <t>E001</t>
        </is>
      </c>
      <c r="D952" s="22">
        <f>IFERROR(VLOOKUP(C952,Employes!$A$2:$H$11,2,FALSE),"")</f>
        <v/>
      </c>
      <c r="E952" s="22">
        <f>IFERROR(VLOOKUP(C952,Employes!$A$2:$H$11,3,FALSE),"")</f>
        <v/>
      </c>
      <c r="F952" s="22">
        <f>IF(WEEKDAY(A952,2)&lt;=5,IFERROR(VLOOKUP(C952,Employes!$A$2:$H$11,6,FALSE),0),0)</f>
        <v/>
      </c>
      <c r="G952" s="6" t="n">
        <v>8</v>
      </c>
      <c r="H952" s="23">
        <f>MAX(0,G952-F952)</f>
        <v/>
      </c>
      <c r="I952" s="6" t="inlineStr"/>
      <c r="J952" s="23">
        <f>IF(I952&lt;&gt;"",MAX(0,F952-G952),0)</f>
        <v/>
      </c>
      <c r="K952" s="24">
        <f>IF(F952=0,0,J952/F952)</f>
        <v/>
      </c>
      <c r="L952" s="25">
        <f>IF(I952&lt;&gt;"","Absence",IF(G952&gt;F952,"Présent + HS","Présent"))</f>
        <v/>
      </c>
      <c r="M952" s="6" t="inlineStr"/>
    </row>
    <row r="953">
      <c r="A953" s="20" t="n">
        <v>46156</v>
      </c>
      <c r="B953" s="21">
        <f>DATE(YEAR(A953),MONTH(A953),1)</f>
        <v/>
      </c>
      <c r="C953" s="6" t="inlineStr">
        <is>
          <t>E002</t>
        </is>
      </c>
      <c r="D953" s="22">
        <f>IFERROR(VLOOKUP(C953,Employes!$A$2:$H$11,2,FALSE),"")</f>
        <v/>
      </c>
      <c r="E953" s="22">
        <f>IFERROR(VLOOKUP(C953,Employes!$A$2:$H$11,3,FALSE),"")</f>
        <v/>
      </c>
      <c r="F953" s="22">
        <f>IF(WEEKDAY(A953,2)&lt;=5,IFERROR(VLOOKUP(C953,Employes!$A$2:$H$11,6,FALSE),0),0)</f>
        <v/>
      </c>
      <c r="G953" s="6" t="n">
        <v>8</v>
      </c>
      <c r="H953" s="23">
        <f>MAX(0,G953-F953)</f>
        <v/>
      </c>
      <c r="I953" s="6" t="inlineStr"/>
      <c r="J953" s="23">
        <f>IF(I953&lt;&gt;"",MAX(0,F953-G953),0)</f>
        <v/>
      </c>
      <c r="K953" s="24">
        <f>IF(F953=0,0,J953/F953)</f>
        <v/>
      </c>
      <c r="L953" s="25">
        <f>IF(I953&lt;&gt;"","Absence",IF(G953&gt;F953,"Présent + HS","Présent"))</f>
        <v/>
      </c>
      <c r="M953" s="6" t="inlineStr"/>
    </row>
    <row r="954">
      <c r="A954" s="20" t="n">
        <v>46156</v>
      </c>
      <c r="B954" s="21">
        <f>DATE(YEAR(A954),MONTH(A954),1)</f>
        <v/>
      </c>
      <c r="C954" s="6" t="inlineStr">
        <is>
          <t>E003</t>
        </is>
      </c>
      <c r="D954" s="22">
        <f>IFERROR(VLOOKUP(C954,Employes!$A$2:$H$11,2,FALSE),"")</f>
        <v/>
      </c>
      <c r="E954" s="22">
        <f>IFERROR(VLOOKUP(C954,Employes!$A$2:$H$11,3,FALSE),"")</f>
        <v/>
      </c>
      <c r="F954" s="22">
        <f>IF(WEEKDAY(A954,2)&lt;=5,IFERROR(VLOOKUP(C954,Employes!$A$2:$H$11,6,FALSE),0),0)</f>
        <v/>
      </c>
      <c r="G954" s="6" t="n">
        <v>9</v>
      </c>
      <c r="H954" s="23">
        <f>MAX(0,G954-F954)</f>
        <v/>
      </c>
      <c r="I954" s="6" t="inlineStr"/>
      <c r="J954" s="23">
        <f>IF(I954&lt;&gt;"",MAX(0,F954-G954),0)</f>
        <v/>
      </c>
      <c r="K954" s="24">
        <f>IF(F954=0,0,J954/F954)</f>
        <v/>
      </c>
      <c r="L954" s="25">
        <f>IF(I954&lt;&gt;"","Absence",IF(G954&gt;F954,"Présent + HS","Présent"))</f>
        <v/>
      </c>
      <c r="M954" s="6" t="inlineStr"/>
    </row>
    <row r="955">
      <c r="A955" s="20" t="n">
        <v>46156</v>
      </c>
      <c r="B955" s="21">
        <f>DATE(YEAR(A955),MONTH(A955),1)</f>
        <v/>
      </c>
      <c r="C955" s="6" t="inlineStr">
        <is>
          <t>E004</t>
        </is>
      </c>
      <c r="D955" s="22">
        <f>IFERROR(VLOOKUP(C955,Employes!$A$2:$H$11,2,FALSE),"")</f>
        <v/>
      </c>
      <c r="E955" s="22">
        <f>IFERROR(VLOOKUP(C955,Employes!$A$2:$H$11,3,FALSE),"")</f>
        <v/>
      </c>
      <c r="F955" s="22">
        <f>IF(WEEKDAY(A955,2)&lt;=5,IFERROR(VLOOKUP(C955,Employes!$A$2:$H$11,6,FALSE),0),0)</f>
        <v/>
      </c>
      <c r="G955" s="6" t="n">
        <v>10</v>
      </c>
      <c r="H955" s="23">
        <f>MAX(0,G955-F955)</f>
        <v/>
      </c>
      <c r="I955" s="6" t="inlineStr"/>
      <c r="J955" s="23">
        <f>IF(I955&lt;&gt;"",MAX(0,F955-G955),0)</f>
        <v/>
      </c>
      <c r="K955" s="24">
        <f>IF(F955=0,0,J955/F955)</f>
        <v/>
      </c>
      <c r="L955" s="25">
        <f>IF(I955&lt;&gt;"","Absence",IF(G955&gt;F955,"Présent + HS","Présent"))</f>
        <v/>
      </c>
      <c r="M955" s="6" t="inlineStr"/>
    </row>
    <row r="956">
      <c r="A956" s="20" t="n">
        <v>46156</v>
      </c>
      <c r="B956" s="21">
        <f>DATE(YEAR(A956),MONTH(A956),1)</f>
        <v/>
      </c>
      <c r="C956" s="6" t="inlineStr">
        <is>
          <t>E005</t>
        </is>
      </c>
      <c r="D956" s="22">
        <f>IFERROR(VLOOKUP(C956,Employes!$A$2:$H$11,2,FALSE),"")</f>
        <v/>
      </c>
      <c r="E956" s="22">
        <f>IFERROR(VLOOKUP(C956,Employes!$A$2:$H$11,3,FALSE),"")</f>
        <v/>
      </c>
      <c r="F956" s="22">
        <f>IF(WEEKDAY(A956,2)&lt;=5,IFERROR(VLOOKUP(C956,Employes!$A$2:$H$11,6,FALSE),0),0)</f>
        <v/>
      </c>
      <c r="G956" s="6" t="n">
        <v>8</v>
      </c>
      <c r="H956" s="23">
        <f>MAX(0,G956-F956)</f>
        <v/>
      </c>
      <c r="I956" s="6" t="inlineStr"/>
      <c r="J956" s="23">
        <f>IF(I956&lt;&gt;"",MAX(0,F956-G956),0)</f>
        <v/>
      </c>
      <c r="K956" s="24">
        <f>IF(F956=0,0,J956/F956)</f>
        <v/>
      </c>
      <c r="L956" s="25">
        <f>IF(I956&lt;&gt;"","Absence",IF(G956&gt;F956,"Présent + HS","Présent"))</f>
        <v/>
      </c>
      <c r="M956" s="6" t="inlineStr"/>
    </row>
    <row r="957">
      <c r="A957" s="20" t="n">
        <v>46156</v>
      </c>
      <c r="B957" s="21">
        <f>DATE(YEAR(A957),MONTH(A957),1)</f>
        <v/>
      </c>
      <c r="C957" s="6" t="inlineStr">
        <is>
          <t>E006</t>
        </is>
      </c>
      <c r="D957" s="22">
        <f>IFERROR(VLOOKUP(C957,Employes!$A$2:$H$11,2,FALSE),"")</f>
        <v/>
      </c>
      <c r="E957" s="22">
        <f>IFERROR(VLOOKUP(C957,Employes!$A$2:$H$11,3,FALSE),"")</f>
        <v/>
      </c>
      <c r="F957" s="22">
        <f>IF(WEEKDAY(A957,2)&lt;=5,IFERROR(VLOOKUP(C957,Employes!$A$2:$H$11,6,FALSE),0),0)</f>
        <v/>
      </c>
      <c r="G957" s="6" t="n">
        <v>9</v>
      </c>
      <c r="H957" s="23">
        <f>MAX(0,G957-F957)</f>
        <v/>
      </c>
      <c r="I957" s="6" t="inlineStr"/>
      <c r="J957" s="23">
        <f>IF(I957&lt;&gt;"",MAX(0,F957-G957),0)</f>
        <v/>
      </c>
      <c r="K957" s="24">
        <f>IF(F957=0,0,J957/F957)</f>
        <v/>
      </c>
      <c r="L957" s="25">
        <f>IF(I957&lt;&gt;"","Absence",IF(G957&gt;F957,"Présent + HS","Présent"))</f>
        <v/>
      </c>
      <c r="M957" s="6" t="inlineStr"/>
    </row>
    <row r="958">
      <c r="A958" s="20" t="n">
        <v>46156</v>
      </c>
      <c r="B958" s="21">
        <f>DATE(YEAR(A958),MONTH(A958),1)</f>
        <v/>
      </c>
      <c r="C958" s="6" t="inlineStr">
        <is>
          <t>E007</t>
        </is>
      </c>
      <c r="D958" s="22">
        <f>IFERROR(VLOOKUP(C958,Employes!$A$2:$H$11,2,FALSE),"")</f>
        <v/>
      </c>
      <c r="E958" s="22">
        <f>IFERROR(VLOOKUP(C958,Employes!$A$2:$H$11,3,FALSE),"")</f>
        <v/>
      </c>
      <c r="F958" s="22">
        <f>IF(WEEKDAY(A958,2)&lt;=5,IFERROR(VLOOKUP(C958,Employes!$A$2:$H$11,6,FALSE),0),0)</f>
        <v/>
      </c>
      <c r="G958" s="6" t="n">
        <v>8</v>
      </c>
      <c r="H958" s="23">
        <f>MAX(0,G958-F958)</f>
        <v/>
      </c>
      <c r="I958" s="6" t="inlineStr"/>
      <c r="J958" s="23">
        <f>IF(I958&lt;&gt;"",MAX(0,F958-G958),0)</f>
        <v/>
      </c>
      <c r="K958" s="24">
        <f>IF(F958=0,0,J958/F958)</f>
        <v/>
      </c>
      <c r="L958" s="25">
        <f>IF(I958&lt;&gt;"","Absence",IF(G958&gt;F958,"Présent + HS","Présent"))</f>
        <v/>
      </c>
      <c r="M958" s="6" t="inlineStr"/>
    </row>
    <row r="959">
      <c r="A959" s="20" t="n">
        <v>46156</v>
      </c>
      <c r="B959" s="21">
        <f>DATE(YEAR(A959),MONTH(A959),1)</f>
        <v/>
      </c>
      <c r="C959" s="6" t="inlineStr">
        <is>
          <t>E008</t>
        </is>
      </c>
      <c r="D959" s="22">
        <f>IFERROR(VLOOKUP(C959,Employes!$A$2:$H$11,2,FALSE),"")</f>
        <v/>
      </c>
      <c r="E959" s="22">
        <f>IFERROR(VLOOKUP(C959,Employes!$A$2:$H$11,3,FALSE),"")</f>
        <v/>
      </c>
      <c r="F959" s="22">
        <f>IF(WEEKDAY(A959,2)&lt;=5,IFERROR(VLOOKUP(C959,Employes!$A$2:$H$11,6,FALSE),0),0)</f>
        <v/>
      </c>
      <c r="G959" s="6" t="n">
        <v>9</v>
      </c>
      <c r="H959" s="23">
        <f>MAX(0,G959-F959)</f>
        <v/>
      </c>
      <c r="I959" s="6" t="inlineStr"/>
      <c r="J959" s="23">
        <f>IF(I959&lt;&gt;"",MAX(0,F959-G959),0)</f>
        <v/>
      </c>
      <c r="K959" s="24">
        <f>IF(F959=0,0,J959/F959)</f>
        <v/>
      </c>
      <c r="L959" s="25">
        <f>IF(I959&lt;&gt;"","Absence",IF(G959&gt;F959,"Présent + HS","Présent"))</f>
        <v/>
      </c>
      <c r="M959" s="6" t="inlineStr"/>
    </row>
    <row r="960">
      <c r="A960" s="20" t="n">
        <v>46156</v>
      </c>
      <c r="B960" s="21">
        <f>DATE(YEAR(A960),MONTH(A960),1)</f>
        <v/>
      </c>
      <c r="C960" s="6" t="inlineStr">
        <is>
          <t>E009</t>
        </is>
      </c>
      <c r="D960" s="22">
        <f>IFERROR(VLOOKUP(C960,Employes!$A$2:$H$11,2,FALSE),"")</f>
        <v/>
      </c>
      <c r="E960" s="22">
        <f>IFERROR(VLOOKUP(C960,Employes!$A$2:$H$11,3,FALSE),"")</f>
        <v/>
      </c>
      <c r="F960" s="22">
        <f>IF(WEEKDAY(A960,2)&lt;=5,IFERROR(VLOOKUP(C960,Employes!$A$2:$H$11,6,FALSE),0),0)</f>
        <v/>
      </c>
      <c r="G960" s="6" t="n">
        <v>10</v>
      </c>
      <c r="H960" s="23">
        <f>MAX(0,G960-F960)</f>
        <v/>
      </c>
      <c r="I960" s="6" t="inlineStr"/>
      <c r="J960" s="23">
        <f>IF(I960&lt;&gt;"",MAX(0,F960-G960),0)</f>
        <v/>
      </c>
      <c r="K960" s="24">
        <f>IF(F960=0,0,J960/F960)</f>
        <v/>
      </c>
      <c r="L960" s="25">
        <f>IF(I960&lt;&gt;"","Absence",IF(G960&gt;F960,"Présent + HS","Présent"))</f>
        <v/>
      </c>
      <c r="M960" s="6" t="inlineStr"/>
    </row>
    <row r="961">
      <c r="A961" s="20" t="n">
        <v>46156</v>
      </c>
      <c r="B961" s="21">
        <f>DATE(YEAR(A961),MONTH(A961),1)</f>
        <v/>
      </c>
      <c r="C961" s="6" t="inlineStr">
        <is>
          <t>E010</t>
        </is>
      </c>
      <c r="D961" s="22">
        <f>IFERROR(VLOOKUP(C961,Employes!$A$2:$H$11,2,FALSE),"")</f>
        <v/>
      </c>
      <c r="E961" s="22">
        <f>IFERROR(VLOOKUP(C961,Employes!$A$2:$H$11,3,FALSE),"")</f>
        <v/>
      </c>
      <c r="F961" s="22">
        <f>IF(WEEKDAY(A961,2)&lt;=5,IFERROR(VLOOKUP(C961,Employes!$A$2:$H$11,6,FALSE),0),0)</f>
        <v/>
      </c>
      <c r="G961" s="6" t="n">
        <v>8</v>
      </c>
      <c r="H961" s="23">
        <f>MAX(0,G961-F961)</f>
        <v/>
      </c>
      <c r="I961" s="6" t="inlineStr"/>
      <c r="J961" s="23">
        <f>IF(I961&lt;&gt;"",MAX(0,F961-G961),0)</f>
        <v/>
      </c>
      <c r="K961" s="24">
        <f>IF(F961=0,0,J961/F961)</f>
        <v/>
      </c>
      <c r="L961" s="25">
        <f>IF(I961&lt;&gt;"","Absence",IF(G961&gt;F961,"Présent + HS","Présent"))</f>
        <v/>
      </c>
      <c r="M961" s="6" t="inlineStr"/>
    </row>
    <row r="962">
      <c r="A962" s="20" t="n">
        <v>46157</v>
      </c>
      <c r="B962" s="21">
        <f>DATE(YEAR(A962),MONTH(A962),1)</f>
        <v/>
      </c>
      <c r="C962" s="6" t="inlineStr">
        <is>
          <t>E001</t>
        </is>
      </c>
      <c r="D962" s="22">
        <f>IFERROR(VLOOKUP(C962,Employes!$A$2:$H$11,2,FALSE),"")</f>
        <v/>
      </c>
      <c r="E962" s="22">
        <f>IFERROR(VLOOKUP(C962,Employes!$A$2:$H$11,3,FALSE),"")</f>
        <v/>
      </c>
      <c r="F962" s="22">
        <f>IF(WEEKDAY(A962,2)&lt;=5,IFERROR(VLOOKUP(C962,Employes!$A$2:$H$11,6,FALSE),0),0)</f>
        <v/>
      </c>
      <c r="G962" s="6" t="n">
        <v>8</v>
      </c>
      <c r="H962" s="23">
        <f>MAX(0,G962-F962)</f>
        <v/>
      </c>
      <c r="I962" s="6" t="inlineStr"/>
      <c r="J962" s="23">
        <f>IF(I962&lt;&gt;"",MAX(0,F962-G962),0)</f>
        <v/>
      </c>
      <c r="K962" s="24">
        <f>IF(F962=0,0,J962/F962)</f>
        <v/>
      </c>
      <c r="L962" s="25">
        <f>IF(I962&lt;&gt;"","Absence",IF(G962&gt;F962,"Présent + HS","Présent"))</f>
        <v/>
      </c>
      <c r="M962" s="6" t="inlineStr"/>
    </row>
    <row r="963">
      <c r="A963" s="20" t="n">
        <v>46157</v>
      </c>
      <c r="B963" s="21">
        <f>DATE(YEAR(A963),MONTH(A963),1)</f>
        <v/>
      </c>
      <c r="C963" s="6" t="inlineStr">
        <is>
          <t>E002</t>
        </is>
      </c>
      <c r="D963" s="22">
        <f>IFERROR(VLOOKUP(C963,Employes!$A$2:$H$11,2,FALSE),"")</f>
        <v/>
      </c>
      <c r="E963" s="22">
        <f>IFERROR(VLOOKUP(C963,Employes!$A$2:$H$11,3,FALSE),"")</f>
        <v/>
      </c>
      <c r="F963" s="22">
        <f>IF(WEEKDAY(A963,2)&lt;=5,IFERROR(VLOOKUP(C963,Employes!$A$2:$H$11,6,FALSE),0),0)</f>
        <v/>
      </c>
      <c r="G963" s="6" t="n">
        <v>8</v>
      </c>
      <c r="H963" s="23">
        <f>MAX(0,G963-F963)</f>
        <v/>
      </c>
      <c r="I963" s="6" t="inlineStr"/>
      <c r="J963" s="23">
        <f>IF(I963&lt;&gt;"",MAX(0,F963-G963),0)</f>
        <v/>
      </c>
      <c r="K963" s="24">
        <f>IF(F963=0,0,J963/F963)</f>
        <v/>
      </c>
      <c r="L963" s="25">
        <f>IF(I963&lt;&gt;"","Absence",IF(G963&gt;F963,"Présent + HS","Présent"))</f>
        <v/>
      </c>
      <c r="M963" s="6" t="inlineStr"/>
    </row>
    <row r="964">
      <c r="A964" s="20" t="n">
        <v>46157</v>
      </c>
      <c r="B964" s="21">
        <f>DATE(YEAR(A964),MONTH(A964),1)</f>
        <v/>
      </c>
      <c r="C964" s="6" t="inlineStr">
        <is>
          <t>E003</t>
        </is>
      </c>
      <c r="D964" s="22">
        <f>IFERROR(VLOOKUP(C964,Employes!$A$2:$H$11,2,FALSE),"")</f>
        <v/>
      </c>
      <c r="E964" s="22">
        <f>IFERROR(VLOOKUP(C964,Employes!$A$2:$H$11,3,FALSE),"")</f>
        <v/>
      </c>
      <c r="F964" s="22">
        <f>IF(WEEKDAY(A964,2)&lt;=5,IFERROR(VLOOKUP(C964,Employes!$A$2:$H$11,6,FALSE),0),0)</f>
        <v/>
      </c>
      <c r="G964" s="6" t="n">
        <v>8</v>
      </c>
      <c r="H964" s="23">
        <f>MAX(0,G964-F964)</f>
        <v/>
      </c>
      <c r="I964" s="6" t="inlineStr"/>
      <c r="J964" s="23">
        <f>IF(I964&lt;&gt;"",MAX(0,F964-G964),0)</f>
        <v/>
      </c>
      <c r="K964" s="24">
        <f>IF(F964=0,0,J964/F964)</f>
        <v/>
      </c>
      <c r="L964" s="25">
        <f>IF(I964&lt;&gt;"","Absence",IF(G964&gt;F964,"Présent + HS","Présent"))</f>
        <v/>
      </c>
      <c r="M964" s="6" t="inlineStr"/>
    </row>
    <row r="965">
      <c r="A965" s="20" t="n">
        <v>46157</v>
      </c>
      <c r="B965" s="21">
        <f>DATE(YEAR(A965),MONTH(A965),1)</f>
        <v/>
      </c>
      <c r="C965" s="6" t="inlineStr">
        <is>
          <t>E004</t>
        </is>
      </c>
      <c r="D965" s="22">
        <f>IFERROR(VLOOKUP(C965,Employes!$A$2:$H$11,2,FALSE),"")</f>
        <v/>
      </c>
      <c r="E965" s="22">
        <f>IFERROR(VLOOKUP(C965,Employes!$A$2:$H$11,3,FALSE),"")</f>
        <v/>
      </c>
      <c r="F965" s="22">
        <f>IF(WEEKDAY(A965,2)&lt;=5,IFERROR(VLOOKUP(C965,Employes!$A$2:$H$11,6,FALSE),0),0)</f>
        <v/>
      </c>
      <c r="G965" s="6" t="n">
        <v>8</v>
      </c>
      <c r="H965" s="23">
        <f>MAX(0,G965-F965)</f>
        <v/>
      </c>
      <c r="I965" s="6" t="inlineStr"/>
      <c r="J965" s="23">
        <f>IF(I965&lt;&gt;"",MAX(0,F965-G965),0)</f>
        <v/>
      </c>
      <c r="K965" s="24">
        <f>IF(F965=0,0,J965/F965)</f>
        <v/>
      </c>
      <c r="L965" s="25">
        <f>IF(I965&lt;&gt;"","Absence",IF(G965&gt;F965,"Présent + HS","Présent"))</f>
        <v/>
      </c>
      <c r="M965" s="6" t="inlineStr"/>
    </row>
    <row r="966">
      <c r="A966" s="20" t="n">
        <v>46157</v>
      </c>
      <c r="B966" s="21">
        <f>DATE(YEAR(A966),MONTH(A966),1)</f>
        <v/>
      </c>
      <c r="C966" s="6" t="inlineStr">
        <is>
          <t>E005</t>
        </is>
      </c>
      <c r="D966" s="22">
        <f>IFERROR(VLOOKUP(C966,Employes!$A$2:$H$11,2,FALSE),"")</f>
        <v/>
      </c>
      <c r="E966" s="22">
        <f>IFERROR(VLOOKUP(C966,Employes!$A$2:$H$11,3,FALSE),"")</f>
        <v/>
      </c>
      <c r="F966" s="22">
        <f>IF(WEEKDAY(A966,2)&lt;=5,IFERROR(VLOOKUP(C966,Employes!$A$2:$H$11,6,FALSE),0),0)</f>
        <v/>
      </c>
      <c r="G966" s="6" t="n">
        <v>8</v>
      </c>
      <c r="H966" s="23">
        <f>MAX(0,G966-F966)</f>
        <v/>
      </c>
      <c r="I966" s="6" t="inlineStr"/>
      <c r="J966" s="23">
        <f>IF(I966&lt;&gt;"",MAX(0,F966-G966),0)</f>
        <v/>
      </c>
      <c r="K966" s="24">
        <f>IF(F966=0,0,J966/F966)</f>
        <v/>
      </c>
      <c r="L966" s="25">
        <f>IF(I966&lt;&gt;"","Absence",IF(G966&gt;F966,"Présent + HS","Présent"))</f>
        <v/>
      </c>
      <c r="M966" s="6" t="inlineStr"/>
    </row>
    <row r="967">
      <c r="A967" s="20" t="n">
        <v>46157</v>
      </c>
      <c r="B967" s="21">
        <f>DATE(YEAR(A967),MONTH(A967),1)</f>
        <v/>
      </c>
      <c r="C967" s="6" t="inlineStr">
        <is>
          <t>E006</t>
        </is>
      </c>
      <c r="D967" s="22">
        <f>IFERROR(VLOOKUP(C967,Employes!$A$2:$H$11,2,FALSE),"")</f>
        <v/>
      </c>
      <c r="E967" s="22">
        <f>IFERROR(VLOOKUP(C967,Employes!$A$2:$H$11,3,FALSE),"")</f>
        <v/>
      </c>
      <c r="F967" s="22">
        <f>IF(WEEKDAY(A967,2)&lt;=5,IFERROR(VLOOKUP(C967,Employes!$A$2:$H$11,6,FALSE),0),0)</f>
        <v/>
      </c>
      <c r="G967" s="6" t="n">
        <v>8</v>
      </c>
      <c r="H967" s="23">
        <f>MAX(0,G967-F967)</f>
        <v/>
      </c>
      <c r="I967" s="6" t="inlineStr"/>
      <c r="J967" s="23">
        <f>IF(I967&lt;&gt;"",MAX(0,F967-G967),0)</f>
        <v/>
      </c>
      <c r="K967" s="24">
        <f>IF(F967=0,0,J967/F967)</f>
        <v/>
      </c>
      <c r="L967" s="25">
        <f>IF(I967&lt;&gt;"","Absence",IF(G967&gt;F967,"Présent + HS","Présent"))</f>
        <v/>
      </c>
      <c r="M967" s="6" t="inlineStr"/>
    </row>
    <row r="968">
      <c r="A968" s="20" t="n">
        <v>46157</v>
      </c>
      <c r="B968" s="21">
        <f>DATE(YEAR(A968),MONTH(A968),1)</f>
        <v/>
      </c>
      <c r="C968" s="6" t="inlineStr">
        <is>
          <t>E007</t>
        </is>
      </c>
      <c r="D968" s="22">
        <f>IFERROR(VLOOKUP(C968,Employes!$A$2:$H$11,2,FALSE),"")</f>
        <v/>
      </c>
      <c r="E968" s="22">
        <f>IFERROR(VLOOKUP(C968,Employes!$A$2:$H$11,3,FALSE),"")</f>
        <v/>
      </c>
      <c r="F968" s="22">
        <f>IF(WEEKDAY(A968,2)&lt;=5,IFERROR(VLOOKUP(C968,Employes!$A$2:$H$11,6,FALSE),0),0)</f>
        <v/>
      </c>
      <c r="G968" s="6" t="n">
        <v>8</v>
      </c>
      <c r="H968" s="23">
        <f>MAX(0,G968-F968)</f>
        <v/>
      </c>
      <c r="I968" s="6" t="inlineStr"/>
      <c r="J968" s="23">
        <f>IF(I968&lt;&gt;"",MAX(0,F968-G968),0)</f>
        <v/>
      </c>
      <c r="K968" s="24">
        <f>IF(F968=0,0,J968/F968)</f>
        <v/>
      </c>
      <c r="L968" s="25">
        <f>IF(I968&lt;&gt;"","Absence",IF(G968&gt;F968,"Présent + HS","Présent"))</f>
        <v/>
      </c>
      <c r="M968" s="6" t="inlineStr"/>
    </row>
    <row r="969">
      <c r="A969" s="20" t="n">
        <v>46157</v>
      </c>
      <c r="B969" s="21">
        <f>DATE(YEAR(A969),MONTH(A969),1)</f>
        <v/>
      </c>
      <c r="C969" s="6" t="inlineStr">
        <is>
          <t>E008</t>
        </is>
      </c>
      <c r="D969" s="22">
        <f>IFERROR(VLOOKUP(C969,Employes!$A$2:$H$11,2,FALSE),"")</f>
        <v/>
      </c>
      <c r="E969" s="22">
        <f>IFERROR(VLOOKUP(C969,Employes!$A$2:$H$11,3,FALSE),"")</f>
        <v/>
      </c>
      <c r="F969" s="22">
        <f>IF(WEEKDAY(A969,2)&lt;=5,IFERROR(VLOOKUP(C969,Employes!$A$2:$H$11,6,FALSE),0),0)</f>
        <v/>
      </c>
      <c r="G969" s="6" t="n">
        <v>8</v>
      </c>
      <c r="H969" s="23">
        <f>MAX(0,G969-F969)</f>
        <v/>
      </c>
      <c r="I969" s="6" t="inlineStr"/>
      <c r="J969" s="23">
        <f>IF(I969&lt;&gt;"",MAX(0,F969-G969),0)</f>
        <v/>
      </c>
      <c r="K969" s="24">
        <f>IF(F969=0,0,J969/F969)</f>
        <v/>
      </c>
      <c r="L969" s="25">
        <f>IF(I969&lt;&gt;"","Absence",IF(G969&gt;F969,"Présent + HS","Présent"))</f>
        <v/>
      </c>
      <c r="M969" s="6" t="inlineStr"/>
    </row>
    <row r="970">
      <c r="A970" s="20" t="n">
        <v>46157</v>
      </c>
      <c r="B970" s="21">
        <f>DATE(YEAR(A970),MONTH(A970),1)</f>
        <v/>
      </c>
      <c r="C970" s="6" t="inlineStr">
        <is>
          <t>E009</t>
        </is>
      </c>
      <c r="D970" s="22">
        <f>IFERROR(VLOOKUP(C970,Employes!$A$2:$H$11,2,FALSE),"")</f>
        <v/>
      </c>
      <c r="E970" s="22">
        <f>IFERROR(VLOOKUP(C970,Employes!$A$2:$H$11,3,FALSE),"")</f>
        <v/>
      </c>
      <c r="F970" s="22">
        <f>IF(WEEKDAY(A970,2)&lt;=5,IFERROR(VLOOKUP(C970,Employes!$A$2:$H$11,6,FALSE),0),0)</f>
        <v/>
      </c>
      <c r="G970" s="6" t="n">
        <v>8</v>
      </c>
      <c r="H970" s="23">
        <f>MAX(0,G970-F970)</f>
        <v/>
      </c>
      <c r="I970" s="6" t="inlineStr"/>
      <c r="J970" s="23">
        <f>IF(I970&lt;&gt;"",MAX(0,F970-G970),0)</f>
        <v/>
      </c>
      <c r="K970" s="24">
        <f>IF(F970=0,0,J970/F970)</f>
        <v/>
      </c>
      <c r="L970" s="25">
        <f>IF(I970&lt;&gt;"","Absence",IF(G970&gt;F970,"Présent + HS","Présent"))</f>
        <v/>
      </c>
      <c r="M970" s="6" t="inlineStr"/>
    </row>
    <row r="971">
      <c r="A971" s="20" t="n">
        <v>46157</v>
      </c>
      <c r="B971" s="21">
        <f>DATE(YEAR(A971),MONTH(A971),1)</f>
        <v/>
      </c>
      <c r="C971" s="6" t="inlineStr">
        <is>
          <t>E010</t>
        </is>
      </c>
      <c r="D971" s="22">
        <f>IFERROR(VLOOKUP(C971,Employes!$A$2:$H$11,2,FALSE),"")</f>
        <v/>
      </c>
      <c r="E971" s="22">
        <f>IFERROR(VLOOKUP(C971,Employes!$A$2:$H$11,3,FALSE),"")</f>
        <v/>
      </c>
      <c r="F971" s="22">
        <f>IF(WEEKDAY(A971,2)&lt;=5,IFERROR(VLOOKUP(C971,Employes!$A$2:$H$11,6,FALSE),0),0)</f>
        <v/>
      </c>
      <c r="G971" s="6" t="n">
        <v>8</v>
      </c>
      <c r="H971" s="23">
        <f>MAX(0,G971-F971)</f>
        <v/>
      </c>
      <c r="I971" s="6" t="inlineStr"/>
      <c r="J971" s="23">
        <f>IF(I971&lt;&gt;"",MAX(0,F971-G971),0)</f>
        <v/>
      </c>
      <c r="K971" s="24">
        <f>IF(F971=0,0,J971/F971)</f>
        <v/>
      </c>
      <c r="L971" s="25">
        <f>IF(I971&lt;&gt;"","Absence",IF(G971&gt;F971,"Présent + HS","Présent"))</f>
        <v/>
      </c>
      <c r="M971" s="6" t="inlineStr"/>
    </row>
    <row r="972">
      <c r="A972" s="20" t="n">
        <v>46160</v>
      </c>
      <c r="B972" s="21">
        <f>DATE(YEAR(A972),MONTH(A972),1)</f>
        <v/>
      </c>
      <c r="C972" s="6" t="inlineStr">
        <is>
          <t>E001</t>
        </is>
      </c>
      <c r="D972" s="22">
        <f>IFERROR(VLOOKUP(C972,Employes!$A$2:$H$11,2,FALSE),"")</f>
        <v/>
      </c>
      <c r="E972" s="22">
        <f>IFERROR(VLOOKUP(C972,Employes!$A$2:$H$11,3,FALSE),"")</f>
        <v/>
      </c>
      <c r="F972" s="22">
        <f>IF(WEEKDAY(A972,2)&lt;=5,IFERROR(VLOOKUP(C972,Employes!$A$2:$H$11,6,FALSE),0),0)</f>
        <v/>
      </c>
      <c r="G972" s="6" t="n">
        <v>8</v>
      </c>
      <c r="H972" s="23">
        <f>MAX(0,G972-F972)</f>
        <v/>
      </c>
      <c r="I972" s="6" t="inlineStr"/>
      <c r="J972" s="23">
        <f>IF(I972&lt;&gt;"",MAX(0,F972-G972),0)</f>
        <v/>
      </c>
      <c r="K972" s="24">
        <f>IF(F972=0,0,J972/F972)</f>
        <v/>
      </c>
      <c r="L972" s="25">
        <f>IF(I972&lt;&gt;"","Absence",IF(G972&gt;F972,"Présent + HS","Présent"))</f>
        <v/>
      </c>
      <c r="M972" s="6" t="inlineStr"/>
    </row>
    <row r="973">
      <c r="A973" s="20" t="n">
        <v>46160</v>
      </c>
      <c r="B973" s="21">
        <f>DATE(YEAR(A973),MONTH(A973),1)</f>
        <v/>
      </c>
      <c r="C973" s="6" t="inlineStr">
        <is>
          <t>E002</t>
        </is>
      </c>
      <c r="D973" s="22">
        <f>IFERROR(VLOOKUP(C973,Employes!$A$2:$H$11,2,FALSE),"")</f>
        <v/>
      </c>
      <c r="E973" s="22">
        <f>IFERROR(VLOOKUP(C973,Employes!$A$2:$H$11,3,FALSE),"")</f>
        <v/>
      </c>
      <c r="F973" s="22">
        <f>IF(WEEKDAY(A973,2)&lt;=5,IFERROR(VLOOKUP(C973,Employes!$A$2:$H$11,6,FALSE),0),0)</f>
        <v/>
      </c>
      <c r="G973" s="6" t="n">
        <v>8</v>
      </c>
      <c r="H973" s="23">
        <f>MAX(0,G973-F973)</f>
        <v/>
      </c>
      <c r="I973" s="6" t="inlineStr"/>
      <c r="J973" s="23">
        <f>IF(I973&lt;&gt;"",MAX(0,F973-G973),0)</f>
        <v/>
      </c>
      <c r="K973" s="24">
        <f>IF(F973=0,0,J973/F973)</f>
        <v/>
      </c>
      <c r="L973" s="25">
        <f>IF(I973&lt;&gt;"","Absence",IF(G973&gt;F973,"Présent + HS","Présent"))</f>
        <v/>
      </c>
      <c r="M973" s="6" t="inlineStr"/>
    </row>
    <row r="974">
      <c r="A974" s="20" t="n">
        <v>46160</v>
      </c>
      <c r="B974" s="21">
        <f>DATE(YEAR(A974),MONTH(A974),1)</f>
        <v/>
      </c>
      <c r="C974" s="6" t="inlineStr">
        <is>
          <t>E003</t>
        </is>
      </c>
      <c r="D974" s="22">
        <f>IFERROR(VLOOKUP(C974,Employes!$A$2:$H$11,2,FALSE),"")</f>
        <v/>
      </c>
      <c r="E974" s="22">
        <f>IFERROR(VLOOKUP(C974,Employes!$A$2:$H$11,3,FALSE),"")</f>
        <v/>
      </c>
      <c r="F974" s="22">
        <f>IF(WEEKDAY(A974,2)&lt;=5,IFERROR(VLOOKUP(C974,Employes!$A$2:$H$11,6,FALSE),0),0)</f>
        <v/>
      </c>
      <c r="G974" s="6" t="n">
        <v>8</v>
      </c>
      <c r="H974" s="23">
        <f>MAX(0,G974-F974)</f>
        <v/>
      </c>
      <c r="I974" s="6" t="inlineStr"/>
      <c r="J974" s="23">
        <f>IF(I974&lt;&gt;"",MAX(0,F974-G974),0)</f>
        <v/>
      </c>
      <c r="K974" s="24">
        <f>IF(F974=0,0,J974/F974)</f>
        <v/>
      </c>
      <c r="L974" s="25">
        <f>IF(I974&lt;&gt;"","Absence",IF(G974&gt;F974,"Présent + HS","Présent"))</f>
        <v/>
      </c>
      <c r="M974" s="6" t="inlineStr"/>
    </row>
    <row r="975">
      <c r="A975" s="20" t="n">
        <v>46160</v>
      </c>
      <c r="B975" s="21">
        <f>DATE(YEAR(A975),MONTH(A975),1)</f>
        <v/>
      </c>
      <c r="C975" s="6" t="inlineStr">
        <is>
          <t>E004</t>
        </is>
      </c>
      <c r="D975" s="22">
        <f>IFERROR(VLOOKUP(C975,Employes!$A$2:$H$11,2,FALSE),"")</f>
        <v/>
      </c>
      <c r="E975" s="22">
        <f>IFERROR(VLOOKUP(C975,Employes!$A$2:$H$11,3,FALSE),"")</f>
        <v/>
      </c>
      <c r="F975" s="22">
        <f>IF(WEEKDAY(A975,2)&lt;=5,IFERROR(VLOOKUP(C975,Employes!$A$2:$H$11,6,FALSE),0),0)</f>
        <v/>
      </c>
      <c r="G975" s="6" t="n">
        <v>8</v>
      </c>
      <c r="H975" s="23">
        <f>MAX(0,G975-F975)</f>
        <v/>
      </c>
      <c r="I975" s="6" t="inlineStr"/>
      <c r="J975" s="23">
        <f>IF(I975&lt;&gt;"",MAX(0,F975-G975),0)</f>
        <v/>
      </c>
      <c r="K975" s="24">
        <f>IF(F975=0,0,J975/F975)</f>
        <v/>
      </c>
      <c r="L975" s="25">
        <f>IF(I975&lt;&gt;"","Absence",IF(G975&gt;F975,"Présent + HS","Présent"))</f>
        <v/>
      </c>
      <c r="M975" s="6" t="inlineStr"/>
    </row>
    <row r="976">
      <c r="A976" s="20" t="n">
        <v>46160</v>
      </c>
      <c r="B976" s="21">
        <f>DATE(YEAR(A976),MONTH(A976),1)</f>
        <v/>
      </c>
      <c r="C976" s="6" t="inlineStr">
        <is>
          <t>E005</t>
        </is>
      </c>
      <c r="D976" s="22">
        <f>IFERROR(VLOOKUP(C976,Employes!$A$2:$H$11,2,FALSE),"")</f>
        <v/>
      </c>
      <c r="E976" s="22">
        <f>IFERROR(VLOOKUP(C976,Employes!$A$2:$H$11,3,FALSE),"")</f>
        <v/>
      </c>
      <c r="F976" s="22">
        <f>IF(WEEKDAY(A976,2)&lt;=5,IFERROR(VLOOKUP(C976,Employes!$A$2:$H$11,6,FALSE),0),0)</f>
        <v/>
      </c>
      <c r="G976" s="6" t="n">
        <v>8</v>
      </c>
      <c r="H976" s="23">
        <f>MAX(0,G976-F976)</f>
        <v/>
      </c>
      <c r="I976" s="6" t="inlineStr"/>
      <c r="J976" s="23">
        <f>IF(I976&lt;&gt;"",MAX(0,F976-G976),0)</f>
        <v/>
      </c>
      <c r="K976" s="24">
        <f>IF(F976=0,0,J976/F976)</f>
        <v/>
      </c>
      <c r="L976" s="25">
        <f>IF(I976&lt;&gt;"","Absence",IF(G976&gt;F976,"Présent + HS","Présent"))</f>
        <v/>
      </c>
      <c r="M976" s="6" t="inlineStr"/>
    </row>
    <row r="977">
      <c r="A977" s="20" t="n">
        <v>46160</v>
      </c>
      <c r="B977" s="21">
        <f>DATE(YEAR(A977),MONTH(A977),1)</f>
        <v/>
      </c>
      <c r="C977" s="6" t="inlineStr">
        <is>
          <t>E006</t>
        </is>
      </c>
      <c r="D977" s="22">
        <f>IFERROR(VLOOKUP(C977,Employes!$A$2:$H$11,2,FALSE),"")</f>
        <v/>
      </c>
      <c r="E977" s="22">
        <f>IFERROR(VLOOKUP(C977,Employes!$A$2:$H$11,3,FALSE),"")</f>
        <v/>
      </c>
      <c r="F977" s="22">
        <f>IF(WEEKDAY(A977,2)&lt;=5,IFERROR(VLOOKUP(C977,Employes!$A$2:$H$11,6,FALSE),0),0)</f>
        <v/>
      </c>
      <c r="G977" s="6" t="n">
        <v>8</v>
      </c>
      <c r="H977" s="23">
        <f>MAX(0,G977-F977)</f>
        <v/>
      </c>
      <c r="I977" s="6" t="inlineStr"/>
      <c r="J977" s="23">
        <f>IF(I977&lt;&gt;"",MAX(0,F977-G977),0)</f>
        <v/>
      </c>
      <c r="K977" s="24">
        <f>IF(F977=0,0,J977/F977)</f>
        <v/>
      </c>
      <c r="L977" s="25">
        <f>IF(I977&lt;&gt;"","Absence",IF(G977&gt;F977,"Présent + HS","Présent"))</f>
        <v/>
      </c>
      <c r="M977" s="6" t="inlineStr"/>
    </row>
    <row r="978">
      <c r="A978" s="20" t="n">
        <v>46160</v>
      </c>
      <c r="B978" s="21">
        <f>DATE(YEAR(A978),MONTH(A978),1)</f>
        <v/>
      </c>
      <c r="C978" s="6" t="inlineStr">
        <is>
          <t>E007</t>
        </is>
      </c>
      <c r="D978" s="22">
        <f>IFERROR(VLOOKUP(C978,Employes!$A$2:$H$11,2,FALSE),"")</f>
        <v/>
      </c>
      <c r="E978" s="22">
        <f>IFERROR(VLOOKUP(C978,Employes!$A$2:$H$11,3,FALSE),"")</f>
        <v/>
      </c>
      <c r="F978" s="22">
        <f>IF(WEEKDAY(A978,2)&lt;=5,IFERROR(VLOOKUP(C978,Employes!$A$2:$H$11,6,FALSE),0),0)</f>
        <v/>
      </c>
      <c r="G978" s="6" t="n">
        <v>8</v>
      </c>
      <c r="H978" s="23">
        <f>MAX(0,G978-F978)</f>
        <v/>
      </c>
      <c r="I978" s="6" t="inlineStr"/>
      <c r="J978" s="23">
        <f>IF(I978&lt;&gt;"",MAX(0,F978-G978),0)</f>
        <v/>
      </c>
      <c r="K978" s="24">
        <f>IF(F978=0,0,J978/F978)</f>
        <v/>
      </c>
      <c r="L978" s="25">
        <f>IF(I978&lt;&gt;"","Absence",IF(G978&gt;F978,"Présent + HS","Présent"))</f>
        <v/>
      </c>
      <c r="M978" s="6" t="inlineStr"/>
    </row>
    <row r="979">
      <c r="A979" s="20" t="n">
        <v>46160</v>
      </c>
      <c r="B979" s="21">
        <f>DATE(YEAR(A979),MONTH(A979),1)</f>
        <v/>
      </c>
      <c r="C979" s="6" t="inlineStr">
        <is>
          <t>E008</t>
        </is>
      </c>
      <c r="D979" s="22">
        <f>IFERROR(VLOOKUP(C979,Employes!$A$2:$H$11,2,FALSE),"")</f>
        <v/>
      </c>
      <c r="E979" s="22">
        <f>IFERROR(VLOOKUP(C979,Employes!$A$2:$H$11,3,FALSE),"")</f>
        <v/>
      </c>
      <c r="F979" s="22">
        <f>IF(WEEKDAY(A979,2)&lt;=5,IFERROR(VLOOKUP(C979,Employes!$A$2:$H$11,6,FALSE),0),0)</f>
        <v/>
      </c>
      <c r="G979" s="6" t="n">
        <v>8</v>
      </c>
      <c r="H979" s="23">
        <f>MAX(0,G979-F979)</f>
        <v/>
      </c>
      <c r="I979" s="6" t="inlineStr"/>
      <c r="J979" s="23">
        <f>IF(I979&lt;&gt;"",MAX(0,F979-G979),0)</f>
        <v/>
      </c>
      <c r="K979" s="24">
        <f>IF(F979=0,0,J979/F979)</f>
        <v/>
      </c>
      <c r="L979" s="25">
        <f>IF(I979&lt;&gt;"","Absence",IF(G979&gt;F979,"Présent + HS","Présent"))</f>
        <v/>
      </c>
      <c r="M979" s="6" t="inlineStr"/>
    </row>
    <row r="980">
      <c r="A980" s="20" t="n">
        <v>46160</v>
      </c>
      <c r="B980" s="21">
        <f>DATE(YEAR(A980),MONTH(A980),1)</f>
        <v/>
      </c>
      <c r="C980" s="6" t="inlineStr">
        <is>
          <t>E009</t>
        </is>
      </c>
      <c r="D980" s="22">
        <f>IFERROR(VLOOKUP(C980,Employes!$A$2:$H$11,2,FALSE),"")</f>
        <v/>
      </c>
      <c r="E980" s="22">
        <f>IFERROR(VLOOKUP(C980,Employes!$A$2:$H$11,3,FALSE),"")</f>
        <v/>
      </c>
      <c r="F980" s="22">
        <f>IF(WEEKDAY(A980,2)&lt;=5,IFERROR(VLOOKUP(C980,Employes!$A$2:$H$11,6,FALSE),0),0)</f>
        <v/>
      </c>
      <c r="G980" s="6" t="n">
        <v>8</v>
      </c>
      <c r="H980" s="23">
        <f>MAX(0,G980-F980)</f>
        <v/>
      </c>
      <c r="I980" s="6" t="inlineStr"/>
      <c r="J980" s="23">
        <f>IF(I980&lt;&gt;"",MAX(0,F980-G980),0)</f>
        <v/>
      </c>
      <c r="K980" s="24">
        <f>IF(F980=0,0,J980/F980)</f>
        <v/>
      </c>
      <c r="L980" s="25">
        <f>IF(I980&lt;&gt;"","Absence",IF(G980&gt;F980,"Présent + HS","Présent"))</f>
        <v/>
      </c>
      <c r="M980" s="6" t="inlineStr"/>
    </row>
    <row r="981">
      <c r="A981" s="20" t="n">
        <v>46160</v>
      </c>
      <c r="B981" s="21">
        <f>DATE(YEAR(A981),MONTH(A981),1)</f>
        <v/>
      </c>
      <c r="C981" s="6" t="inlineStr">
        <is>
          <t>E010</t>
        </is>
      </c>
      <c r="D981" s="22">
        <f>IFERROR(VLOOKUP(C981,Employes!$A$2:$H$11,2,FALSE),"")</f>
        <v/>
      </c>
      <c r="E981" s="22">
        <f>IFERROR(VLOOKUP(C981,Employes!$A$2:$H$11,3,FALSE),"")</f>
        <v/>
      </c>
      <c r="F981" s="22">
        <f>IF(WEEKDAY(A981,2)&lt;=5,IFERROR(VLOOKUP(C981,Employes!$A$2:$H$11,6,FALSE),0),0)</f>
        <v/>
      </c>
      <c r="G981" s="6" t="n">
        <v>9</v>
      </c>
      <c r="H981" s="23">
        <f>MAX(0,G981-F981)</f>
        <v/>
      </c>
      <c r="I981" s="6" t="inlineStr"/>
      <c r="J981" s="23">
        <f>IF(I981&lt;&gt;"",MAX(0,F981-G981),0)</f>
        <v/>
      </c>
      <c r="K981" s="24">
        <f>IF(F981=0,0,J981/F981)</f>
        <v/>
      </c>
      <c r="L981" s="25">
        <f>IF(I981&lt;&gt;"","Absence",IF(G981&gt;F981,"Présent + HS","Présent"))</f>
        <v/>
      </c>
      <c r="M981" s="6" t="inlineStr"/>
    </row>
    <row r="982">
      <c r="A982" s="20" t="n">
        <v>46161</v>
      </c>
      <c r="B982" s="21">
        <f>DATE(YEAR(A982),MONTH(A982),1)</f>
        <v/>
      </c>
      <c r="C982" s="6" t="inlineStr">
        <is>
          <t>E001</t>
        </is>
      </c>
      <c r="D982" s="22">
        <f>IFERROR(VLOOKUP(C982,Employes!$A$2:$H$11,2,FALSE),"")</f>
        <v/>
      </c>
      <c r="E982" s="22">
        <f>IFERROR(VLOOKUP(C982,Employes!$A$2:$H$11,3,FALSE),"")</f>
        <v/>
      </c>
      <c r="F982" s="22">
        <f>IF(WEEKDAY(A982,2)&lt;=5,IFERROR(VLOOKUP(C982,Employes!$A$2:$H$11,6,FALSE),0),0)</f>
        <v/>
      </c>
      <c r="G982" s="6" t="n">
        <v>8</v>
      </c>
      <c r="H982" s="23">
        <f>MAX(0,G982-F982)</f>
        <v/>
      </c>
      <c r="I982" s="6" t="inlineStr"/>
      <c r="J982" s="23">
        <f>IF(I982&lt;&gt;"",MAX(0,F982-G982),0)</f>
        <v/>
      </c>
      <c r="K982" s="24">
        <f>IF(F982=0,0,J982/F982)</f>
        <v/>
      </c>
      <c r="L982" s="25">
        <f>IF(I982&lt;&gt;"","Absence",IF(G982&gt;F982,"Présent + HS","Présent"))</f>
        <v/>
      </c>
      <c r="M982" s="6" t="inlineStr"/>
    </row>
    <row r="983">
      <c r="A983" s="20" t="n">
        <v>46161</v>
      </c>
      <c r="B983" s="21">
        <f>DATE(YEAR(A983),MONTH(A983),1)</f>
        <v/>
      </c>
      <c r="C983" s="6" t="inlineStr">
        <is>
          <t>E002</t>
        </is>
      </c>
      <c r="D983" s="22">
        <f>IFERROR(VLOOKUP(C983,Employes!$A$2:$H$11,2,FALSE),"")</f>
        <v/>
      </c>
      <c r="E983" s="22">
        <f>IFERROR(VLOOKUP(C983,Employes!$A$2:$H$11,3,FALSE),"")</f>
        <v/>
      </c>
      <c r="F983" s="22">
        <f>IF(WEEKDAY(A983,2)&lt;=5,IFERROR(VLOOKUP(C983,Employes!$A$2:$H$11,6,FALSE),0),0)</f>
        <v/>
      </c>
      <c r="G983" s="6" t="n">
        <v>8</v>
      </c>
      <c r="H983" s="23">
        <f>MAX(0,G983-F983)</f>
        <v/>
      </c>
      <c r="I983" s="6" t="inlineStr"/>
      <c r="J983" s="23">
        <f>IF(I983&lt;&gt;"",MAX(0,F983-G983),0)</f>
        <v/>
      </c>
      <c r="K983" s="24">
        <f>IF(F983=0,0,J983/F983)</f>
        <v/>
      </c>
      <c r="L983" s="25">
        <f>IF(I983&lt;&gt;"","Absence",IF(G983&gt;F983,"Présent + HS","Présent"))</f>
        <v/>
      </c>
      <c r="M983" s="6" t="inlineStr"/>
    </row>
    <row r="984">
      <c r="A984" s="20" t="n">
        <v>46161</v>
      </c>
      <c r="B984" s="21">
        <f>DATE(YEAR(A984),MONTH(A984),1)</f>
        <v/>
      </c>
      <c r="C984" s="6" t="inlineStr">
        <is>
          <t>E003</t>
        </is>
      </c>
      <c r="D984" s="22">
        <f>IFERROR(VLOOKUP(C984,Employes!$A$2:$H$11,2,FALSE),"")</f>
        <v/>
      </c>
      <c r="E984" s="22">
        <f>IFERROR(VLOOKUP(C984,Employes!$A$2:$H$11,3,FALSE),"")</f>
        <v/>
      </c>
      <c r="F984" s="22">
        <f>IF(WEEKDAY(A984,2)&lt;=5,IFERROR(VLOOKUP(C984,Employes!$A$2:$H$11,6,FALSE),0),0)</f>
        <v/>
      </c>
      <c r="G984" s="6" t="n">
        <v>8</v>
      </c>
      <c r="H984" s="23">
        <f>MAX(0,G984-F984)</f>
        <v/>
      </c>
      <c r="I984" s="6" t="inlineStr"/>
      <c r="J984" s="23">
        <f>IF(I984&lt;&gt;"",MAX(0,F984-G984),0)</f>
        <v/>
      </c>
      <c r="K984" s="24">
        <f>IF(F984=0,0,J984/F984)</f>
        <v/>
      </c>
      <c r="L984" s="25">
        <f>IF(I984&lt;&gt;"","Absence",IF(G984&gt;F984,"Présent + HS","Présent"))</f>
        <v/>
      </c>
      <c r="M984" s="6" t="inlineStr"/>
    </row>
    <row r="985">
      <c r="A985" s="20" t="n">
        <v>46161</v>
      </c>
      <c r="B985" s="21">
        <f>DATE(YEAR(A985),MONTH(A985),1)</f>
        <v/>
      </c>
      <c r="C985" s="6" t="inlineStr">
        <is>
          <t>E004</t>
        </is>
      </c>
      <c r="D985" s="22">
        <f>IFERROR(VLOOKUP(C985,Employes!$A$2:$H$11,2,FALSE),"")</f>
        <v/>
      </c>
      <c r="E985" s="22">
        <f>IFERROR(VLOOKUP(C985,Employes!$A$2:$H$11,3,FALSE),"")</f>
        <v/>
      </c>
      <c r="F985" s="22">
        <f>IF(WEEKDAY(A985,2)&lt;=5,IFERROR(VLOOKUP(C985,Employes!$A$2:$H$11,6,FALSE),0),0)</f>
        <v/>
      </c>
      <c r="G985" s="6" t="n">
        <v>8</v>
      </c>
      <c r="H985" s="23">
        <f>MAX(0,G985-F985)</f>
        <v/>
      </c>
      <c r="I985" s="6" t="inlineStr"/>
      <c r="J985" s="23">
        <f>IF(I985&lt;&gt;"",MAX(0,F985-G985),0)</f>
        <v/>
      </c>
      <c r="K985" s="24">
        <f>IF(F985=0,0,J985/F985)</f>
        <v/>
      </c>
      <c r="L985" s="25">
        <f>IF(I985&lt;&gt;"","Absence",IF(G985&gt;F985,"Présent + HS","Présent"))</f>
        <v/>
      </c>
      <c r="M985" s="6" t="inlineStr"/>
    </row>
    <row r="986">
      <c r="A986" s="20" t="n">
        <v>46161</v>
      </c>
      <c r="B986" s="21">
        <f>DATE(YEAR(A986),MONTH(A986),1)</f>
        <v/>
      </c>
      <c r="C986" s="6" t="inlineStr">
        <is>
          <t>E005</t>
        </is>
      </c>
      <c r="D986" s="22">
        <f>IFERROR(VLOOKUP(C986,Employes!$A$2:$H$11,2,FALSE),"")</f>
        <v/>
      </c>
      <c r="E986" s="22">
        <f>IFERROR(VLOOKUP(C986,Employes!$A$2:$H$11,3,FALSE),"")</f>
        <v/>
      </c>
      <c r="F986" s="22">
        <f>IF(WEEKDAY(A986,2)&lt;=5,IFERROR(VLOOKUP(C986,Employes!$A$2:$H$11,6,FALSE),0),0)</f>
        <v/>
      </c>
      <c r="G986" s="6" t="n">
        <v>8</v>
      </c>
      <c r="H986" s="23">
        <f>MAX(0,G986-F986)</f>
        <v/>
      </c>
      <c r="I986" s="6" t="inlineStr"/>
      <c r="J986" s="23">
        <f>IF(I986&lt;&gt;"",MAX(0,F986-G986),0)</f>
        <v/>
      </c>
      <c r="K986" s="24">
        <f>IF(F986=0,0,J986/F986)</f>
        <v/>
      </c>
      <c r="L986" s="25">
        <f>IF(I986&lt;&gt;"","Absence",IF(G986&gt;F986,"Présent + HS","Présent"))</f>
        <v/>
      </c>
      <c r="M986" s="6" t="inlineStr"/>
    </row>
    <row r="987">
      <c r="A987" s="20" t="n">
        <v>46161</v>
      </c>
      <c r="B987" s="21">
        <f>DATE(YEAR(A987),MONTH(A987),1)</f>
        <v/>
      </c>
      <c r="C987" s="6" t="inlineStr">
        <is>
          <t>E006</t>
        </is>
      </c>
      <c r="D987" s="22">
        <f>IFERROR(VLOOKUP(C987,Employes!$A$2:$H$11,2,FALSE),"")</f>
        <v/>
      </c>
      <c r="E987" s="22">
        <f>IFERROR(VLOOKUP(C987,Employes!$A$2:$H$11,3,FALSE),"")</f>
        <v/>
      </c>
      <c r="F987" s="22">
        <f>IF(WEEKDAY(A987,2)&lt;=5,IFERROR(VLOOKUP(C987,Employes!$A$2:$H$11,6,FALSE),0),0)</f>
        <v/>
      </c>
      <c r="G987" s="6" t="n">
        <v>8</v>
      </c>
      <c r="H987" s="23">
        <f>MAX(0,G987-F987)</f>
        <v/>
      </c>
      <c r="I987" s="6" t="inlineStr"/>
      <c r="J987" s="23">
        <f>IF(I987&lt;&gt;"",MAX(0,F987-G987),0)</f>
        <v/>
      </c>
      <c r="K987" s="24">
        <f>IF(F987=0,0,J987/F987)</f>
        <v/>
      </c>
      <c r="L987" s="25">
        <f>IF(I987&lt;&gt;"","Absence",IF(G987&gt;F987,"Présent + HS","Présent"))</f>
        <v/>
      </c>
      <c r="M987" s="6" t="inlineStr"/>
    </row>
    <row r="988">
      <c r="A988" s="20" t="n">
        <v>46161</v>
      </c>
      <c r="B988" s="21">
        <f>DATE(YEAR(A988),MONTH(A988),1)</f>
        <v/>
      </c>
      <c r="C988" s="6" t="inlineStr">
        <is>
          <t>E007</t>
        </is>
      </c>
      <c r="D988" s="22">
        <f>IFERROR(VLOOKUP(C988,Employes!$A$2:$H$11,2,FALSE),"")</f>
        <v/>
      </c>
      <c r="E988" s="22">
        <f>IFERROR(VLOOKUP(C988,Employes!$A$2:$H$11,3,FALSE),"")</f>
        <v/>
      </c>
      <c r="F988" s="22">
        <f>IF(WEEKDAY(A988,2)&lt;=5,IFERROR(VLOOKUP(C988,Employes!$A$2:$H$11,6,FALSE),0),0)</f>
        <v/>
      </c>
      <c r="G988" s="6" t="n">
        <v>8</v>
      </c>
      <c r="H988" s="23">
        <f>MAX(0,G988-F988)</f>
        <v/>
      </c>
      <c r="I988" s="6" t="inlineStr"/>
      <c r="J988" s="23">
        <f>IF(I988&lt;&gt;"",MAX(0,F988-G988),0)</f>
        <v/>
      </c>
      <c r="K988" s="24">
        <f>IF(F988=0,0,J988/F988)</f>
        <v/>
      </c>
      <c r="L988" s="25">
        <f>IF(I988&lt;&gt;"","Absence",IF(G988&gt;F988,"Présent + HS","Présent"))</f>
        <v/>
      </c>
      <c r="M988" s="6" t="inlineStr"/>
    </row>
    <row r="989">
      <c r="A989" s="20" t="n">
        <v>46161</v>
      </c>
      <c r="B989" s="21">
        <f>DATE(YEAR(A989),MONTH(A989),1)</f>
        <v/>
      </c>
      <c r="C989" s="6" t="inlineStr">
        <is>
          <t>E008</t>
        </is>
      </c>
      <c r="D989" s="22">
        <f>IFERROR(VLOOKUP(C989,Employes!$A$2:$H$11,2,FALSE),"")</f>
        <v/>
      </c>
      <c r="E989" s="22">
        <f>IFERROR(VLOOKUP(C989,Employes!$A$2:$H$11,3,FALSE),"")</f>
        <v/>
      </c>
      <c r="F989" s="22">
        <f>IF(WEEKDAY(A989,2)&lt;=5,IFERROR(VLOOKUP(C989,Employes!$A$2:$H$11,6,FALSE),0),0)</f>
        <v/>
      </c>
      <c r="G989" s="6" t="n">
        <v>0</v>
      </c>
      <c r="H989" s="23">
        <f>MAX(0,G989-F989)</f>
        <v/>
      </c>
      <c r="I989" s="6" t="inlineStr">
        <is>
          <t>ABSI</t>
        </is>
      </c>
      <c r="J989" s="23">
        <f>IF(I989&lt;&gt;"",MAX(0,F989-G989),0)</f>
        <v/>
      </c>
      <c r="K989" s="24">
        <f>IF(F989=0,0,J989/F989)</f>
        <v/>
      </c>
      <c r="L989" s="25">
        <f>IF(I989&lt;&gt;"","Absence",IF(G989&gt;F989,"Présent + HS","Présent"))</f>
        <v/>
      </c>
      <c r="M989" s="6" t="inlineStr">
        <is>
          <t>À justifier</t>
        </is>
      </c>
    </row>
    <row r="990">
      <c r="A990" s="20" t="n">
        <v>46161</v>
      </c>
      <c r="B990" s="21">
        <f>DATE(YEAR(A990),MONTH(A990),1)</f>
        <v/>
      </c>
      <c r="C990" s="6" t="inlineStr">
        <is>
          <t>E009</t>
        </is>
      </c>
      <c r="D990" s="22">
        <f>IFERROR(VLOOKUP(C990,Employes!$A$2:$H$11,2,FALSE),"")</f>
        <v/>
      </c>
      <c r="E990" s="22">
        <f>IFERROR(VLOOKUP(C990,Employes!$A$2:$H$11,3,FALSE),"")</f>
        <v/>
      </c>
      <c r="F990" s="22">
        <f>IF(WEEKDAY(A990,2)&lt;=5,IFERROR(VLOOKUP(C990,Employes!$A$2:$H$11,6,FALSE),0),0)</f>
        <v/>
      </c>
      <c r="G990" s="6" t="n">
        <v>8</v>
      </c>
      <c r="H990" s="23">
        <f>MAX(0,G990-F990)</f>
        <v/>
      </c>
      <c r="I990" s="6" t="inlineStr"/>
      <c r="J990" s="23">
        <f>IF(I990&lt;&gt;"",MAX(0,F990-G990),0)</f>
        <v/>
      </c>
      <c r="K990" s="24">
        <f>IF(F990=0,0,J990/F990)</f>
        <v/>
      </c>
      <c r="L990" s="25">
        <f>IF(I990&lt;&gt;"","Absence",IF(G990&gt;F990,"Présent + HS","Présent"))</f>
        <v/>
      </c>
      <c r="M990" s="6" t="inlineStr"/>
    </row>
    <row r="991">
      <c r="A991" s="20" t="n">
        <v>46161</v>
      </c>
      <c r="B991" s="21">
        <f>DATE(YEAR(A991),MONTH(A991),1)</f>
        <v/>
      </c>
      <c r="C991" s="6" t="inlineStr">
        <is>
          <t>E010</t>
        </is>
      </c>
      <c r="D991" s="22">
        <f>IFERROR(VLOOKUP(C991,Employes!$A$2:$H$11,2,FALSE),"")</f>
        <v/>
      </c>
      <c r="E991" s="22">
        <f>IFERROR(VLOOKUP(C991,Employes!$A$2:$H$11,3,FALSE),"")</f>
        <v/>
      </c>
      <c r="F991" s="22">
        <f>IF(WEEKDAY(A991,2)&lt;=5,IFERROR(VLOOKUP(C991,Employes!$A$2:$H$11,6,FALSE),0),0)</f>
        <v/>
      </c>
      <c r="G991" s="6" t="n">
        <v>8</v>
      </c>
      <c r="H991" s="23">
        <f>MAX(0,G991-F991)</f>
        <v/>
      </c>
      <c r="I991" s="6" t="inlineStr"/>
      <c r="J991" s="23">
        <f>IF(I991&lt;&gt;"",MAX(0,F991-G991),0)</f>
        <v/>
      </c>
      <c r="K991" s="24">
        <f>IF(F991=0,0,J991/F991)</f>
        <v/>
      </c>
      <c r="L991" s="25">
        <f>IF(I991&lt;&gt;"","Absence",IF(G991&gt;F991,"Présent + HS","Présent"))</f>
        <v/>
      </c>
      <c r="M991" s="6" t="inlineStr"/>
    </row>
    <row r="992">
      <c r="A992" s="20" t="n">
        <v>46162</v>
      </c>
      <c r="B992" s="21">
        <f>DATE(YEAR(A992),MONTH(A992),1)</f>
        <v/>
      </c>
      <c r="C992" s="6" t="inlineStr">
        <is>
          <t>E001</t>
        </is>
      </c>
      <c r="D992" s="22">
        <f>IFERROR(VLOOKUP(C992,Employes!$A$2:$H$11,2,FALSE),"")</f>
        <v/>
      </c>
      <c r="E992" s="22">
        <f>IFERROR(VLOOKUP(C992,Employes!$A$2:$H$11,3,FALSE),"")</f>
        <v/>
      </c>
      <c r="F992" s="22">
        <f>IF(WEEKDAY(A992,2)&lt;=5,IFERROR(VLOOKUP(C992,Employes!$A$2:$H$11,6,FALSE),0),0)</f>
        <v/>
      </c>
      <c r="G992" s="6" t="n">
        <v>9</v>
      </c>
      <c r="H992" s="23">
        <f>MAX(0,G992-F992)</f>
        <v/>
      </c>
      <c r="I992" s="6" t="inlineStr"/>
      <c r="J992" s="23">
        <f>IF(I992&lt;&gt;"",MAX(0,F992-G992),0)</f>
        <v/>
      </c>
      <c r="K992" s="24">
        <f>IF(F992=0,0,J992/F992)</f>
        <v/>
      </c>
      <c r="L992" s="25">
        <f>IF(I992&lt;&gt;"","Absence",IF(G992&gt;F992,"Présent + HS","Présent"))</f>
        <v/>
      </c>
      <c r="M992" s="6" t="inlineStr"/>
    </row>
    <row r="993">
      <c r="A993" s="20" t="n">
        <v>46162</v>
      </c>
      <c r="B993" s="21">
        <f>DATE(YEAR(A993),MONTH(A993),1)</f>
        <v/>
      </c>
      <c r="C993" s="6" t="inlineStr">
        <is>
          <t>E002</t>
        </is>
      </c>
      <c r="D993" s="22">
        <f>IFERROR(VLOOKUP(C993,Employes!$A$2:$H$11,2,FALSE),"")</f>
        <v/>
      </c>
      <c r="E993" s="22">
        <f>IFERROR(VLOOKUP(C993,Employes!$A$2:$H$11,3,FALSE),"")</f>
        <v/>
      </c>
      <c r="F993" s="22">
        <f>IF(WEEKDAY(A993,2)&lt;=5,IFERROR(VLOOKUP(C993,Employes!$A$2:$H$11,6,FALSE),0),0)</f>
        <v/>
      </c>
      <c r="G993" s="6" t="n">
        <v>8</v>
      </c>
      <c r="H993" s="23">
        <f>MAX(0,G993-F993)</f>
        <v/>
      </c>
      <c r="I993" s="6" t="inlineStr"/>
      <c r="J993" s="23">
        <f>IF(I993&lt;&gt;"",MAX(0,F993-G993),0)</f>
        <v/>
      </c>
      <c r="K993" s="24">
        <f>IF(F993=0,0,J993/F993)</f>
        <v/>
      </c>
      <c r="L993" s="25">
        <f>IF(I993&lt;&gt;"","Absence",IF(G993&gt;F993,"Présent + HS","Présent"))</f>
        <v/>
      </c>
      <c r="M993" s="6" t="inlineStr"/>
    </row>
    <row r="994">
      <c r="A994" s="20" t="n">
        <v>46162</v>
      </c>
      <c r="B994" s="21">
        <f>DATE(YEAR(A994),MONTH(A994),1)</f>
        <v/>
      </c>
      <c r="C994" s="6" t="inlineStr">
        <is>
          <t>E003</t>
        </is>
      </c>
      <c r="D994" s="22">
        <f>IFERROR(VLOOKUP(C994,Employes!$A$2:$H$11,2,FALSE),"")</f>
        <v/>
      </c>
      <c r="E994" s="22">
        <f>IFERROR(VLOOKUP(C994,Employes!$A$2:$H$11,3,FALSE),"")</f>
        <v/>
      </c>
      <c r="F994" s="22">
        <f>IF(WEEKDAY(A994,2)&lt;=5,IFERROR(VLOOKUP(C994,Employes!$A$2:$H$11,6,FALSE),0),0)</f>
        <v/>
      </c>
      <c r="G994" s="6" t="n">
        <v>8</v>
      </c>
      <c r="H994" s="23">
        <f>MAX(0,G994-F994)</f>
        <v/>
      </c>
      <c r="I994" s="6" t="inlineStr"/>
      <c r="J994" s="23">
        <f>IF(I994&lt;&gt;"",MAX(0,F994-G994),0)</f>
        <v/>
      </c>
      <c r="K994" s="24">
        <f>IF(F994=0,0,J994/F994)</f>
        <v/>
      </c>
      <c r="L994" s="25">
        <f>IF(I994&lt;&gt;"","Absence",IF(G994&gt;F994,"Présent + HS","Présent"))</f>
        <v/>
      </c>
      <c r="M994" s="6" t="inlineStr"/>
    </row>
    <row r="995">
      <c r="A995" s="20" t="n">
        <v>46162</v>
      </c>
      <c r="B995" s="21">
        <f>DATE(YEAR(A995),MONTH(A995),1)</f>
        <v/>
      </c>
      <c r="C995" s="6" t="inlineStr">
        <is>
          <t>E004</t>
        </is>
      </c>
      <c r="D995" s="22">
        <f>IFERROR(VLOOKUP(C995,Employes!$A$2:$H$11,2,FALSE),"")</f>
        <v/>
      </c>
      <c r="E995" s="22">
        <f>IFERROR(VLOOKUP(C995,Employes!$A$2:$H$11,3,FALSE),"")</f>
        <v/>
      </c>
      <c r="F995" s="22">
        <f>IF(WEEKDAY(A995,2)&lt;=5,IFERROR(VLOOKUP(C995,Employes!$A$2:$H$11,6,FALSE),0),0)</f>
        <v/>
      </c>
      <c r="G995" s="6" t="n">
        <v>8</v>
      </c>
      <c r="H995" s="23">
        <f>MAX(0,G995-F995)</f>
        <v/>
      </c>
      <c r="I995" s="6" t="inlineStr"/>
      <c r="J995" s="23">
        <f>IF(I995&lt;&gt;"",MAX(0,F995-G995),0)</f>
        <v/>
      </c>
      <c r="K995" s="24">
        <f>IF(F995=0,0,J995/F995)</f>
        <v/>
      </c>
      <c r="L995" s="25">
        <f>IF(I995&lt;&gt;"","Absence",IF(G995&gt;F995,"Présent + HS","Présent"))</f>
        <v/>
      </c>
      <c r="M995" s="6" t="inlineStr"/>
    </row>
    <row r="996">
      <c r="A996" s="20" t="n">
        <v>46162</v>
      </c>
      <c r="B996" s="21">
        <f>DATE(YEAR(A996),MONTH(A996),1)</f>
        <v/>
      </c>
      <c r="C996" s="6" t="inlineStr">
        <is>
          <t>E005</t>
        </is>
      </c>
      <c r="D996" s="22">
        <f>IFERROR(VLOOKUP(C996,Employes!$A$2:$H$11,2,FALSE),"")</f>
        <v/>
      </c>
      <c r="E996" s="22">
        <f>IFERROR(VLOOKUP(C996,Employes!$A$2:$H$11,3,FALSE),"")</f>
        <v/>
      </c>
      <c r="F996" s="22">
        <f>IF(WEEKDAY(A996,2)&lt;=5,IFERROR(VLOOKUP(C996,Employes!$A$2:$H$11,6,FALSE),0),0)</f>
        <v/>
      </c>
      <c r="G996" s="6" t="n">
        <v>8</v>
      </c>
      <c r="H996" s="23">
        <f>MAX(0,G996-F996)</f>
        <v/>
      </c>
      <c r="I996" s="6" t="inlineStr"/>
      <c r="J996" s="23">
        <f>IF(I996&lt;&gt;"",MAX(0,F996-G996),0)</f>
        <v/>
      </c>
      <c r="K996" s="24">
        <f>IF(F996=0,0,J996/F996)</f>
        <v/>
      </c>
      <c r="L996" s="25">
        <f>IF(I996&lt;&gt;"","Absence",IF(G996&gt;F996,"Présent + HS","Présent"))</f>
        <v/>
      </c>
      <c r="M996" s="6" t="inlineStr"/>
    </row>
    <row r="997">
      <c r="A997" s="20" t="n">
        <v>46162</v>
      </c>
      <c r="B997" s="21">
        <f>DATE(YEAR(A997),MONTH(A997),1)</f>
        <v/>
      </c>
      <c r="C997" s="6" t="inlineStr">
        <is>
          <t>E006</t>
        </is>
      </c>
      <c r="D997" s="22">
        <f>IFERROR(VLOOKUP(C997,Employes!$A$2:$H$11,2,FALSE),"")</f>
        <v/>
      </c>
      <c r="E997" s="22">
        <f>IFERROR(VLOOKUP(C997,Employes!$A$2:$H$11,3,FALSE),"")</f>
        <v/>
      </c>
      <c r="F997" s="22">
        <f>IF(WEEKDAY(A997,2)&lt;=5,IFERROR(VLOOKUP(C997,Employes!$A$2:$H$11,6,FALSE),0),0)</f>
        <v/>
      </c>
      <c r="G997" s="6" t="n">
        <v>9</v>
      </c>
      <c r="H997" s="23">
        <f>MAX(0,G997-F997)</f>
        <v/>
      </c>
      <c r="I997" s="6" t="inlineStr"/>
      <c r="J997" s="23">
        <f>IF(I997&lt;&gt;"",MAX(0,F997-G997),0)</f>
        <v/>
      </c>
      <c r="K997" s="24">
        <f>IF(F997=0,0,J997/F997)</f>
        <v/>
      </c>
      <c r="L997" s="25">
        <f>IF(I997&lt;&gt;"","Absence",IF(G997&gt;F997,"Présent + HS","Présent"))</f>
        <v/>
      </c>
      <c r="M997" s="6" t="inlineStr"/>
    </row>
    <row r="998">
      <c r="A998" s="20" t="n">
        <v>46162</v>
      </c>
      <c r="B998" s="21">
        <f>DATE(YEAR(A998),MONTH(A998),1)</f>
        <v/>
      </c>
      <c r="C998" s="6" t="inlineStr">
        <is>
          <t>E007</t>
        </is>
      </c>
      <c r="D998" s="22">
        <f>IFERROR(VLOOKUP(C998,Employes!$A$2:$H$11,2,FALSE),"")</f>
        <v/>
      </c>
      <c r="E998" s="22">
        <f>IFERROR(VLOOKUP(C998,Employes!$A$2:$H$11,3,FALSE),"")</f>
        <v/>
      </c>
      <c r="F998" s="22">
        <f>IF(WEEKDAY(A998,2)&lt;=5,IFERROR(VLOOKUP(C998,Employes!$A$2:$H$11,6,FALSE),0),0)</f>
        <v/>
      </c>
      <c r="G998" s="6" t="n">
        <v>8</v>
      </c>
      <c r="H998" s="23">
        <f>MAX(0,G998-F998)</f>
        <v/>
      </c>
      <c r="I998" s="6" t="inlineStr"/>
      <c r="J998" s="23">
        <f>IF(I998&lt;&gt;"",MAX(0,F998-G998),0)</f>
        <v/>
      </c>
      <c r="K998" s="24">
        <f>IF(F998=0,0,J998/F998)</f>
        <v/>
      </c>
      <c r="L998" s="25">
        <f>IF(I998&lt;&gt;"","Absence",IF(G998&gt;F998,"Présent + HS","Présent"))</f>
        <v/>
      </c>
      <c r="M998" s="6" t="inlineStr"/>
    </row>
    <row r="999">
      <c r="A999" s="20" t="n">
        <v>46162</v>
      </c>
      <c r="B999" s="21">
        <f>DATE(YEAR(A999),MONTH(A999),1)</f>
        <v/>
      </c>
      <c r="C999" s="6" t="inlineStr">
        <is>
          <t>E008</t>
        </is>
      </c>
      <c r="D999" s="22">
        <f>IFERROR(VLOOKUP(C999,Employes!$A$2:$H$11,2,FALSE),"")</f>
        <v/>
      </c>
      <c r="E999" s="22">
        <f>IFERROR(VLOOKUP(C999,Employes!$A$2:$H$11,3,FALSE),"")</f>
        <v/>
      </c>
      <c r="F999" s="22">
        <f>IF(WEEKDAY(A999,2)&lt;=5,IFERROR(VLOOKUP(C999,Employes!$A$2:$H$11,6,FALSE),0),0)</f>
        <v/>
      </c>
      <c r="G999" s="6" t="n">
        <v>8</v>
      </c>
      <c r="H999" s="23">
        <f>MAX(0,G999-F999)</f>
        <v/>
      </c>
      <c r="I999" s="6" t="inlineStr"/>
      <c r="J999" s="23">
        <f>IF(I999&lt;&gt;"",MAX(0,F999-G999),0)</f>
        <v/>
      </c>
      <c r="K999" s="24">
        <f>IF(F999=0,0,J999/F999)</f>
        <v/>
      </c>
      <c r="L999" s="25">
        <f>IF(I999&lt;&gt;"","Absence",IF(G999&gt;F999,"Présent + HS","Présent"))</f>
        <v/>
      </c>
      <c r="M999" s="6" t="inlineStr"/>
    </row>
    <row r="1000">
      <c r="A1000" s="20" t="n">
        <v>46162</v>
      </c>
      <c r="B1000" s="21">
        <f>DATE(YEAR(A1000),MONTH(A1000),1)</f>
        <v/>
      </c>
      <c r="C1000" s="6" t="inlineStr">
        <is>
          <t>E009</t>
        </is>
      </c>
      <c r="D1000" s="22">
        <f>IFERROR(VLOOKUP(C1000,Employes!$A$2:$H$11,2,FALSE),"")</f>
        <v/>
      </c>
      <c r="E1000" s="22">
        <f>IFERROR(VLOOKUP(C1000,Employes!$A$2:$H$11,3,FALSE),"")</f>
        <v/>
      </c>
      <c r="F1000" s="22">
        <f>IF(WEEKDAY(A1000,2)&lt;=5,IFERROR(VLOOKUP(C1000,Employes!$A$2:$H$11,6,FALSE),0),0)</f>
        <v/>
      </c>
      <c r="G1000" s="6" t="n">
        <v>8</v>
      </c>
      <c r="H1000" s="23">
        <f>MAX(0,G1000-F1000)</f>
        <v/>
      </c>
      <c r="I1000" s="6" t="inlineStr"/>
      <c r="J1000" s="23">
        <f>IF(I1000&lt;&gt;"",MAX(0,F1000-G1000),0)</f>
        <v/>
      </c>
      <c r="K1000" s="24">
        <f>IF(F1000=0,0,J1000/F1000)</f>
        <v/>
      </c>
      <c r="L1000" s="25">
        <f>IF(I1000&lt;&gt;"","Absence",IF(G1000&gt;F1000,"Présent + HS","Présent"))</f>
        <v/>
      </c>
      <c r="M1000" s="6" t="inlineStr"/>
    </row>
    <row r="1001">
      <c r="A1001" s="20" t="n">
        <v>46162</v>
      </c>
      <c r="B1001" s="21">
        <f>DATE(YEAR(A1001),MONTH(A1001),1)</f>
        <v/>
      </c>
      <c r="C1001" s="6" t="inlineStr">
        <is>
          <t>E010</t>
        </is>
      </c>
      <c r="D1001" s="22">
        <f>IFERROR(VLOOKUP(C1001,Employes!$A$2:$H$11,2,FALSE),"")</f>
        <v/>
      </c>
      <c r="E1001" s="22">
        <f>IFERROR(VLOOKUP(C1001,Employes!$A$2:$H$11,3,FALSE),"")</f>
        <v/>
      </c>
      <c r="F1001" s="22">
        <f>IF(WEEKDAY(A1001,2)&lt;=5,IFERROR(VLOOKUP(C1001,Employes!$A$2:$H$11,6,FALSE),0),0)</f>
        <v/>
      </c>
      <c r="G1001" s="6" t="n">
        <v>8</v>
      </c>
      <c r="H1001" s="23">
        <f>MAX(0,G1001-F1001)</f>
        <v/>
      </c>
      <c r="I1001" s="6" t="inlineStr"/>
      <c r="J1001" s="23">
        <f>IF(I1001&lt;&gt;"",MAX(0,F1001-G1001),0)</f>
        <v/>
      </c>
      <c r="K1001" s="24">
        <f>IF(F1001=0,0,J1001/F1001)</f>
        <v/>
      </c>
      <c r="L1001" s="25">
        <f>IF(I1001&lt;&gt;"","Absence",IF(G1001&gt;F1001,"Présent + HS","Présent"))</f>
        <v/>
      </c>
      <c r="M1001" s="6" t="inlineStr"/>
    </row>
    <row r="1002">
      <c r="A1002" s="20" t="n">
        <v>46163</v>
      </c>
      <c r="B1002" s="21">
        <f>DATE(YEAR(A1002),MONTH(A1002),1)</f>
        <v/>
      </c>
      <c r="C1002" s="6" t="inlineStr">
        <is>
          <t>E001</t>
        </is>
      </c>
      <c r="D1002" s="22">
        <f>IFERROR(VLOOKUP(C1002,Employes!$A$2:$H$11,2,FALSE),"")</f>
        <v/>
      </c>
      <c r="E1002" s="22">
        <f>IFERROR(VLOOKUP(C1002,Employes!$A$2:$H$11,3,FALSE),"")</f>
        <v/>
      </c>
      <c r="F1002" s="22">
        <f>IF(WEEKDAY(A1002,2)&lt;=5,IFERROR(VLOOKUP(C1002,Employes!$A$2:$H$11,6,FALSE),0),0)</f>
        <v/>
      </c>
      <c r="G1002" s="6" t="n">
        <v>9</v>
      </c>
      <c r="H1002" s="23">
        <f>MAX(0,G1002-F1002)</f>
        <v/>
      </c>
      <c r="I1002" s="6" t="inlineStr"/>
      <c r="J1002" s="23">
        <f>IF(I1002&lt;&gt;"",MAX(0,F1002-G1002),0)</f>
        <v/>
      </c>
      <c r="K1002" s="24">
        <f>IF(F1002=0,0,J1002/F1002)</f>
        <v/>
      </c>
      <c r="L1002" s="25">
        <f>IF(I1002&lt;&gt;"","Absence",IF(G1002&gt;F1002,"Présent + HS","Présent"))</f>
        <v/>
      </c>
      <c r="M1002" s="6" t="inlineStr"/>
    </row>
    <row r="1003">
      <c r="A1003" s="20" t="n">
        <v>46163</v>
      </c>
      <c r="B1003" s="21">
        <f>DATE(YEAR(A1003),MONTH(A1003),1)</f>
        <v/>
      </c>
      <c r="C1003" s="6" t="inlineStr">
        <is>
          <t>E002</t>
        </is>
      </c>
      <c r="D1003" s="22">
        <f>IFERROR(VLOOKUP(C1003,Employes!$A$2:$H$11,2,FALSE),"")</f>
        <v/>
      </c>
      <c r="E1003" s="22">
        <f>IFERROR(VLOOKUP(C1003,Employes!$A$2:$H$11,3,FALSE),"")</f>
        <v/>
      </c>
      <c r="F1003" s="22">
        <f>IF(WEEKDAY(A1003,2)&lt;=5,IFERROR(VLOOKUP(C1003,Employes!$A$2:$H$11,6,FALSE),0),0)</f>
        <v/>
      </c>
      <c r="G1003" s="6" t="n">
        <v>8</v>
      </c>
      <c r="H1003" s="23">
        <f>MAX(0,G1003-F1003)</f>
        <v/>
      </c>
      <c r="I1003" s="6" t="inlineStr"/>
      <c r="J1003" s="23">
        <f>IF(I1003&lt;&gt;"",MAX(0,F1003-G1003),0)</f>
        <v/>
      </c>
      <c r="K1003" s="24">
        <f>IF(F1003=0,0,J1003/F1003)</f>
        <v/>
      </c>
      <c r="L1003" s="25">
        <f>IF(I1003&lt;&gt;"","Absence",IF(G1003&gt;F1003,"Présent + HS","Présent"))</f>
        <v/>
      </c>
      <c r="M1003" s="6" t="inlineStr"/>
    </row>
    <row r="1004">
      <c r="A1004" s="20" t="n">
        <v>46163</v>
      </c>
      <c r="B1004" s="21">
        <f>DATE(YEAR(A1004),MONTH(A1004),1)</f>
        <v/>
      </c>
      <c r="C1004" s="6" t="inlineStr">
        <is>
          <t>E003</t>
        </is>
      </c>
      <c r="D1004" s="22">
        <f>IFERROR(VLOOKUP(C1004,Employes!$A$2:$H$11,2,FALSE),"")</f>
        <v/>
      </c>
      <c r="E1004" s="22">
        <f>IFERROR(VLOOKUP(C1004,Employes!$A$2:$H$11,3,FALSE),"")</f>
        <v/>
      </c>
      <c r="F1004" s="22">
        <f>IF(WEEKDAY(A1004,2)&lt;=5,IFERROR(VLOOKUP(C1004,Employes!$A$2:$H$11,6,FALSE),0),0)</f>
        <v/>
      </c>
      <c r="G1004" s="6" t="n">
        <v>9</v>
      </c>
      <c r="H1004" s="23">
        <f>MAX(0,G1004-F1004)</f>
        <v/>
      </c>
      <c r="I1004" s="6" t="inlineStr"/>
      <c r="J1004" s="23">
        <f>IF(I1004&lt;&gt;"",MAX(0,F1004-G1004),0)</f>
        <v/>
      </c>
      <c r="K1004" s="24">
        <f>IF(F1004=0,0,J1004/F1004)</f>
        <v/>
      </c>
      <c r="L1004" s="25">
        <f>IF(I1004&lt;&gt;"","Absence",IF(G1004&gt;F1004,"Présent + HS","Présent"))</f>
        <v/>
      </c>
      <c r="M1004" s="6" t="inlineStr"/>
    </row>
    <row r="1005">
      <c r="A1005" s="20" t="n">
        <v>46163</v>
      </c>
      <c r="B1005" s="21">
        <f>DATE(YEAR(A1005),MONTH(A1005),1)</f>
        <v/>
      </c>
      <c r="C1005" s="6" t="inlineStr">
        <is>
          <t>E004</t>
        </is>
      </c>
      <c r="D1005" s="22">
        <f>IFERROR(VLOOKUP(C1005,Employes!$A$2:$H$11,2,FALSE),"")</f>
        <v/>
      </c>
      <c r="E1005" s="22">
        <f>IFERROR(VLOOKUP(C1005,Employes!$A$2:$H$11,3,FALSE),"")</f>
        <v/>
      </c>
      <c r="F1005" s="22">
        <f>IF(WEEKDAY(A1005,2)&lt;=5,IFERROR(VLOOKUP(C1005,Employes!$A$2:$H$11,6,FALSE),0),0)</f>
        <v/>
      </c>
      <c r="G1005" s="6" t="n">
        <v>0</v>
      </c>
      <c r="H1005" s="23">
        <f>MAX(0,G1005-F1005)</f>
        <v/>
      </c>
      <c r="I1005" s="6" t="inlineStr">
        <is>
          <t>MAL</t>
        </is>
      </c>
      <c r="J1005" s="23">
        <f>IF(I1005&lt;&gt;"",MAX(0,F1005-G1005),0)</f>
        <v/>
      </c>
      <c r="K1005" s="24">
        <f>IF(F1005=0,0,J1005/F1005)</f>
        <v/>
      </c>
      <c r="L1005" s="25">
        <f>IF(I1005&lt;&gt;"","Absence",IF(G1005&gt;F1005,"Présent + HS","Présent"))</f>
        <v/>
      </c>
      <c r="M1005" s="6" t="inlineStr"/>
    </row>
    <row r="1006">
      <c r="A1006" s="20" t="n">
        <v>46163</v>
      </c>
      <c r="B1006" s="21">
        <f>DATE(YEAR(A1006),MONTH(A1006),1)</f>
        <v/>
      </c>
      <c r="C1006" s="6" t="inlineStr">
        <is>
          <t>E005</t>
        </is>
      </c>
      <c r="D1006" s="22">
        <f>IFERROR(VLOOKUP(C1006,Employes!$A$2:$H$11,2,FALSE),"")</f>
        <v/>
      </c>
      <c r="E1006" s="22">
        <f>IFERROR(VLOOKUP(C1006,Employes!$A$2:$H$11,3,FALSE),"")</f>
        <v/>
      </c>
      <c r="F1006" s="22">
        <f>IF(WEEKDAY(A1006,2)&lt;=5,IFERROR(VLOOKUP(C1006,Employes!$A$2:$H$11,6,FALSE),0),0)</f>
        <v/>
      </c>
      <c r="G1006" s="6" t="n">
        <v>9</v>
      </c>
      <c r="H1006" s="23">
        <f>MAX(0,G1006-F1006)</f>
        <v/>
      </c>
      <c r="I1006" s="6" t="inlineStr"/>
      <c r="J1006" s="23">
        <f>IF(I1006&lt;&gt;"",MAX(0,F1006-G1006),0)</f>
        <v/>
      </c>
      <c r="K1006" s="24">
        <f>IF(F1006=0,0,J1006/F1006)</f>
        <v/>
      </c>
      <c r="L1006" s="25">
        <f>IF(I1006&lt;&gt;"","Absence",IF(G1006&gt;F1006,"Présent + HS","Présent"))</f>
        <v/>
      </c>
      <c r="M1006" s="6" t="inlineStr"/>
    </row>
    <row r="1007">
      <c r="A1007" s="20" t="n">
        <v>46163</v>
      </c>
      <c r="B1007" s="21">
        <f>DATE(YEAR(A1007),MONTH(A1007),1)</f>
        <v/>
      </c>
      <c r="C1007" s="6" t="inlineStr">
        <is>
          <t>E006</t>
        </is>
      </c>
      <c r="D1007" s="22">
        <f>IFERROR(VLOOKUP(C1007,Employes!$A$2:$H$11,2,FALSE),"")</f>
        <v/>
      </c>
      <c r="E1007" s="22">
        <f>IFERROR(VLOOKUP(C1007,Employes!$A$2:$H$11,3,FALSE),"")</f>
        <v/>
      </c>
      <c r="F1007" s="22">
        <f>IF(WEEKDAY(A1007,2)&lt;=5,IFERROR(VLOOKUP(C1007,Employes!$A$2:$H$11,6,FALSE),0),0)</f>
        <v/>
      </c>
      <c r="G1007" s="6" t="n">
        <v>8</v>
      </c>
      <c r="H1007" s="23">
        <f>MAX(0,G1007-F1007)</f>
        <v/>
      </c>
      <c r="I1007" s="6" t="inlineStr"/>
      <c r="J1007" s="23">
        <f>IF(I1007&lt;&gt;"",MAX(0,F1007-G1007),0)</f>
        <v/>
      </c>
      <c r="K1007" s="24">
        <f>IF(F1007=0,0,J1007/F1007)</f>
        <v/>
      </c>
      <c r="L1007" s="25">
        <f>IF(I1007&lt;&gt;"","Absence",IF(G1007&gt;F1007,"Présent + HS","Présent"))</f>
        <v/>
      </c>
      <c r="M1007" s="6" t="inlineStr"/>
    </row>
    <row r="1008">
      <c r="A1008" s="20" t="n">
        <v>46163</v>
      </c>
      <c r="B1008" s="21">
        <f>DATE(YEAR(A1008),MONTH(A1008),1)</f>
        <v/>
      </c>
      <c r="C1008" s="6" t="inlineStr">
        <is>
          <t>E007</t>
        </is>
      </c>
      <c r="D1008" s="22">
        <f>IFERROR(VLOOKUP(C1008,Employes!$A$2:$H$11,2,FALSE),"")</f>
        <v/>
      </c>
      <c r="E1008" s="22">
        <f>IFERROR(VLOOKUP(C1008,Employes!$A$2:$H$11,3,FALSE),"")</f>
        <v/>
      </c>
      <c r="F1008" s="22">
        <f>IF(WEEKDAY(A1008,2)&lt;=5,IFERROR(VLOOKUP(C1008,Employes!$A$2:$H$11,6,FALSE),0),0)</f>
        <v/>
      </c>
      <c r="G1008" s="6" t="n">
        <v>8</v>
      </c>
      <c r="H1008" s="23">
        <f>MAX(0,G1008-F1008)</f>
        <v/>
      </c>
      <c r="I1008" s="6" t="inlineStr"/>
      <c r="J1008" s="23">
        <f>IF(I1008&lt;&gt;"",MAX(0,F1008-G1008),0)</f>
        <v/>
      </c>
      <c r="K1008" s="24">
        <f>IF(F1008=0,0,J1008/F1008)</f>
        <v/>
      </c>
      <c r="L1008" s="25">
        <f>IF(I1008&lt;&gt;"","Absence",IF(G1008&gt;F1008,"Présent + HS","Présent"))</f>
        <v/>
      </c>
      <c r="M1008" s="6" t="inlineStr"/>
    </row>
    <row r="1009">
      <c r="A1009" s="20" t="n">
        <v>46163</v>
      </c>
      <c r="B1009" s="21">
        <f>DATE(YEAR(A1009),MONTH(A1009),1)</f>
        <v/>
      </c>
      <c r="C1009" s="6" t="inlineStr">
        <is>
          <t>E008</t>
        </is>
      </c>
      <c r="D1009" s="22">
        <f>IFERROR(VLOOKUP(C1009,Employes!$A$2:$H$11,2,FALSE),"")</f>
        <v/>
      </c>
      <c r="E1009" s="22">
        <f>IFERROR(VLOOKUP(C1009,Employes!$A$2:$H$11,3,FALSE),"")</f>
        <v/>
      </c>
      <c r="F1009" s="22">
        <f>IF(WEEKDAY(A1009,2)&lt;=5,IFERROR(VLOOKUP(C1009,Employes!$A$2:$H$11,6,FALSE),0),0)</f>
        <v/>
      </c>
      <c r="G1009" s="6" t="n">
        <v>8</v>
      </c>
      <c r="H1009" s="23">
        <f>MAX(0,G1009-F1009)</f>
        <v/>
      </c>
      <c r="I1009" s="6" t="inlineStr"/>
      <c r="J1009" s="23">
        <f>IF(I1009&lt;&gt;"",MAX(0,F1009-G1009),0)</f>
        <v/>
      </c>
      <c r="K1009" s="24">
        <f>IF(F1009=0,0,J1009/F1009)</f>
        <v/>
      </c>
      <c r="L1009" s="25">
        <f>IF(I1009&lt;&gt;"","Absence",IF(G1009&gt;F1009,"Présent + HS","Présent"))</f>
        <v/>
      </c>
      <c r="M1009" s="6" t="inlineStr"/>
    </row>
    <row r="1010">
      <c r="A1010" s="20" t="n">
        <v>46163</v>
      </c>
      <c r="B1010" s="21">
        <f>DATE(YEAR(A1010),MONTH(A1010),1)</f>
        <v/>
      </c>
      <c r="C1010" s="6" t="inlineStr">
        <is>
          <t>E009</t>
        </is>
      </c>
      <c r="D1010" s="22">
        <f>IFERROR(VLOOKUP(C1010,Employes!$A$2:$H$11,2,FALSE),"")</f>
        <v/>
      </c>
      <c r="E1010" s="22">
        <f>IFERROR(VLOOKUP(C1010,Employes!$A$2:$H$11,3,FALSE),"")</f>
        <v/>
      </c>
      <c r="F1010" s="22">
        <f>IF(WEEKDAY(A1010,2)&lt;=5,IFERROR(VLOOKUP(C1010,Employes!$A$2:$H$11,6,FALSE),0),0)</f>
        <v/>
      </c>
      <c r="G1010" s="6" t="n">
        <v>8</v>
      </c>
      <c r="H1010" s="23">
        <f>MAX(0,G1010-F1010)</f>
        <v/>
      </c>
      <c r="I1010" s="6" t="inlineStr"/>
      <c r="J1010" s="23">
        <f>IF(I1010&lt;&gt;"",MAX(0,F1010-G1010),0)</f>
        <v/>
      </c>
      <c r="K1010" s="24">
        <f>IF(F1010=0,0,J1010/F1010)</f>
        <v/>
      </c>
      <c r="L1010" s="25">
        <f>IF(I1010&lt;&gt;"","Absence",IF(G1010&gt;F1010,"Présent + HS","Présent"))</f>
        <v/>
      </c>
      <c r="M1010" s="6" t="inlineStr"/>
    </row>
    <row r="1011">
      <c r="A1011" s="20" t="n">
        <v>46163</v>
      </c>
      <c r="B1011" s="21">
        <f>DATE(YEAR(A1011),MONTH(A1011),1)</f>
        <v/>
      </c>
      <c r="C1011" s="6" t="inlineStr">
        <is>
          <t>E010</t>
        </is>
      </c>
      <c r="D1011" s="22">
        <f>IFERROR(VLOOKUP(C1011,Employes!$A$2:$H$11,2,FALSE),"")</f>
        <v/>
      </c>
      <c r="E1011" s="22">
        <f>IFERROR(VLOOKUP(C1011,Employes!$A$2:$H$11,3,FALSE),"")</f>
        <v/>
      </c>
      <c r="F1011" s="22">
        <f>IF(WEEKDAY(A1011,2)&lt;=5,IFERROR(VLOOKUP(C1011,Employes!$A$2:$H$11,6,FALSE),0),0)</f>
        <v/>
      </c>
      <c r="G1011" s="6" t="n">
        <v>8</v>
      </c>
      <c r="H1011" s="23">
        <f>MAX(0,G1011-F1011)</f>
        <v/>
      </c>
      <c r="I1011" s="6" t="inlineStr"/>
      <c r="J1011" s="23">
        <f>IF(I1011&lt;&gt;"",MAX(0,F1011-G1011),0)</f>
        <v/>
      </c>
      <c r="K1011" s="24">
        <f>IF(F1011=0,0,J1011/F1011)</f>
        <v/>
      </c>
      <c r="L1011" s="25">
        <f>IF(I1011&lt;&gt;"","Absence",IF(G1011&gt;F1011,"Présent + HS","Présent"))</f>
        <v/>
      </c>
      <c r="M1011" s="6" t="inlineStr"/>
    </row>
    <row r="1012">
      <c r="A1012" s="20" t="n">
        <v>46164</v>
      </c>
      <c r="B1012" s="21">
        <f>DATE(YEAR(A1012),MONTH(A1012),1)</f>
        <v/>
      </c>
      <c r="C1012" s="6" t="inlineStr">
        <is>
          <t>E001</t>
        </is>
      </c>
      <c r="D1012" s="22">
        <f>IFERROR(VLOOKUP(C1012,Employes!$A$2:$H$11,2,FALSE),"")</f>
        <v/>
      </c>
      <c r="E1012" s="22">
        <f>IFERROR(VLOOKUP(C1012,Employes!$A$2:$H$11,3,FALSE),"")</f>
        <v/>
      </c>
      <c r="F1012" s="22">
        <f>IF(WEEKDAY(A1012,2)&lt;=5,IFERROR(VLOOKUP(C1012,Employes!$A$2:$H$11,6,FALSE),0),0)</f>
        <v/>
      </c>
      <c r="G1012" s="6" t="n">
        <v>8</v>
      </c>
      <c r="H1012" s="23">
        <f>MAX(0,G1012-F1012)</f>
        <v/>
      </c>
      <c r="I1012" s="6" t="inlineStr"/>
      <c r="J1012" s="23">
        <f>IF(I1012&lt;&gt;"",MAX(0,F1012-G1012),0)</f>
        <v/>
      </c>
      <c r="K1012" s="24">
        <f>IF(F1012=0,0,J1012/F1012)</f>
        <v/>
      </c>
      <c r="L1012" s="25">
        <f>IF(I1012&lt;&gt;"","Absence",IF(G1012&gt;F1012,"Présent + HS","Présent"))</f>
        <v/>
      </c>
      <c r="M1012" s="6" t="inlineStr"/>
    </row>
    <row r="1013">
      <c r="A1013" s="20" t="n">
        <v>46164</v>
      </c>
      <c r="B1013" s="21">
        <f>DATE(YEAR(A1013),MONTH(A1013),1)</f>
        <v/>
      </c>
      <c r="C1013" s="6" t="inlineStr">
        <is>
          <t>E002</t>
        </is>
      </c>
      <c r="D1013" s="22">
        <f>IFERROR(VLOOKUP(C1013,Employes!$A$2:$H$11,2,FALSE),"")</f>
        <v/>
      </c>
      <c r="E1013" s="22">
        <f>IFERROR(VLOOKUP(C1013,Employes!$A$2:$H$11,3,FALSE),"")</f>
        <v/>
      </c>
      <c r="F1013" s="22">
        <f>IF(WEEKDAY(A1013,2)&lt;=5,IFERROR(VLOOKUP(C1013,Employes!$A$2:$H$11,6,FALSE),0),0)</f>
        <v/>
      </c>
      <c r="G1013" s="6" t="n">
        <v>8</v>
      </c>
      <c r="H1013" s="23">
        <f>MAX(0,G1013-F1013)</f>
        <v/>
      </c>
      <c r="I1013" s="6" t="inlineStr"/>
      <c r="J1013" s="23">
        <f>IF(I1013&lt;&gt;"",MAX(0,F1013-G1013),0)</f>
        <v/>
      </c>
      <c r="K1013" s="24">
        <f>IF(F1013=0,0,J1013/F1013)</f>
        <v/>
      </c>
      <c r="L1013" s="25">
        <f>IF(I1013&lt;&gt;"","Absence",IF(G1013&gt;F1013,"Présent + HS","Présent"))</f>
        <v/>
      </c>
      <c r="M1013" s="6" t="inlineStr"/>
    </row>
    <row r="1014">
      <c r="A1014" s="20" t="n">
        <v>46164</v>
      </c>
      <c r="B1014" s="21">
        <f>DATE(YEAR(A1014),MONTH(A1014),1)</f>
        <v/>
      </c>
      <c r="C1014" s="6" t="inlineStr">
        <is>
          <t>E003</t>
        </is>
      </c>
      <c r="D1014" s="22">
        <f>IFERROR(VLOOKUP(C1014,Employes!$A$2:$H$11,2,FALSE),"")</f>
        <v/>
      </c>
      <c r="E1014" s="22">
        <f>IFERROR(VLOOKUP(C1014,Employes!$A$2:$H$11,3,FALSE),"")</f>
        <v/>
      </c>
      <c r="F1014" s="22">
        <f>IF(WEEKDAY(A1014,2)&lt;=5,IFERROR(VLOOKUP(C1014,Employes!$A$2:$H$11,6,FALSE),0),0)</f>
        <v/>
      </c>
      <c r="G1014" s="6" t="n">
        <v>9</v>
      </c>
      <c r="H1014" s="23">
        <f>MAX(0,G1014-F1014)</f>
        <v/>
      </c>
      <c r="I1014" s="6" t="inlineStr"/>
      <c r="J1014" s="23">
        <f>IF(I1014&lt;&gt;"",MAX(0,F1014-G1014),0)</f>
        <v/>
      </c>
      <c r="K1014" s="24">
        <f>IF(F1014=0,0,J1014/F1014)</f>
        <v/>
      </c>
      <c r="L1014" s="25">
        <f>IF(I1014&lt;&gt;"","Absence",IF(G1014&gt;F1014,"Présent + HS","Présent"))</f>
        <v/>
      </c>
      <c r="M1014" s="6" t="inlineStr"/>
    </row>
    <row r="1015">
      <c r="A1015" s="20" t="n">
        <v>46164</v>
      </c>
      <c r="B1015" s="21">
        <f>DATE(YEAR(A1015),MONTH(A1015),1)</f>
        <v/>
      </c>
      <c r="C1015" s="6" t="inlineStr">
        <is>
          <t>E004</t>
        </is>
      </c>
      <c r="D1015" s="22">
        <f>IFERROR(VLOOKUP(C1015,Employes!$A$2:$H$11,2,FALSE),"")</f>
        <v/>
      </c>
      <c r="E1015" s="22">
        <f>IFERROR(VLOOKUP(C1015,Employes!$A$2:$H$11,3,FALSE),"")</f>
        <v/>
      </c>
      <c r="F1015" s="22">
        <f>IF(WEEKDAY(A1015,2)&lt;=5,IFERROR(VLOOKUP(C1015,Employes!$A$2:$H$11,6,FALSE),0),0)</f>
        <v/>
      </c>
      <c r="G1015" s="6" t="n">
        <v>8</v>
      </c>
      <c r="H1015" s="23">
        <f>MAX(0,G1015-F1015)</f>
        <v/>
      </c>
      <c r="I1015" s="6" t="inlineStr"/>
      <c r="J1015" s="23">
        <f>IF(I1015&lt;&gt;"",MAX(0,F1015-G1015),0)</f>
        <v/>
      </c>
      <c r="K1015" s="24">
        <f>IF(F1015=0,0,J1015/F1015)</f>
        <v/>
      </c>
      <c r="L1015" s="25">
        <f>IF(I1015&lt;&gt;"","Absence",IF(G1015&gt;F1015,"Présent + HS","Présent"))</f>
        <v/>
      </c>
      <c r="M1015" s="6" t="inlineStr"/>
    </row>
    <row r="1016">
      <c r="A1016" s="20" t="n">
        <v>46164</v>
      </c>
      <c r="B1016" s="21">
        <f>DATE(YEAR(A1016),MONTH(A1016),1)</f>
        <v/>
      </c>
      <c r="C1016" s="6" t="inlineStr">
        <is>
          <t>E005</t>
        </is>
      </c>
      <c r="D1016" s="22">
        <f>IFERROR(VLOOKUP(C1016,Employes!$A$2:$H$11,2,FALSE),"")</f>
        <v/>
      </c>
      <c r="E1016" s="22">
        <f>IFERROR(VLOOKUP(C1016,Employes!$A$2:$H$11,3,FALSE),"")</f>
        <v/>
      </c>
      <c r="F1016" s="22">
        <f>IF(WEEKDAY(A1016,2)&lt;=5,IFERROR(VLOOKUP(C1016,Employes!$A$2:$H$11,6,FALSE),0),0)</f>
        <v/>
      </c>
      <c r="G1016" s="6" t="n">
        <v>9</v>
      </c>
      <c r="H1016" s="23">
        <f>MAX(0,G1016-F1016)</f>
        <v/>
      </c>
      <c r="I1016" s="6" t="inlineStr"/>
      <c r="J1016" s="23">
        <f>IF(I1016&lt;&gt;"",MAX(0,F1016-G1016),0)</f>
        <v/>
      </c>
      <c r="K1016" s="24">
        <f>IF(F1016=0,0,J1016/F1016)</f>
        <v/>
      </c>
      <c r="L1016" s="25">
        <f>IF(I1016&lt;&gt;"","Absence",IF(G1016&gt;F1016,"Présent + HS","Présent"))</f>
        <v/>
      </c>
      <c r="M1016" s="6" t="inlineStr"/>
    </row>
    <row r="1017">
      <c r="A1017" s="20" t="n">
        <v>46164</v>
      </c>
      <c r="B1017" s="21">
        <f>DATE(YEAR(A1017),MONTH(A1017),1)</f>
        <v/>
      </c>
      <c r="C1017" s="6" t="inlineStr">
        <is>
          <t>E006</t>
        </is>
      </c>
      <c r="D1017" s="22">
        <f>IFERROR(VLOOKUP(C1017,Employes!$A$2:$H$11,2,FALSE),"")</f>
        <v/>
      </c>
      <c r="E1017" s="22">
        <f>IFERROR(VLOOKUP(C1017,Employes!$A$2:$H$11,3,FALSE),"")</f>
        <v/>
      </c>
      <c r="F1017" s="22">
        <f>IF(WEEKDAY(A1017,2)&lt;=5,IFERROR(VLOOKUP(C1017,Employes!$A$2:$H$11,6,FALSE),0),0)</f>
        <v/>
      </c>
      <c r="G1017" s="6" t="n">
        <v>10</v>
      </c>
      <c r="H1017" s="23">
        <f>MAX(0,G1017-F1017)</f>
        <v/>
      </c>
      <c r="I1017" s="6" t="inlineStr"/>
      <c r="J1017" s="23">
        <f>IF(I1017&lt;&gt;"",MAX(0,F1017-G1017),0)</f>
        <v/>
      </c>
      <c r="K1017" s="24">
        <f>IF(F1017=0,0,J1017/F1017)</f>
        <v/>
      </c>
      <c r="L1017" s="25">
        <f>IF(I1017&lt;&gt;"","Absence",IF(G1017&gt;F1017,"Présent + HS","Présent"))</f>
        <v/>
      </c>
      <c r="M1017" s="6" t="inlineStr"/>
    </row>
    <row r="1018">
      <c r="A1018" s="20" t="n">
        <v>46164</v>
      </c>
      <c r="B1018" s="21">
        <f>DATE(YEAR(A1018),MONTH(A1018),1)</f>
        <v/>
      </c>
      <c r="C1018" s="6" t="inlineStr">
        <is>
          <t>E007</t>
        </is>
      </c>
      <c r="D1018" s="22">
        <f>IFERROR(VLOOKUP(C1018,Employes!$A$2:$H$11,2,FALSE),"")</f>
        <v/>
      </c>
      <c r="E1018" s="22">
        <f>IFERROR(VLOOKUP(C1018,Employes!$A$2:$H$11,3,FALSE),"")</f>
        <v/>
      </c>
      <c r="F1018" s="22">
        <f>IF(WEEKDAY(A1018,2)&lt;=5,IFERROR(VLOOKUP(C1018,Employes!$A$2:$H$11,6,FALSE),0),0)</f>
        <v/>
      </c>
      <c r="G1018" s="6" t="n">
        <v>9</v>
      </c>
      <c r="H1018" s="23">
        <f>MAX(0,G1018-F1018)</f>
        <v/>
      </c>
      <c r="I1018" s="6" t="inlineStr"/>
      <c r="J1018" s="23">
        <f>IF(I1018&lt;&gt;"",MAX(0,F1018-G1018),0)</f>
        <v/>
      </c>
      <c r="K1018" s="24">
        <f>IF(F1018=0,0,J1018/F1018)</f>
        <v/>
      </c>
      <c r="L1018" s="25">
        <f>IF(I1018&lt;&gt;"","Absence",IF(G1018&gt;F1018,"Présent + HS","Présent"))</f>
        <v/>
      </c>
      <c r="M1018" s="6" t="inlineStr"/>
    </row>
    <row r="1019">
      <c r="A1019" s="20" t="n">
        <v>46164</v>
      </c>
      <c r="B1019" s="21">
        <f>DATE(YEAR(A1019),MONTH(A1019),1)</f>
        <v/>
      </c>
      <c r="C1019" s="6" t="inlineStr">
        <is>
          <t>E008</t>
        </is>
      </c>
      <c r="D1019" s="22">
        <f>IFERROR(VLOOKUP(C1019,Employes!$A$2:$H$11,2,FALSE),"")</f>
        <v/>
      </c>
      <c r="E1019" s="22">
        <f>IFERROR(VLOOKUP(C1019,Employes!$A$2:$H$11,3,FALSE),"")</f>
        <v/>
      </c>
      <c r="F1019" s="22">
        <f>IF(WEEKDAY(A1019,2)&lt;=5,IFERROR(VLOOKUP(C1019,Employes!$A$2:$H$11,6,FALSE),0),0)</f>
        <v/>
      </c>
      <c r="G1019" s="6" t="n">
        <v>8</v>
      </c>
      <c r="H1019" s="23">
        <f>MAX(0,G1019-F1019)</f>
        <v/>
      </c>
      <c r="I1019" s="6" t="inlineStr"/>
      <c r="J1019" s="23">
        <f>IF(I1019&lt;&gt;"",MAX(0,F1019-G1019),0)</f>
        <v/>
      </c>
      <c r="K1019" s="24">
        <f>IF(F1019=0,0,J1019/F1019)</f>
        <v/>
      </c>
      <c r="L1019" s="25">
        <f>IF(I1019&lt;&gt;"","Absence",IF(G1019&gt;F1019,"Présent + HS","Présent"))</f>
        <v/>
      </c>
      <c r="M1019" s="6" t="inlineStr"/>
    </row>
    <row r="1020">
      <c r="A1020" s="20" t="n">
        <v>46164</v>
      </c>
      <c r="B1020" s="21">
        <f>DATE(YEAR(A1020),MONTH(A1020),1)</f>
        <v/>
      </c>
      <c r="C1020" s="6" t="inlineStr">
        <is>
          <t>E009</t>
        </is>
      </c>
      <c r="D1020" s="22">
        <f>IFERROR(VLOOKUP(C1020,Employes!$A$2:$H$11,2,FALSE),"")</f>
        <v/>
      </c>
      <c r="E1020" s="22">
        <f>IFERROR(VLOOKUP(C1020,Employes!$A$2:$H$11,3,FALSE),"")</f>
        <v/>
      </c>
      <c r="F1020" s="22">
        <f>IF(WEEKDAY(A1020,2)&lt;=5,IFERROR(VLOOKUP(C1020,Employes!$A$2:$H$11,6,FALSE),0),0)</f>
        <v/>
      </c>
      <c r="G1020" s="6" t="n">
        <v>8</v>
      </c>
      <c r="H1020" s="23">
        <f>MAX(0,G1020-F1020)</f>
        <v/>
      </c>
      <c r="I1020" s="6" t="inlineStr"/>
      <c r="J1020" s="23">
        <f>IF(I1020&lt;&gt;"",MAX(0,F1020-G1020),0)</f>
        <v/>
      </c>
      <c r="K1020" s="24">
        <f>IF(F1020=0,0,J1020/F1020)</f>
        <v/>
      </c>
      <c r="L1020" s="25">
        <f>IF(I1020&lt;&gt;"","Absence",IF(G1020&gt;F1020,"Présent + HS","Présent"))</f>
        <v/>
      </c>
      <c r="M1020" s="6" t="inlineStr"/>
    </row>
    <row r="1021">
      <c r="A1021" s="20" t="n">
        <v>46164</v>
      </c>
      <c r="B1021" s="21">
        <f>DATE(YEAR(A1021),MONTH(A1021),1)</f>
        <v/>
      </c>
      <c r="C1021" s="6" t="inlineStr">
        <is>
          <t>E010</t>
        </is>
      </c>
      <c r="D1021" s="22">
        <f>IFERROR(VLOOKUP(C1021,Employes!$A$2:$H$11,2,FALSE),"")</f>
        <v/>
      </c>
      <c r="E1021" s="22">
        <f>IFERROR(VLOOKUP(C1021,Employes!$A$2:$H$11,3,FALSE),"")</f>
        <v/>
      </c>
      <c r="F1021" s="22">
        <f>IF(WEEKDAY(A1021,2)&lt;=5,IFERROR(VLOOKUP(C1021,Employes!$A$2:$H$11,6,FALSE),0),0)</f>
        <v/>
      </c>
      <c r="G1021" s="6" t="n">
        <v>9</v>
      </c>
      <c r="H1021" s="23">
        <f>MAX(0,G1021-F1021)</f>
        <v/>
      </c>
      <c r="I1021" s="6" t="inlineStr"/>
      <c r="J1021" s="23">
        <f>IF(I1021&lt;&gt;"",MAX(0,F1021-G1021),0)</f>
        <v/>
      </c>
      <c r="K1021" s="24">
        <f>IF(F1021=0,0,J1021/F1021)</f>
        <v/>
      </c>
      <c r="L1021" s="25">
        <f>IF(I1021&lt;&gt;"","Absence",IF(G1021&gt;F1021,"Présent + HS","Présent"))</f>
        <v/>
      </c>
      <c r="M1021" s="6" t="inlineStr"/>
    </row>
    <row r="1022">
      <c r="A1022" s="20" t="n">
        <v>46167</v>
      </c>
      <c r="B1022" s="21">
        <f>DATE(YEAR(A1022),MONTH(A1022),1)</f>
        <v/>
      </c>
      <c r="C1022" s="6" t="inlineStr">
        <is>
          <t>E001</t>
        </is>
      </c>
      <c r="D1022" s="22">
        <f>IFERROR(VLOOKUP(C1022,Employes!$A$2:$H$11,2,FALSE),"")</f>
        <v/>
      </c>
      <c r="E1022" s="22">
        <f>IFERROR(VLOOKUP(C1022,Employes!$A$2:$H$11,3,FALSE),"")</f>
        <v/>
      </c>
      <c r="F1022" s="22">
        <f>IF(WEEKDAY(A1022,2)&lt;=5,IFERROR(VLOOKUP(C1022,Employes!$A$2:$H$11,6,FALSE),0),0)</f>
        <v/>
      </c>
      <c r="G1022" s="6" t="n">
        <v>8</v>
      </c>
      <c r="H1022" s="23">
        <f>MAX(0,G1022-F1022)</f>
        <v/>
      </c>
      <c r="I1022" s="6" t="inlineStr"/>
      <c r="J1022" s="23">
        <f>IF(I1022&lt;&gt;"",MAX(0,F1022-G1022),0)</f>
        <v/>
      </c>
      <c r="K1022" s="24">
        <f>IF(F1022=0,0,J1022/F1022)</f>
        <v/>
      </c>
      <c r="L1022" s="25">
        <f>IF(I1022&lt;&gt;"","Absence",IF(G1022&gt;F1022,"Présent + HS","Présent"))</f>
        <v/>
      </c>
      <c r="M1022" s="6" t="inlineStr"/>
    </row>
    <row r="1023">
      <c r="A1023" s="20" t="n">
        <v>46167</v>
      </c>
      <c r="B1023" s="21">
        <f>DATE(YEAR(A1023),MONTH(A1023),1)</f>
        <v/>
      </c>
      <c r="C1023" s="6" t="inlineStr">
        <is>
          <t>E002</t>
        </is>
      </c>
      <c r="D1023" s="22">
        <f>IFERROR(VLOOKUP(C1023,Employes!$A$2:$H$11,2,FALSE),"")</f>
        <v/>
      </c>
      <c r="E1023" s="22">
        <f>IFERROR(VLOOKUP(C1023,Employes!$A$2:$H$11,3,FALSE),"")</f>
        <v/>
      </c>
      <c r="F1023" s="22">
        <f>IF(WEEKDAY(A1023,2)&lt;=5,IFERROR(VLOOKUP(C1023,Employes!$A$2:$H$11,6,FALSE),0),0)</f>
        <v/>
      </c>
      <c r="G1023" s="6" t="n">
        <v>8</v>
      </c>
      <c r="H1023" s="23">
        <f>MAX(0,G1023-F1023)</f>
        <v/>
      </c>
      <c r="I1023" s="6" t="inlineStr"/>
      <c r="J1023" s="23">
        <f>IF(I1023&lt;&gt;"",MAX(0,F1023-G1023),0)</f>
        <v/>
      </c>
      <c r="K1023" s="24">
        <f>IF(F1023=0,0,J1023/F1023)</f>
        <v/>
      </c>
      <c r="L1023" s="25">
        <f>IF(I1023&lt;&gt;"","Absence",IF(G1023&gt;F1023,"Présent + HS","Présent"))</f>
        <v/>
      </c>
      <c r="M1023" s="6" t="inlineStr"/>
    </row>
    <row r="1024">
      <c r="A1024" s="20" t="n">
        <v>46167</v>
      </c>
      <c r="B1024" s="21">
        <f>DATE(YEAR(A1024),MONTH(A1024),1)</f>
        <v/>
      </c>
      <c r="C1024" s="6" t="inlineStr">
        <is>
          <t>E003</t>
        </is>
      </c>
      <c r="D1024" s="22">
        <f>IFERROR(VLOOKUP(C1024,Employes!$A$2:$H$11,2,FALSE),"")</f>
        <v/>
      </c>
      <c r="E1024" s="22">
        <f>IFERROR(VLOOKUP(C1024,Employes!$A$2:$H$11,3,FALSE),"")</f>
        <v/>
      </c>
      <c r="F1024" s="22">
        <f>IF(WEEKDAY(A1024,2)&lt;=5,IFERROR(VLOOKUP(C1024,Employes!$A$2:$H$11,6,FALSE),0),0)</f>
        <v/>
      </c>
      <c r="G1024" s="6" t="n">
        <v>8</v>
      </c>
      <c r="H1024" s="23">
        <f>MAX(0,G1024-F1024)</f>
        <v/>
      </c>
      <c r="I1024" s="6" t="inlineStr"/>
      <c r="J1024" s="23">
        <f>IF(I1024&lt;&gt;"",MAX(0,F1024-G1024),0)</f>
        <v/>
      </c>
      <c r="K1024" s="24">
        <f>IF(F1024=0,0,J1024/F1024)</f>
        <v/>
      </c>
      <c r="L1024" s="25">
        <f>IF(I1024&lt;&gt;"","Absence",IF(G1024&gt;F1024,"Présent + HS","Présent"))</f>
        <v/>
      </c>
      <c r="M1024" s="6" t="inlineStr"/>
    </row>
    <row r="1025">
      <c r="A1025" s="20" t="n">
        <v>46167</v>
      </c>
      <c r="B1025" s="21">
        <f>DATE(YEAR(A1025),MONTH(A1025),1)</f>
        <v/>
      </c>
      <c r="C1025" s="6" t="inlineStr">
        <is>
          <t>E004</t>
        </is>
      </c>
      <c r="D1025" s="22">
        <f>IFERROR(VLOOKUP(C1025,Employes!$A$2:$H$11,2,FALSE),"")</f>
        <v/>
      </c>
      <c r="E1025" s="22">
        <f>IFERROR(VLOOKUP(C1025,Employes!$A$2:$H$11,3,FALSE),"")</f>
        <v/>
      </c>
      <c r="F1025" s="22">
        <f>IF(WEEKDAY(A1025,2)&lt;=5,IFERROR(VLOOKUP(C1025,Employes!$A$2:$H$11,6,FALSE),0),0)</f>
        <v/>
      </c>
      <c r="G1025" s="6" t="n">
        <v>8</v>
      </c>
      <c r="H1025" s="23">
        <f>MAX(0,G1025-F1025)</f>
        <v/>
      </c>
      <c r="I1025" s="6" t="inlineStr"/>
      <c r="J1025" s="23">
        <f>IF(I1025&lt;&gt;"",MAX(0,F1025-G1025),0)</f>
        <v/>
      </c>
      <c r="K1025" s="24">
        <f>IF(F1025=0,0,J1025/F1025)</f>
        <v/>
      </c>
      <c r="L1025" s="25">
        <f>IF(I1025&lt;&gt;"","Absence",IF(G1025&gt;F1025,"Présent + HS","Présent"))</f>
        <v/>
      </c>
      <c r="M1025" s="6" t="inlineStr"/>
    </row>
    <row r="1026">
      <c r="A1026" s="20" t="n">
        <v>46167</v>
      </c>
      <c r="B1026" s="21">
        <f>DATE(YEAR(A1026),MONTH(A1026),1)</f>
        <v/>
      </c>
      <c r="C1026" s="6" t="inlineStr">
        <is>
          <t>E005</t>
        </is>
      </c>
      <c r="D1026" s="22">
        <f>IFERROR(VLOOKUP(C1026,Employes!$A$2:$H$11,2,FALSE),"")</f>
        <v/>
      </c>
      <c r="E1026" s="22">
        <f>IFERROR(VLOOKUP(C1026,Employes!$A$2:$H$11,3,FALSE),"")</f>
        <v/>
      </c>
      <c r="F1026" s="22">
        <f>IF(WEEKDAY(A1026,2)&lt;=5,IFERROR(VLOOKUP(C1026,Employes!$A$2:$H$11,6,FALSE),0),0)</f>
        <v/>
      </c>
      <c r="G1026" s="6" t="n">
        <v>8</v>
      </c>
      <c r="H1026" s="23">
        <f>MAX(0,G1026-F1026)</f>
        <v/>
      </c>
      <c r="I1026" s="6" t="inlineStr"/>
      <c r="J1026" s="23">
        <f>IF(I1026&lt;&gt;"",MAX(0,F1026-G1026),0)</f>
        <v/>
      </c>
      <c r="K1026" s="24">
        <f>IF(F1026=0,0,J1026/F1026)</f>
        <v/>
      </c>
      <c r="L1026" s="25">
        <f>IF(I1026&lt;&gt;"","Absence",IF(G1026&gt;F1026,"Présent + HS","Présent"))</f>
        <v/>
      </c>
      <c r="M1026" s="6" t="inlineStr"/>
    </row>
    <row r="1027">
      <c r="A1027" s="20" t="n">
        <v>46167</v>
      </c>
      <c r="B1027" s="21">
        <f>DATE(YEAR(A1027),MONTH(A1027),1)</f>
        <v/>
      </c>
      <c r="C1027" s="6" t="inlineStr">
        <is>
          <t>E006</t>
        </is>
      </c>
      <c r="D1027" s="22">
        <f>IFERROR(VLOOKUP(C1027,Employes!$A$2:$H$11,2,FALSE),"")</f>
        <v/>
      </c>
      <c r="E1027" s="22">
        <f>IFERROR(VLOOKUP(C1027,Employes!$A$2:$H$11,3,FALSE),"")</f>
        <v/>
      </c>
      <c r="F1027" s="22">
        <f>IF(WEEKDAY(A1027,2)&lt;=5,IFERROR(VLOOKUP(C1027,Employes!$A$2:$H$11,6,FALSE),0),0)</f>
        <v/>
      </c>
      <c r="G1027" s="6" t="n">
        <v>8</v>
      </c>
      <c r="H1027" s="23">
        <f>MAX(0,G1027-F1027)</f>
        <v/>
      </c>
      <c r="I1027" s="6" t="inlineStr"/>
      <c r="J1027" s="23">
        <f>IF(I1027&lt;&gt;"",MAX(0,F1027-G1027),0)</f>
        <v/>
      </c>
      <c r="K1027" s="24">
        <f>IF(F1027=0,0,J1027/F1027)</f>
        <v/>
      </c>
      <c r="L1027" s="25">
        <f>IF(I1027&lt;&gt;"","Absence",IF(G1027&gt;F1027,"Présent + HS","Présent"))</f>
        <v/>
      </c>
      <c r="M1027" s="6" t="inlineStr"/>
    </row>
    <row r="1028">
      <c r="A1028" s="20" t="n">
        <v>46167</v>
      </c>
      <c r="B1028" s="21">
        <f>DATE(YEAR(A1028),MONTH(A1028),1)</f>
        <v/>
      </c>
      <c r="C1028" s="6" t="inlineStr">
        <is>
          <t>E007</t>
        </is>
      </c>
      <c r="D1028" s="22">
        <f>IFERROR(VLOOKUP(C1028,Employes!$A$2:$H$11,2,FALSE),"")</f>
        <v/>
      </c>
      <c r="E1028" s="22">
        <f>IFERROR(VLOOKUP(C1028,Employes!$A$2:$H$11,3,FALSE),"")</f>
        <v/>
      </c>
      <c r="F1028" s="22">
        <f>IF(WEEKDAY(A1028,2)&lt;=5,IFERROR(VLOOKUP(C1028,Employes!$A$2:$H$11,6,FALSE),0),0)</f>
        <v/>
      </c>
      <c r="G1028" s="6" t="n">
        <v>8</v>
      </c>
      <c r="H1028" s="23">
        <f>MAX(0,G1028-F1028)</f>
        <v/>
      </c>
      <c r="I1028" s="6" t="inlineStr"/>
      <c r="J1028" s="23">
        <f>IF(I1028&lt;&gt;"",MAX(0,F1028-G1028),0)</f>
        <v/>
      </c>
      <c r="K1028" s="24">
        <f>IF(F1028=0,0,J1028/F1028)</f>
        <v/>
      </c>
      <c r="L1028" s="25">
        <f>IF(I1028&lt;&gt;"","Absence",IF(G1028&gt;F1028,"Présent + HS","Présent"))</f>
        <v/>
      </c>
      <c r="M1028" s="6" t="inlineStr"/>
    </row>
    <row r="1029">
      <c r="A1029" s="20" t="n">
        <v>46167</v>
      </c>
      <c r="B1029" s="21">
        <f>DATE(YEAR(A1029),MONTH(A1029),1)</f>
        <v/>
      </c>
      <c r="C1029" s="6" t="inlineStr">
        <is>
          <t>E008</t>
        </is>
      </c>
      <c r="D1029" s="22">
        <f>IFERROR(VLOOKUP(C1029,Employes!$A$2:$H$11,2,FALSE),"")</f>
        <v/>
      </c>
      <c r="E1029" s="22">
        <f>IFERROR(VLOOKUP(C1029,Employes!$A$2:$H$11,3,FALSE),"")</f>
        <v/>
      </c>
      <c r="F1029" s="22">
        <f>IF(WEEKDAY(A1029,2)&lt;=5,IFERROR(VLOOKUP(C1029,Employes!$A$2:$H$11,6,FALSE),0),0)</f>
        <v/>
      </c>
      <c r="G1029" s="6" t="n">
        <v>8</v>
      </c>
      <c r="H1029" s="23">
        <f>MAX(0,G1029-F1029)</f>
        <v/>
      </c>
      <c r="I1029" s="6" t="inlineStr"/>
      <c r="J1029" s="23">
        <f>IF(I1029&lt;&gt;"",MAX(0,F1029-G1029),0)</f>
        <v/>
      </c>
      <c r="K1029" s="24">
        <f>IF(F1029=0,0,J1029/F1029)</f>
        <v/>
      </c>
      <c r="L1029" s="25">
        <f>IF(I1029&lt;&gt;"","Absence",IF(G1029&gt;F1029,"Présent + HS","Présent"))</f>
        <v/>
      </c>
      <c r="M1029" s="6" t="inlineStr"/>
    </row>
    <row r="1030">
      <c r="A1030" s="20" t="n">
        <v>46167</v>
      </c>
      <c r="B1030" s="21">
        <f>DATE(YEAR(A1030),MONTH(A1030),1)</f>
        <v/>
      </c>
      <c r="C1030" s="6" t="inlineStr">
        <is>
          <t>E009</t>
        </is>
      </c>
      <c r="D1030" s="22">
        <f>IFERROR(VLOOKUP(C1030,Employes!$A$2:$H$11,2,FALSE),"")</f>
        <v/>
      </c>
      <c r="E1030" s="22">
        <f>IFERROR(VLOOKUP(C1030,Employes!$A$2:$H$11,3,FALSE),"")</f>
        <v/>
      </c>
      <c r="F1030" s="22">
        <f>IF(WEEKDAY(A1030,2)&lt;=5,IFERROR(VLOOKUP(C1030,Employes!$A$2:$H$11,6,FALSE),0),0)</f>
        <v/>
      </c>
      <c r="G1030" s="6" t="n">
        <v>8</v>
      </c>
      <c r="H1030" s="23">
        <f>MAX(0,G1030-F1030)</f>
        <v/>
      </c>
      <c r="I1030" s="6" t="inlineStr"/>
      <c r="J1030" s="23">
        <f>IF(I1030&lt;&gt;"",MAX(0,F1030-G1030),0)</f>
        <v/>
      </c>
      <c r="K1030" s="24">
        <f>IF(F1030=0,0,J1030/F1030)</f>
        <v/>
      </c>
      <c r="L1030" s="25">
        <f>IF(I1030&lt;&gt;"","Absence",IF(G1030&gt;F1030,"Présent + HS","Présent"))</f>
        <v/>
      </c>
      <c r="M1030" s="6" t="inlineStr"/>
    </row>
    <row r="1031">
      <c r="A1031" s="20" t="n">
        <v>46167</v>
      </c>
      <c r="B1031" s="21">
        <f>DATE(YEAR(A1031),MONTH(A1031),1)</f>
        <v/>
      </c>
      <c r="C1031" s="6" t="inlineStr">
        <is>
          <t>E010</t>
        </is>
      </c>
      <c r="D1031" s="22">
        <f>IFERROR(VLOOKUP(C1031,Employes!$A$2:$H$11,2,FALSE),"")</f>
        <v/>
      </c>
      <c r="E1031" s="22">
        <f>IFERROR(VLOOKUP(C1031,Employes!$A$2:$H$11,3,FALSE),"")</f>
        <v/>
      </c>
      <c r="F1031" s="22">
        <f>IF(WEEKDAY(A1031,2)&lt;=5,IFERROR(VLOOKUP(C1031,Employes!$A$2:$H$11,6,FALSE),0),0)</f>
        <v/>
      </c>
      <c r="G1031" s="6" t="n">
        <v>8</v>
      </c>
      <c r="H1031" s="23">
        <f>MAX(0,G1031-F1031)</f>
        <v/>
      </c>
      <c r="I1031" s="6" t="inlineStr"/>
      <c r="J1031" s="23">
        <f>IF(I1031&lt;&gt;"",MAX(0,F1031-G1031),0)</f>
        <v/>
      </c>
      <c r="K1031" s="24">
        <f>IF(F1031=0,0,J1031/F1031)</f>
        <v/>
      </c>
      <c r="L1031" s="25">
        <f>IF(I1031&lt;&gt;"","Absence",IF(G1031&gt;F1031,"Présent + HS","Présent"))</f>
        <v/>
      </c>
      <c r="M1031" s="6" t="inlineStr"/>
    </row>
    <row r="1032">
      <c r="A1032" s="20" t="n">
        <v>46168</v>
      </c>
      <c r="B1032" s="21">
        <f>DATE(YEAR(A1032),MONTH(A1032),1)</f>
        <v/>
      </c>
      <c r="C1032" s="6" t="inlineStr">
        <is>
          <t>E001</t>
        </is>
      </c>
      <c r="D1032" s="22">
        <f>IFERROR(VLOOKUP(C1032,Employes!$A$2:$H$11,2,FALSE),"")</f>
        <v/>
      </c>
      <c r="E1032" s="22">
        <f>IFERROR(VLOOKUP(C1032,Employes!$A$2:$H$11,3,FALSE),"")</f>
        <v/>
      </c>
      <c r="F1032" s="22">
        <f>IF(WEEKDAY(A1032,2)&lt;=5,IFERROR(VLOOKUP(C1032,Employes!$A$2:$H$11,6,FALSE),0),0)</f>
        <v/>
      </c>
      <c r="G1032" s="6" t="n">
        <v>8</v>
      </c>
      <c r="H1032" s="23">
        <f>MAX(0,G1032-F1032)</f>
        <v/>
      </c>
      <c r="I1032" s="6" t="inlineStr"/>
      <c r="J1032" s="23">
        <f>IF(I1032&lt;&gt;"",MAX(0,F1032-G1032),0)</f>
        <v/>
      </c>
      <c r="K1032" s="24">
        <f>IF(F1032=0,0,J1032/F1032)</f>
        <v/>
      </c>
      <c r="L1032" s="25">
        <f>IF(I1032&lt;&gt;"","Absence",IF(G1032&gt;F1032,"Présent + HS","Présent"))</f>
        <v/>
      </c>
      <c r="M1032" s="6" t="inlineStr"/>
    </row>
    <row r="1033">
      <c r="A1033" s="20" t="n">
        <v>46168</v>
      </c>
      <c r="B1033" s="21">
        <f>DATE(YEAR(A1033),MONTH(A1033),1)</f>
        <v/>
      </c>
      <c r="C1033" s="6" t="inlineStr">
        <is>
          <t>E002</t>
        </is>
      </c>
      <c r="D1033" s="22">
        <f>IFERROR(VLOOKUP(C1033,Employes!$A$2:$H$11,2,FALSE),"")</f>
        <v/>
      </c>
      <c r="E1033" s="22">
        <f>IFERROR(VLOOKUP(C1033,Employes!$A$2:$H$11,3,FALSE),"")</f>
        <v/>
      </c>
      <c r="F1033" s="22">
        <f>IF(WEEKDAY(A1033,2)&lt;=5,IFERROR(VLOOKUP(C1033,Employes!$A$2:$H$11,6,FALSE),0),0)</f>
        <v/>
      </c>
      <c r="G1033" s="6" t="n">
        <v>8</v>
      </c>
      <c r="H1033" s="23">
        <f>MAX(0,G1033-F1033)</f>
        <v/>
      </c>
      <c r="I1033" s="6" t="inlineStr"/>
      <c r="J1033" s="23">
        <f>IF(I1033&lt;&gt;"",MAX(0,F1033-G1033),0)</f>
        <v/>
      </c>
      <c r="K1033" s="24">
        <f>IF(F1033=0,0,J1033/F1033)</f>
        <v/>
      </c>
      <c r="L1033" s="25">
        <f>IF(I1033&lt;&gt;"","Absence",IF(G1033&gt;F1033,"Présent + HS","Présent"))</f>
        <v/>
      </c>
      <c r="M1033" s="6" t="inlineStr"/>
    </row>
    <row r="1034">
      <c r="A1034" s="20" t="n">
        <v>46168</v>
      </c>
      <c r="B1034" s="21">
        <f>DATE(YEAR(A1034),MONTH(A1034),1)</f>
        <v/>
      </c>
      <c r="C1034" s="6" t="inlineStr">
        <is>
          <t>E003</t>
        </is>
      </c>
      <c r="D1034" s="22">
        <f>IFERROR(VLOOKUP(C1034,Employes!$A$2:$H$11,2,FALSE),"")</f>
        <v/>
      </c>
      <c r="E1034" s="22">
        <f>IFERROR(VLOOKUP(C1034,Employes!$A$2:$H$11,3,FALSE),"")</f>
        <v/>
      </c>
      <c r="F1034" s="22">
        <f>IF(WEEKDAY(A1034,2)&lt;=5,IFERROR(VLOOKUP(C1034,Employes!$A$2:$H$11,6,FALSE),0),0)</f>
        <v/>
      </c>
      <c r="G1034" s="6" t="n">
        <v>8</v>
      </c>
      <c r="H1034" s="23">
        <f>MAX(0,G1034-F1034)</f>
        <v/>
      </c>
      <c r="I1034" s="6" t="inlineStr"/>
      <c r="J1034" s="23">
        <f>IF(I1034&lt;&gt;"",MAX(0,F1034-G1034),0)</f>
        <v/>
      </c>
      <c r="K1034" s="24">
        <f>IF(F1034=0,0,J1034/F1034)</f>
        <v/>
      </c>
      <c r="L1034" s="25">
        <f>IF(I1034&lt;&gt;"","Absence",IF(G1034&gt;F1034,"Présent + HS","Présent"))</f>
        <v/>
      </c>
      <c r="M1034" s="6" t="inlineStr"/>
    </row>
    <row r="1035">
      <c r="A1035" s="20" t="n">
        <v>46168</v>
      </c>
      <c r="B1035" s="21">
        <f>DATE(YEAR(A1035),MONTH(A1035),1)</f>
        <v/>
      </c>
      <c r="C1035" s="6" t="inlineStr">
        <is>
          <t>E004</t>
        </is>
      </c>
      <c r="D1035" s="22">
        <f>IFERROR(VLOOKUP(C1035,Employes!$A$2:$H$11,2,FALSE),"")</f>
        <v/>
      </c>
      <c r="E1035" s="22">
        <f>IFERROR(VLOOKUP(C1035,Employes!$A$2:$H$11,3,FALSE),"")</f>
        <v/>
      </c>
      <c r="F1035" s="22">
        <f>IF(WEEKDAY(A1035,2)&lt;=5,IFERROR(VLOOKUP(C1035,Employes!$A$2:$H$11,6,FALSE),0),0)</f>
        <v/>
      </c>
      <c r="G1035" s="6" t="n">
        <v>8</v>
      </c>
      <c r="H1035" s="23">
        <f>MAX(0,G1035-F1035)</f>
        <v/>
      </c>
      <c r="I1035" s="6" t="inlineStr"/>
      <c r="J1035" s="23">
        <f>IF(I1035&lt;&gt;"",MAX(0,F1035-G1035),0)</f>
        <v/>
      </c>
      <c r="K1035" s="24">
        <f>IF(F1035=0,0,J1035/F1035)</f>
        <v/>
      </c>
      <c r="L1035" s="25">
        <f>IF(I1035&lt;&gt;"","Absence",IF(G1035&gt;F1035,"Présent + HS","Présent"))</f>
        <v/>
      </c>
      <c r="M1035" s="6" t="inlineStr"/>
    </row>
    <row r="1036">
      <c r="A1036" s="20" t="n">
        <v>46168</v>
      </c>
      <c r="B1036" s="21">
        <f>DATE(YEAR(A1036),MONTH(A1036),1)</f>
        <v/>
      </c>
      <c r="C1036" s="6" t="inlineStr">
        <is>
          <t>E005</t>
        </is>
      </c>
      <c r="D1036" s="22">
        <f>IFERROR(VLOOKUP(C1036,Employes!$A$2:$H$11,2,FALSE),"")</f>
        <v/>
      </c>
      <c r="E1036" s="22">
        <f>IFERROR(VLOOKUP(C1036,Employes!$A$2:$H$11,3,FALSE),"")</f>
        <v/>
      </c>
      <c r="F1036" s="22">
        <f>IF(WEEKDAY(A1036,2)&lt;=5,IFERROR(VLOOKUP(C1036,Employes!$A$2:$H$11,6,FALSE),0),0)</f>
        <v/>
      </c>
      <c r="G1036" s="6" t="n">
        <v>8</v>
      </c>
      <c r="H1036" s="23">
        <f>MAX(0,G1036-F1036)</f>
        <v/>
      </c>
      <c r="I1036" s="6" t="inlineStr"/>
      <c r="J1036" s="23">
        <f>IF(I1036&lt;&gt;"",MAX(0,F1036-G1036),0)</f>
        <v/>
      </c>
      <c r="K1036" s="24">
        <f>IF(F1036=0,0,J1036/F1036)</f>
        <v/>
      </c>
      <c r="L1036" s="25">
        <f>IF(I1036&lt;&gt;"","Absence",IF(G1036&gt;F1036,"Présent + HS","Présent"))</f>
        <v/>
      </c>
      <c r="M1036" s="6" t="inlineStr"/>
    </row>
    <row r="1037">
      <c r="A1037" s="20" t="n">
        <v>46168</v>
      </c>
      <c r="B1037" s="21">
        <f>DATE(YEAR(A1037),MONTH(A1037),1)</f>
        <v/>
      </c>
      <c r="C1037" s="6" t="inlineStr">
        <is>
          <t>E006</t>
        </is>
      </c>
      <c r="D1037" s="22">
        <f>IFERROR(VLOOKUP(C1037,Employes!$A$2:$H$11,2,FALSE),"")</f>
        <v/>
      </c>
      <c r="E1037" s="22">
        <f>IFERROR(VLOOKUP(C1037,Employes!$A$2:$H$11,3,FALSE),"")</f>
        <v/>
      </c>
      <c r="F1037" s="22">
        <f>IF(WEEKDAY(A1037,2)&lt;=5,IFERROR(VLOOKUP(C1037,Employes!$A$2:$H$11,6,FALSE),0),0)</f>
        <v/>
      </c>
      <c r="G1037" s="6" t="n">
        <v>8</v>
      </c>
      <c r="H1037" s="23">
        <f>MAX(0,G1037-F1037)</f>
        <v/>
      </c>
      <c r="I1037" s="6" t="inlineStr"/>
      <c r="J1037" s="23">
        <f>IF(I1037&lt;&gt;"",MAX(0,F1037-G1037),0)</f>
        <v/>
      </c>
      <c r="K1037" s="24">
        <f>IF(F1037=0,0,J1037/F1037)</f>
        <v/>
      </c>
      <c r="L1037" s="25">
        <f>IF(I1037&lt;&gt;"","Absence",IF(G1037&gt;F1037,"Présent + HS","Présent"))</f>
        <v/>
      </c>
      <c r="M1037" s="6" t="inlineStr"/>
    </row>
    <row r="1038">
      <c r="A1038" s="20" t="n">
        <v>46168</v>
      </c>
      <c r="B1038" s="21">
        <f>DATE(YEAR(A1038),MONTH(A1038),1)</f>
        <v/>
      </c>
      <c r="C1038" s="6" t="inlineStr">
        <is>
          <t>E007</t>
        </is>
      </c>
      <c r="D1038" s="22">
        <f>IFERROR(VLOOKUP(C1038,Employes!$A$2:$H$11,2,FALSE),"")</f>
        <v/>
      </c>
      <c r="E1038" s="22">
        <f>IFERROR(VLOOKUP(C1038,Employes!$A$2:$H$11,3,FALSE),"")</f>
        <v/>
      </c>
      <c r="F1038" s="22">
        <f>IF(WEEKDAY(A1038,2)&lt;=5,IFERROR(VLOOKUP(C1038,Employes!$A$2:$H$11,6,FALSE),0),0)</f>
        <v/>
      </c>
      <c r="G1038" s="6" t="n">
        <v>8</v>
      </c>
      <c r="H1038" s="23">
        <f>MAX(0,G1038-F1038)</f>
        <v/>
      </c>
      <c r="I1038" s="6" t="inlineStr"/>
      <c r="J1038" s="23">
        <f>IF(I1038&lt;&gt;"",MAX(0,F1038-G1038),0)</f>
        <v/>
      </c>
      <c r="K1038" s="24">
        <f>IF(F1038=0,0,J1038/F1038)</f>
        <v/>
      </c>
      <c r="L1038" s="25">
        <f>IF(I1038&lt;&gt;"","Absence",IF(G1038&gt;F1038,"Présent + HS","Présent"))</f>
        <v/>
      </c>
      <c r="M1038" s="6" t="inlineStr"/>
    </row>
    <row r="1039">
      <c r="A1039" s="20" t="n">
        <v>46168</v>
      </c>
      <c r="B1039" s="21">
        <f>DATE(YEAR(A1039),MONTH(A1039),1)</f>
        <v/>
      </c>
      <c r="C1039" s="6" t="inlineStr">
        <is>
          <t>E008</t>
        </is>
      </c>
      <c r="D1039" s="22">
        <f>IFERROR(VLOOKUP(C1039,Employes!$A$2:$H$11,2,FALSE),"")</f>
        <v/>
      </c>
      <c r="E1039" s="22">
        <f>IFERROR(VLOOKUP(C1039,Employes!$A$2:$H$11,3,FALSE),"")</f>
        <v/>
      </c>
      <c r="F1039" s="22">
        <f>IF(WEEKDAY(A1039,2)&lt;=5,IFERROR(VLOOKUP(C1039,Employes!$A$2:$H$11,6,FALSE),0),0)</f>
        <v/>
      </c>
      <c r="G1039" s="6" t="n">
        <v>9</v>
      </c>
      <c r="H1039" s="23">
        <f>MAX(0,G1039-F1039)</f>
        <v/>
      </c>
      <c r="I1039" s="6" t="inlineStr"/>
      <c r="J1039" s="23">
        <f>IF(I1039&lt;&gt;"",MAX(0,F1039-G1039),0)</f>
        <v/>
      </c>
      <c r="K1039" s="24">
        <f>IF(F1039=0,0,J1039/F1039)</f>
        <v/>
      </c>
      <c r="L1039" s="25">
        <f>IF(I1039&lt;&gt;"","Absence",IF(G1039&gt;F1039,"Présent + HS","Présent"))</f>
        <v/>
      </c>
      <c r="M1039" s="6" t="inlineStr"/>
    </row>
    <row r="1040">
      <c r="A1040" s="20" t="n">
        <v>46168</v>
      </c>
      <c r="B1040" s="21">
        <f>DATE(YEAR(A1040),MONTH(A1040),1)</f>
        <v/>
      </c>
      <c r="C1040" s="6" t="inlineStr">
        <is>
          <t>E009</t>
        </is>
      </c>
      <c r="D1040" s="22">
        <f>IFERROR(VLOOKUP(C1040,Employes!$A$2:$H$11,2,FALSE),"")</f>
        <v/>
      </c>
      <c r="E1040" s="22">
        <f>IFERROR(VLOOKUP(C1040,Employes!$A$2:$H$11,3,FALSE),"")</f>
        <v/>
      </c>
      <c r="F1040" s="22">
        <f>IF(WEEKDAY(A1040,2)&lt;=5,IFERROR(VLOOKUP(C1040,Employes!$A$2:$H$11,6,FALSE),0),0)</f>
        <v/>
      </c>
      <c r="G1040" s="6" t="n">
        <v>8</v>
      </c>
      <c r="H1040" s="23">
        <f>MAX(0,G1040-F1040)</f>
        <v/>
      </c>
      <c r="I1040" s="6" t="inlineStr"/>
      <c r="J1040" s="23">
        <f>IF(I1040&lt;&gt;"",MAX(0,F1040-G1040),0)</f>
        <v/>
      </c>
      <c r="K1040" s="24">
        <f>IF(F1040=0,0,J1040/F1040)</f>
        <v/>
      </c>
      <c r="L1040" s="25">
        <f>IF(I1040&lt;&gt;"","Absence",IF(G1040&gt;F1040,"Présent + HS","Présent"))</f>
        <v/>
      </c>
      <c r="M1040" s="6" t="inlineStr"/>
    </row>
    <row r="1041">
      <c r="A1041" s="20" t="n">
        <v>46168</v>
      </c>
      <c r="B1041" s="21">
        <f>DATE(YEAR(A1041),MONTH(A1041),1)</f>
        <v/>
      </c>
      <c r="C1041" s="6" t="inlineStr">
        <is>
          <t>E010</t>
        </is>
      </c>
      <c r="D1041" s="22">
        <f>IFERROR(VLOOKUP(C1041,Employes!$A$2:$H$11,2,FALSE),"")</f>
        <v/>
      </c>
      <c r="E1041" s="22">
        <f>IFERROR(VLOOKUP(C1041,Employes!$A$2:$H$11,3,FALSE),"")</f>
        <v/>
      </c>
      <c r="F1041" s="22">
        <f>IF(WEEKDAY(A1041,2)&lt;=5,IFERROR(VLOOKUP(C1041,Employes!$A$2:$H$11,6,FALSE),0),0)</f>
        <v/>
      </c>
      <c r="G1041" s="6" t="n">
        <v>8</v>
      </c>
      <c r="H1041" s="23">
        <f>MAX(0,G1041-F1041)</f>
        <v/>
      </c>
      <c r="I1041" s="6" t="inlineStr"/>
      <c r="J1041" s="23">
        <f>IF(I1041&lt;&gt;"",MAX(0,F1041-G1041),0)</f>
        <v/>
      </c>
      <c r="K1041" s="24">
        <f>IF(F1041=0,0,J1041/F1041)</f>
        <v/>
      </c>
      <c r="L1041" s="25">
        <f>IF(I1041&lt;&gt;"","Absence",IF(G1041&gt;F1041,"Présent + HS","Présent"))</f>
        <v/>
      </c>
      <c r="M1041" s="6" t="inlineStr"/>
    </row>
    <row r="1042">
      <c r="A1042" s="20" t="n">
        <v>46169</v>
      </c>
      <c r="B1042" s="21">
        <f>DATE(YEAR(A1042),MONTH(A1042),1)</f>
        <v/>
      </c>
      <c r="C1042" s="6" t="inlineStr">
        <is>
          <t>E001</t>
        </is>
      </c>
      <c r="D1042" s="22">
        <f>IFERROR(VLOOKUP(C1042,Employes!$A$2:$H$11,2,FALSE),"")</f>
        <v/>
      </c>
      <c r="E1042" s="22">
        <f>IFERROR(VLOOKUP(C1042,Employes!$A$2:$H$11,3,FALSE),"")</f>
        <v/>
      </c>
      <c r="F1042" s="22">
        <f>IF(WEEKDAY(A1042,2)&lt;=5,IFERROR(VLOOKUP(C1042,Employes!$A$2:$H$11,6,FALSE),0),0)</f>
        <v/>
      </c>
      <c r="G1042" s="6" t="n">
        <v>8</v>
      </c>
      <c r="H1042" s="23">
        <f>MAX(0,G1042-F1042)</f>
        <v/>
      </c>
      <c r="I1042" s="6" t="inlineStr"/>
      <c r="J1042" s="23">
        <f>IF(I1042&lt;&gt;"",MAX(0,F1042-G1042),0)</f>
        <v/>
      </c>
      <c r="K1042" s="24">
        <f>IF(F1042=0,0,J1042/F1042)</f>
        <v/>
      </c>
      <c r="L1042" s="25">
        <f>IF(I1042&lt;&gt;"","Absence",IF(G1042&gt;F1042,"Présent + HS","Présent"))</f>
        <v/>
      </c>
      <c r="M1042" s="6" t="inlineStr"/>
    </row>
    <row r="1043">
      <c r="A1043" s="20" t="n">
        <v>46169</v>
      </c>
      <c r="B1043" s="21">
        <f>DATE(YEAR(A1043),MONTH(A1043),1)</f>
        <v/>
      </c>
      <c r="C1043" s="6" t="inlineStr">
        <is>
          <t>E002</t>
        </is>
      </c>
      <c r="D1043" s="22">
        <f>IFERROR(VLOOKUP(C1043,Employes!$A$2:$H$11,2,FALSE),"")</f>
        <v/>
      </c>
      <c r="E1043" s="22">
        <f>IFERROR(VLOOKUP(C1043,Employes!$A$2:$H$11,3,FALSE),"")</f>
        <v/>
      </c>
      <c r="F1043" s="22">
        <f>IF(WEEKDAY(A1043,2)&lt;=5,IFERROR(VLOOKUP(C1043,Employes!$A$2:$H$11,6,FALSE),0),0)</f>
        <v/>
      </c>
      <c r="G1043" s="6" t="n">
        <v>8</v>
      </c>
      <c r="H1043" s="23">
        <f>MAX(0,G1043-F1043)</f>
        <v/>
      </c>
      <c r="I1043" s="6" t="inlineStr"/>
      <c r="J1043" s="23">
        <f>IF(I1043&lt;&gt;"",MAX(0,F1043-G1043),0)</f>
        <v/>
      </c>
      <c r="K1043" s="24">
        <f>IF(F1043=0,0,J1043/F1043)</f>
        <v/>
      </c>
      <c r="L1043" s="25">
        <f>IF(I1043&lt;&gt;"","Absence",IF(G1043&gt;F1043,"Présent + HS","Présent"))</f>
        <v/>
      </c>
      <c r="M1043" s="6" t="inlineStr"/>
    </row>
    <row r="1044">
      <c r="A1044" s="20" t="n">
        <v>46169</v>
      </c>
      <c r="B1044" s="21">
        <f>DATE(YEAR(A1044),MONTH(A1044),1)</f>
        <v/>
      </c>
      <c r="C1044" s="6" t="inlineStr">
        <is>
          <t>E003</t>
        </is>
      </c>
      <c r="D1044" s="22">
        <f>IFERROR(VLOOKUP(C1044,Employes!$A$2:$H$11,2,FALSE),"")</f>
        <v/>
      </c>
      <c r="E1044" s="22">
        <f>IFERROR(VLOOKUP(C1044,Employes!$A$2:$H$11,3,FALSE),"")</f>
        <v/>
      </c>
      <c r="F1044" s="22">
        <f>IF(WEEKDAY(A1044,2)&lt;=5,IFERROR(VLOOKUP(C1044,Employes!$A$2:$H$11,6,FALSE),0),0)</f>
        <v/>
      </c>
      <c r="G1044" s="6" t="n">
        <v>8</v>
      </c>
      <c r="H1044" s="23">
        <f>MAX(0,G1044-F1044)</f>
        <v/>
      </c>
      <c r="I1044" s="6" t="inlineStr"/>
      <c r="J1044" s="23">
        <f>IF(I1044&lt;&gt;"",MAX(0,F1044-G1044),0)</f>
        <v/>
      </c>
      <c r="K1044" s="24">
        <f>IF(F1044=0,0,J1044/F1044)</f>
        <v/>
      </c>
      <c r="L1044" s="25">
        <f>IF(I1044&lt;&gt;"","Absence",IF(G1044&gt;F1044,"Présent + HS","Présent"))</f>
        <v/>
      </c>
      <c r="M1044" s="6" t="inlineStr"/>
    </row>
    <row r="1045">
      <c r="A1045" s="20" t="n">
        <v>46169</v>
      </c>
      <c r="B1045" s="21">
        <f>DATE(YEAR(A1045),MONTH(A1045),1)</f>
        <v/>
      </c>
      <c r="C1045" s="6" t="inlineStr">
        <is>
          <t>E004</t>
        </is>
      </c>
      <c r="D1045" s="22">
        <f>IFERROR(VLOOKUP(C1045,Employes!$A$2:$H$11,2,FALSE),"")</f>
        <v/>
      </c>
      <c r="E1045" s="22">
        <f>IFERROR(VLOOKUP(C1045,Employes!$A$2:$H$11,3,FALSE),"")</f>
        <v/>
      </c>
      <c r="F1045" s="22">
        <f>IF(WEEKDAY(A1045,2)&lt;=5,IFERROR(VLOOKUP(C1045,Employes!$A$2:$H$11,6,FALSE),0),0)</f>
        <v/>
      </c>
      <c r="G1045" s="6" t="n">
        <v>8</v>
      </c>
      <c r="H1045" s="23">
        <f>MAX(0,G1045-F1045)</f>
        <v/>
      </c>
      <c r="I1045" s="6" t="inlineStr"/>
      <c r="J1045" s="23">
        <f>IF(I1045&lt;&gt;"",MAX(0,F1045-G1045),0)</f>
        <v/>
      </c>
      <c r="K1045" s="24">
        <f>IF(F1045=0,0,J1045/F1045)</f>
        <v/>
      </c>
      <c r="L1045" s="25">
        <f>IF(I1045&lt;&gt;"","Absence",IF(G1045&gt;F1045,"Présent + HS","Présent"))</f>
        <v/>
      </c>
      <c r="M1045" s="6" t="inlineStr"/>
    </row>
    <row r="1046">
      <c r="A1046" s="20" t="n">
        <v>46169</v>
      </c>
      <c r="B1046" s="21">
        <f>DATE(YEAR(A1046),MONTH(A1046),1)</f>
        <v/>
      </c>
      <c r="C1046" s="6" t="inlineStr">
        <is>
          <t>E005</t>
        </is>
      </c>
      <c r="D1046" s="22">
        <f>IFERROR(VLOOKUP(C1046,Employes!$A$2:$H$11,2,FALSE),"")</f>
        <v/>
      </c>
      <c r="E1046" s="22">
        <f>IFERROR(VLOOKUP(C1046,Employes!$A$2:$H$11,3,FALSE),"")</f>
        <v/>
      </c>
      <c r="F1046" s="22">
        <f>IF(WEEKDAY(A1046,2)&lt;=5,IFERROR(VLOOKUP(C1046,Employes!$A$2:$H$11,6,FALSE),0),0)</f>
        <v/>
      </c>
      <c r="G1046" s="6" t="n">
        <v>8</v>
      </c>
      <c r="H1046" s="23">
        <f>MAX(0,G1046-F1046)</f>
        <v/>
      </c>
      <c r="I1046" s="6" t="inlineStr"/>
      <c r="J1046" s="23">
        <f>IF(I1046&lt;&gt;"",MAX(0,F1046-G1046),0)</f>
        <v/>
      </c>
      <c r="K1046" s="24">
        <f>IF(F1046=0,0,J1046/F1046)</f>
        <v/>
      </c>
      <c r="L1046" s="25">
        <f>IF(I1046&lt;&gt;"","Absence",IF(G1046&gt;F1046,"Présent + HS","Présent"))</f>
        <v/>
      </c>
      <c r="M1046" s="6" t="inlineStr"/>
    </row>
    <row r="1047">
      <c r="A1047" s="20" t="n">
        <v>46169</v>
      </c>
      <c r="B1047" s="21">
        <f>DATE(YEAR(A1047),MONTH(A1047),1)</f>
        <v/>
      </c>
      <c r="C1047" s="6" t="inlineStr">
        <is>
          <t>E006</t>
        </is>
      </c>
      <c r="D1047" s="22">
        <f>IFERROR(VLOOKUP(C1047,Employes!$A$2:$H$11,2,FALSE),"")</f>
        <v/>
      </c>
      <c r="E1047" s="22">
        <f>IFERROR(VLOOKUP(C1047,Employes!$A$2:$H$11,3,FALSE),"")</f>
        <v/>
      </c>
      <c r="F1047" s="22">
        <f>IF(WEEKDAY(A1047,2)&lt;=5,IFERROR(VLOOKUP(C1047,Employes!$A$2:$H$11,6,FALSE),0),0)</f>
        <v/>
      </c>
      <c r="G1047" s="6" t="n">
        <v>8</v>
      </c>
      <c r="H1047" s="23">
        <f>MAX(0,G1047-F1047)</f>
        <v/>
      </c>
      <c r="I1047" s="6" t="inlineStr"/>
      <c r="J1047" s="23">
        <f>IF(I1047&lt;&gt;"",MAX(0,F1047-G1047),0)</f>
        <v/>
      </c>
      <c r="K1047" s="24">
        <f>IF(F1047=0,0,J1047/F1047)</f>
        <v/>
      </c>
      <c r="L1047" s="25">
        <f>IF(I1047&lt;&gt;"","Absence",IF(G1047&gt;F1047,"Présent + HS","Présent"))</f>
        <v/>
      </c>
      <c r="M1047" s="6" t="inlineStr"/>
    </row>
    <row r="1048">
      <c r="A1048" s="20" t="n">
        <v>46169</v>
      </c>
      <c r="B1048" s="21">
        <f>DATE(YEAR(A1048),MONTH(A1048),1)</f>
        <v/>
      </c>
      <c r="C1048" s="6" t="inlineStr">
        <is>
          <t>E007</t>
        </is>
      </c>
      <c r="D1048" s="22">
        <f>IFERROR(VLOOKUP(C1048,Employes!$A$2:$H$11,2,FALSE),"")</f>
        <v/>
      </c>
      <c r="E1048" s="22">
        <f>IFERROR(VLOOKUP(C1048,Employes!$A$2:$H$11,3,FALSE),"")</f>
        <v/>
      </c>
      <c r="F1048" s="22">
        <f>IF(WEEKDAY(A1048,2)&lt;=5,IFERROR(VLOOKUP(C1048,Employes!$A$2:$H$11,6,FALSE),0),0)</f>
        <v/>
      </c>
      <c r="G1048" s="6" t="n">
        <v>9</v>
      </c>
      <c r="H1048" s="23">
        <f>MAX(0,G1048-F1048)</f>
        <v/>
      </c>
      <c r="I1048" s="6" t="inlineStr"/>
      <c r="J1048" s="23">
        <f>IF(I1048&lt;&gt;"",MAX(0,F1048-G1048),0)</f>
        <v/>
      </c>
      <c r="K1048" s="24">
        <f>IF(F1048=0,0,J1048/F1048)</f>
        <v/>
      </c>
      <c r="L1048" s="25">
        <f>IF(I1048&lt;&gt;"","Absence",IF(G1048&gt;F1048,"Présent + HS","Présent"))</f>
        <v/>
      </c>
      <c r="M1048" s="6" t="inlineStr"/>
    </row>
    <row r="1049">
      <c r="A1049" s="20" t="n">
        <v>46169</v>
      </c>
      <c r="B1049" s="21">
        <f>DATE(YEAR(A1049),MONTH(A1049),1)</f>
        <v/>
      </c>
      <c r="C1049" s="6" t="inlineStr">
        <is>
          <t>E008</t>
        </is>
      </c>
      <c r="D1049" s="22">
        <f>IFERROR(VLOOKUP(C1049,Employes!$A$2:$H$11,2,FALSE),"")</f>
        <v/>
      </c>
      <c r="E1049" s="22">
        <f>IFERROR(VLOOKUP(C1049,Employes!$A$2:$H$11,3,FALSE),"")</f>
        <v/>
      </c>
      <c r="F1049" s="22">
        <f>IF(WEEKDAY(A1049,2)&lt;=5,IFERROR(VLOOKUP(C1049,Employes!$A$2:$H$11,6,FALSE),0),0)</f>
        <v/>
      </c>
      <c r="G1049" s="6" t="n">
        <v>8</v>
      </c>
      <c r="H1049" s="23">
        <f>MAX(0,G1049-F1049)</f>
        <v/>
      </c>
      <c r="I1049" s="6" t="inlineStr"/>
      <c r="J1049" s="23">
        <f>IF(I1049&lt;&gt;"",MAX(0,F1049-G1049),0)</f>
        <v/>
      </c>
      <c r="K1049" s="24">
        <f>IF(F1049=0,0,J1049/F1049)</f>
        <v/>
      </c>
      <c r="L1049" s="25">
        <f>IF(I1049&lt;&gt;"","Absence",IF(G1049&gt;F1049,"Présent + HS","Présent"))</f>
        <v/>
      </c>
      <c r="M1049" s="6" t="inlineStr"/>
    </row>
    <row r="1050">
      <c r="A1050" s="20" t="n">
        <v>46169</v>
      </c>
      <c r="B1050" s="21">
        <f>DATE(YEAR(A1050),MONTH(A1050),1)</f>
        <v/>
      </c>
      <c r="C1050" s="6" t="inlineStr">
        <is>
          <t>E009</t>
        </is>
      </c>
      <c r="D1050" s="22">
        <f>IFERROR(VLOOKUP(C1050,Employes!$A$2:$H$11,2,FALSE),"")</f>
        <v/>
      </c>
      <c r="E1050" s="22">
        <f>IFERROR(VLOOKUP(C1050,Employes!$A$2:$H$11,3,FALSE),"")</f>
        <v/>
      </c>
      <c r="F1050" s="22">
        <f>IF(WEEKDAY(A1050,2)&lt;=5,IFERROR(VLOOKUP(C1050,Employes!$A$2:$H$11,6,FALSE),0),0)</f>
        <v/>
      </c>
      <c r="G1050" s="6" t="n">
        <v>9</v>
      </c>
      <c r="H1050" s="23">
        <f>MAX(0,G1050-F1050)</f>
        <v/>
      </c>
      <c r="I1050" s="6" t="inlineStr"/>
      <c r="J1050" s="23">
        <f>IF(I1050&lt;&gt;"",MAX(0,F1050-G1050),0)</f>
        <v/>
      </c>
      <c r="K1050" s="24">
        <f>IF(F1050=0,0,J1050/F1050)</f>
        <v/>
      </c>
      <c r="L1050" s="25">
        <f>IF(I1050&lt;&gt;"","Absence",IF(G1050&gt;F1050,"Présent + HS","Présent"))</f>
        <v/>
      </c>
      <c r="M1050" s="6" t="inlineStr"/>
    </row>
    <row r="1051">
      <c r="A1051" s="20" t="n">
        <v>46169</v>
      </c>
      <c r="B1051" s="21">
        <f>DATE(YEAR(A1051),MONTH(A1051),1)</f>
        <v/>
      </c>
      <c r="C1051" s="6" t="inlineStr">
        <is>
          <t>E010</t>
        </is>
      </c>
      <c r="D1051" s="22">
        <f>IFERROR(VLOOKUP(C1051,Employes!$A$2:$H$11,2,FALSE),"")</f>
        <v/>
      </c>
      <c r="E1051" s="22">
        <f>IFERROR(VLOOKUP(C1051,Employes!$A$2:$H$11,3,FALSE),"")</f>
        <v/>
      </c>
      <c r="F1051" s="22">
        <f>IF(WEEKDAY(A1051,2)&lt;=5,IFERROR(VLOOKUP(C1051,Employes!$A$2:$H$11,6,FALSE),0),0)</f>
        <v/>
      </c>
      <c r="G1051" s="6" t="n">
        <v>8</v>
      </c>
      <c r="H1051" s="23">
        <f>MAX(0,G1051-F1051)</f>
        <v/>
      </c>
      <c r="I1051" s="6" t="inlineStr"/>
      <c r="J1051" s="23">
        <f>IF(I1051&lt;&gt;"",MAX(0,F1051-G1051),0)</f>
        <v/>
      </c>
      <c r="K1051" s="24">
        <f>IF(F1051=0,0,J1051/F1051)</f>
        <v/>
      </c>
      <c r="L1051" s="25">
        <f>IF(I1051&lt;&gt;"","Absence",IF(G1051&gt;F1051,"Présent + HS","Présent"))</f>
        <v/>
      </c>
      <c r="M1051" s="6" t="inlineStr"/>
    </row>
    <row r="1052">
      <c r="A1052" s="20" t="n">
        <v>46170</v>
      </c>
      <c r="B1052" s="21">
        <f>DATE(YEAR(A1052),MONTH(A1052),1)</f>
        <v/>
      </c>
      <c r="C1052" s="6" t="inlineStr">
        <is>
          <t>E001</t>
        </is>
      </c>
      <c r="D1052" s="22">
        <f>IFERROR(VLOOKUP(C1052,Employes!$A$2:$H$11,2,FALSE),"")</f>
        <v/>
      </c>
      <c r="E1052" s="22">
        <f>IFERROR(VLOOKUP(C1052,Employes!$A$2:$H$11,3,FALSE),"")</f>
        <v/>
      </c>
      <c r="F1052" s="22">
        <f>IF(WEEKDAY(A1052,2)&lt;=5,IFERROR(VLOOKUP(C1052,Employes!$A$2:$H$11,6,FALSE),0),0)</f>
        <v/>
      </c>
      <c r="G1052" s="6" t="n">
        <v>8</v>
      </c>
      <c r="H1052" s="23">
        <f>MAX(0,G1052-F1052)</f>
        <v/>
      </c>
      <c r="I1052" s="6" t="inlineStr"/>
      <c r="J1052" s="23">
        <f>IF(I1052&lt;&gt;"",MAX(0,F1052-G1052),0)</f>
        <v/>
      </c>
      <c r="K1052" s="24">
        <f>IF(F1052=0,0,J1052/F1052)</f>
        <v/>
      </c>
      <c r="L1052" s="25">
        <f>IF(I1052&lt;&gt;"","Absence",IF(G1052&gt;F1052,"Présent + HS","Présent"))</f>
        <v/>
      </c>
      <c r="M1052" s="6" t="inlineStr"/>
    </row>
    <row r="1053">
      <c r="A1053" s="20" t="n">
        <v>46170</v>
      </c>
      <c r="B1053" s="21">
        <f>DATE(YEAR(A1053),MONTH(A1053),1)</f>
        <v/>
      </c>
      <c r="C1053" s="6" t="inlineStr">
        <is>
          <t>E002</t>
        </is>
      </c>
      <c r="D1053" s="22">
        <f>IFERROR(VLOOKUP(C1053,Employes!$A$2:$H$11,2,FALSE),"")</f>
        <v/>
      </c>
      <c r="E1053" s="22">
        <f>IFERROR(VLOOKUP(C1053,Employes!$A$2:$H$11,3,FALSE),"")</f>
        <v/>
      </c>
      <c r="F1053" s="22">
        <f>IF(WEEKDAY(A1053,2)&lt;=5,IFERROR(VLOOKUP(C1053,Employes!$A$2:$H$11,6,FALSE),0),0)</f>
        <v/>
      </c>
      <c r="G1053" s="6" t="n">
        <v>8</v>
      </c>
      <c r="H1053" s="23">
        <f>MAX(0,G1053-F1053)</f>
        <v/>
      </c>
      <c r="I1053" s="6" t="inlineStr"/>
      <c r="J1053" s="23">
        <f>IF(I1053&lt;&gt;"",MAX(0,F1053-G1053),0)</f>
        <v/>
      </c>
      <c r="K1053" s="24">
        <f>IF(F1053=0,0,J1053/F1053)</f>
        <v/>
      </c>
      <c r="L1053" s="25">
        <f>IF(I1053&lt;&gt;"","Absence",IF(G1053&gt;F1053,"Présent + HS","Présent"))</f>
        <v/>
      </c>
      <c r="M1053" s="6" t="inlineStr"/>
    </row>
    <row r="1054">
      <c r="A1054" s="20" t="n">
        <v>46170</v>
      </c>
      <c r="B1054" s="21">
        <f>DATE(YEAR(A1054),MONTH(A1054),1)</f>
        <v/>
      </c>
      <c r="C1054" s="6" t="inlineStr">
        <is>
          <t>E003</t>
        </is>
      </c>
      <c r="D1054" s="22">
        <f>IFERROR(VLOOKUP(C1054,Employes!$A$2:$H$11,2,FALSE),"")</f>
        <v/>
      </c>
      <c r="E1054" s="22">
        <f>IFERROR(VLOOKUP(C1054,Employes!$A$2:$H$11,3,FALSE),"")</f>
        <v/>
      </c>
      <c r="F1054" s="22">
        <f>IF(WEEKDAY(A1054,2)&lt;=5,IFERROR(VLOOKUP(C1054,Employes!$A$2:$H$11,6,FALSE),0),0)</f>
        <v/>
      </c>
      <c r="G1054" s="6" t="n">
        <v>8</v>
      </c>
      <c r="H1054" s="23">
        <f>MAX(0,G1054-F1054)</f>
        <v/>
      </c>
      <c r="I1054" s="6" t="inlineStr"/>
      <c r="J1054" s="23">
        <f>IF(I1054&lt;&gt;"",MAX(0,F1054-G1054),0)</f>
        <v/>
      </c>
      <c r="K1054" s="24">
        <f>IF(F1054=0,0,J1054/F1054)</f>
        <v/>
      </c>
      <c r="L1054" s="25">
        <f>IF(I1054&lt;&gt;"","Absence",IF(G1054&gt;F1054,"Présent + HS","Présent"))</f>
        <v/>
      </c>
      <c r="M1054" s="6" t="inlineStr"/>
    </row>
    <row r="1055">
      <c r="A1055" s="20" t="n">
        <v>46170</v>
      </c>
      <c r="B1055" s="21">
        <f>DATE(YEAR(A1055),MONTH(A1055),1)</f>
        <v/>
      </c>
      <c r="C1055" s="6" t="inlineStr">
        <is>
          <t>E004</t>
        </is>
      </c>
      <c r="D1055" s="22">
        <f>IFERROR(VLOOKUP(C1055,Employes!$A$2:$H$11,2,FALSE),"")</f>
        <v/>
      </c>
      <c r="E1055" s="22">
        <f>IFERROR(VLOOKUP(C1055,Employes!$A$2:$H$11,3,FALSE),"")</f>
        <v/>
      </c>
      <c r="F1055" s="22">
        <f>IF(WEEKDAY(A1055,2)&lt;=5,IFERROR(VLOOKUP(C1055,Employes!$A$2:$H$11,6,FALSE),0),0)</f>
        <v/>
      </c>
      <c r="G1055" s="6" t="n">
        <v>8</v>
      </c>
      <c r="H1055" s="23">
        <f>MAX(0,G1055-F1055)</f>
        <v/>
      </c>
      <c r="I1055" s="6" t="inlineStr"/>
      <c r="J1055" s="23">
        <f>IF(I1055&lt;&gt;"",MAX(0,F1055-G1055),0)</f>
        <v/>
      </c>
      <c r="K1055" s="24">
        <f>IF(F1055=0,0,J1055/F1055)</f>
        <v/>
      </c>
      <c r="L1055" s="25">
        <f>IF(I1055&lt;&gt;"","Absence",IF(G1055&gt;F1055,"Présent + HS","Présent"))</f>
        <v/>
      </c>
      <c r="M1055" s="6" t="inlineStr"/>
    </row>
    <row r="1056">
      <c r="A1056" s="20" t="n">
        <v>46170</v>
      </c>
      <c r="B1056" s="21">
        <f>DATE(YEAR(A1056),MONTH(A1056),1)</f>
        <v/>
      </c>
      <c r="C1056" s="6" t="inlineStr">
        <is>
          <t>E005</t>
        </is>
      </c>
      <c r="D1056" s="22">
        <f>IFERROR(VLOOKUP(C1056,Employes!$A$2:$H$11,2,FALSE),"")</f>
        <v/>
      </c>
      <c r="E1056" s="22">
        <f>IFERROR(VLOOKUP(C1056,Employes!$A$2:$H$11,3,FALSE),"")</f>
        <v/>
      </c>
      <c r="F1056" s="22">
        <f>IF(WEEKDAY(A1056,2)&lt;=5,IFERROR(VLOOKUP(C1056,Employes!$A$2:$H$11,6,FALSE),0),0)</f>
        <v/>
      </c>
      <c r="G1056" s="6" t="n">
        <v>8</v>
      </c>
      <c r="H1056" s="23">
        <f>MAX(0,G1056-F1056)</f>
        <v/>
      </c>
      <c r="I1056" s="6" t="inlineStr"/>
      <c r="J1056" s="23">
        <f>IF(I1056&lt;&gt;"",MAX(0,F1056-G1056),0)</f>
        <v/>
      </c>
      <c r="K1056" s="24">
        <f>IF(F1056=0,0,J1056/F1056)</f>
        <v/>
      </c>
      <c r="L1056" s="25">
        <f>IF(I1056&lt;&gt;"","Absence",IF(G1056&gt;F1056,"Présent + HS","Présent"))</f>
        <v/>
      </c>
      <c r="M1056" s="6" t="inlineStr"/>
    </row>
    <row r="1057">
      <c r="A1057" s="20" t="n">
        <v>46170</v>
      </c>
      <c r="B1057" s="21">
        <f>DATE(YEAR(A1057),MONTH(A1057),1)</f>
        <v/>
      </c>
      <c r="C1057" s="6" t="inlineStr">
        <is>
          <t>E006</t>
        </is>
      </c>
      <c r="D1057" s="22">
        <f>IFERROR(VLOOKUP(C1057,Employes!$A$2:$H$11,2,FALSE),"")</f>
        <v/>
      </c>
      <c r="E1057" s="22">
        <f>IFERROR(VLOOKUP(C1057,Employes!$A$2:$H$11,3,FALSE),"")</f>
        <v/>
      </c>
      <c r="F1057" s="22">
        <f>IF(WEEKDAY(A1057,2)&lt;=5,IFERROR(VLOOKUP(C1057,Employes!$A$2:$H$11,6,FALSE),0),0)</f>
        <v/>
      </c>
      <c r="G1057" s="6" t="n">
        <v>8</v>
      </c>
      <c r="H1057" s="23">
        <f>MAX(0,G1057-F1057)</f>
        <v/>
      </c>
      <c r="I1057" s="6" t="inlineStr"/>
      <c r="J1057" s="23">
        <f>IF(I1057&lt;&gt;"",MAX(0,F1057-G1057),0)</f>
        <v/>
      </c>
      <c r="K1057" s="24">
        <f>IF(F1057=0,0,J1057/F1057)</f>
        <v/>
      </c>
      <c r="L1057" s="25">
        <f>IF(I1057&lt;&gt;"","Absence",IF(G1057&gt;F1057,"Présent + HS","Présent"))</f>
        <v/>
      </c>
      <c r="M1057" s="6" t="inlineStr"/>
    </row>
    <row r="1058">
      <c r="A1058" s="20" t="n">
        <v>46170</v>
      </c>
      <c r="B1058" s="21">
        <f>DATE(YEAR(A1058),MONTH(A1058),1)</f>
        <v/>
      </c>
      <c r="C1058" s="6" t="inlineStr">
        <is>
          <t>E007</t>
        </is>
      </c>
      <c r="D1058" s="22">
        <f>IFERROR(VLOOKUP(C1058,Employes!$A$2:$H$11,2,FALSE),"")</f>
        <v/>
      </c>
      <c r="E1058" s="22">
        <f>IFERROR(VLOOKUP(C1058,Employes!$A$2:$H$11,3,FALSE),"")</f>
        <v/>
      </c>
      <c r="F1058" s="22">
        <f>IF(WEEKDAY(A1058,2)&lt;=5,IFERROR(VLOOKUP(C1058,Employes!$A$2:$H$11,6,FALSE),0),0)</f>
        <v/>
      </c>
      <c r="G1058" s="6" t="n">
        <v>8</v>
      </c>
      <c r="H1058" s="23">
        <f>MAX(0,G1058-F1058)</f>
        <v/>
      </c>
      <c r="I1058" s="6" t="inlineStr"/>
      <c r="J1058" s="23">
        <f>IF(I1058&lt;&gt;"",MAX(0,F1058-G1058),0)</f>
        <v/>
      </c>
      <c r="K1058" s="24">
        <f>IF(F1058=0,0,J1058/F1058)</f>
        <v/>
      </c>
      <c r="L1058" s="25">
        <f>IF(I1058&lt;&gt;"","Absence",IF(G1058&gt;F1058,"Présent + HS","Présent"))</f>
        <v/>
      </c>
      <c r="M1058" s="6" t="inlineStr"/>
    </row>
    <row r="1059">
      <c r="A1059" s="20" t="n">
        <v>46170</v>
      </c>
      <c r="B1059" s="21">
        <f>DATE(YEAR(A1059),MONTH(A1059),1)</f>
        <v/>
      </c>
      <c r="C1059" s="6" t="inlineStr">
        <is>
          <t>E008</t>
        </is>
      </c>
      <c r="D1059" s="22">
        <f>IFERROR(VLOOKUP(C1059,Employes!$A$2:$H$11,2,FALSE),"")</f>
        <v/>
      </c>
      <c r="E1059" s="22">
        <f>IFERROR(VLOOKUP(C1059,Employes!$A$2:$H$11,3,FALSE),"")</f>
        <v/>
      </c>
      <c r="F1059" s="22">
        <f>IF(WEEKDAY(A1059,2)&lt;=5,IFERROR(VLOOKUP(C1059,Employes!$A$2:$H$11,6,FALSE),0),0)</f>
        <v/>
      </c>
      <c r="G1059" s="6" t="n">
        <v>8</v>
      </c>
      <c r="H1059" s="23">
        <f>MAX(0,G1059-F1059)</f>
        <v/>
      </c>
      <c r="I1059" s="6" t="inlineStr"/>
      <c r="J1059" s="23">
        <f>IF(I1059&lt;&gt;"",MAX(0,F1059-G1059),0)</f>
        <v/>
      </c>
      <c r="K1059" s="24">
        <f>IF(F1059=0,0,J1059/F1059)</f>
        <v/>
      </c>
      <c r="L1059" s="25">
        <f>IF(I1059&lt;&gt;"","Absence",IF(G1059&gt;F1059,"Présent + HS","Présent"))</f>
        <v/>
      </c>
      <c r="M1059" s="6" t="inlineStr"/>
    </row>
    <row r="1060">
      <c r="A1060" s="20" t="n">
        <v>46170</v>
      </c>
      <c r="B1060" s="21">
        <f>DATE(YEAR(A1060),MONTH(A1060),1)</f>
        <v/>
      </c>
      <c r="C1060" s="6" t="inlineStr">
        <is>
          <t>E009</t>
        </is>
      </c>
      <c r="D1060" s="22">
        <f>IFERROR(VLOOKUP(C1060,Employes!$A$2:$H$11,2,FALSE),"")</f>
        <v/>
      </c>
      <c r="E1060" s="22">
        <f>IFERROR(VLOOKUP(C1060,Employes!$A$2:$H$11,3,FALSE),"")</f>
        <v/>
      </c>
      <c r="F1060" s="22">
        <f>IF(WEEKDAY(A1060,2)&lt;=5,IFERROR(VLOOKUP(C1060,Employes!$A$2:$H$11,6,FALSE),0),0)</f>
        <v/>
      </c>
      <c r="G1060" s="6" t="n">
        <v>10</v>
      </c>
      <c r="H1060" s="23">
        <f>MAX(0,G1060-F1060)</f>
        <v/>
      </c>
      <c r="I1060" s="6" t="inlineStr"/>
      <c r="J1060" s="23">
        <f>IF(I1060&lt;&gt;"",MAX(0,F1060-G1060),0)</f>
        <v/>
      </c>
      <c r="K1060" s="24">
        <f>IF(F1060=0,0,J1060/F1060)</f>
        <v/>
      </c>
      <c r="L1060" s="25">
        <f>IF(I1060&lt;&gt;"","Absence",IF(G1060&gt;F1060,"Présent + HS","Présent"))</f>
        <v/>
      </c>
      <c r="M1060" s="6" t="inlineStr"/>
    </row>
    <row r="1061">
      <c r="A1061" s="20" t="n">
        <v>46170</v>
      </c>
      <c r="B1061" s="21">
        <f>DATE(YEAR(A1061),MONTH(A1061),1)</f>
        <v/>
      </c>
      <c r="C1061" s="6" t="inlineStr">
        <is>
          <t>E010</t>
        </is>
      </c>
      <c r="D1061" s="22">
        <f>IFERROR(VLOOKUP(C1061,Employes!$A$2:$H$11,2,FALSE),"")</f>
        <v/>
      </c>
      <c r="E1061" s="22">
        <f>IFERROR(VLOOKUP(C1061,Employes!$A$2:$H$11,3,FALSE),"")</f>
        <v/>
      </c>
      <c r="F1061" s="22">
        <f>IF(WEEKDAY(A1061,2)&lt;=5,IFERROR(VLOOKUP(C1061,Employes!$A$2:$H$11,6,FALSE),0),0)</f>
        <v/>
      </c>
      <c r="G1061" s="6" t="n">
        <v>8</v>
      </c>
      <c r="H1061" s="23">
        <f>MAX(0,G1061-F1061)</f>
        <v/>
      </c>
      <c r="I1061" s="6" t="inlineStr"/>
      <c r="J1061" s="23">
        <f>IF(I1061&lt;&gt;"",MAX(0,F1061-G1061),0)</f>
        <v/>
      </c>
      <c r="K1061" s="24">
        <f>IF(F1061=0,0,J1061/F1061)</f>
        <v/>
      </c>
      <c r="L1061" s="25">
        <f>IF(I1061&lt;&gt;"","Absence",IF(G1061&gt;F1061,"Présent + HS","Présent"))</f>
        <v/>
      </c>
      <c r="M1061" s="6" t="inlineStr"/>
    </row>
    <row r="1062">
      <c r="A1062" s="20" t="n">
        <v>46171</v>
      </c>
      <c r="B1062" s="21">
        <f>DATE(YEAR(A1062),MONTH(A1062),1)</f>
        <v/>
      </c>
      <c r="C1062" s="6" t="inlineStr">
        <is>
          <t>E001</t>
        </is>
      </c>
      <c r="D1062" s="22">
        <f>IFERROR(VLOOKUP(C1062,Employes!$A$2:$H$11,2,FALSE),"")</f>
        <v/>
      </c>
      <c r="E1062" s="22">
        <f>IFERROR(VLOOKUP(C1062,Employes!$A$2:$H$11,3,FALSE),"")</f>
        <v/>
      </c>
      <c r="F1062" s="22">
        <f>IF(WEEKDAY(A1062,2)&lt;=5,IFERROR(VLOOKUP(C1062,Employes!$A$2:$H$11,6,FALSE),0),0)</f>
        <v/>
      </c>
      <c r="G1062" s="6" t="n">
        <v>8</v>
      </c>
      <c r="H1062" s="23">
        <f>MAX(0,G1062-F1062)</f>
        <v/>
      </c>
      <c r="I1062" s="6" t="inlineStr"/>
      <c r="J1062" s="23">
        <f>IF(I1062&lt;&gt;"",MAX(0,F1062-G1062),0)</f>
        <v/>
      </c>
      <c r="K1062" s="24">
        <f>IF(F1062=0,0,J1062/F1062)</f>
        <v/>
      </c>
      <c r="L1062" s="25">
        <f>IF(I1062&lt;&gt;"","Absence",IF(G1062&gt;F1062,"Présent + HS","Présent"))</f>
        <v/>
      </c>
      <c r="M1062" s="6" t="inlineStr"/>
    </row>
    <row r="1063">
      <c r="A1063" s="20" t="n">
        <v>46171</v>
      </c>
      <c r="B1063" s="21">
        <f>DATE(YEAR(A1063),MONTH(A1063),1)</f>
        <v/>
      </c>
      <c r="C1063" s="6" t="inlineStr">
        <is>
          <t>E002</t>
        </is>
      </c>
      <c r="D1063" s="22">
        <f>IFERROR(VLOOKUP(C1063,Employes!$A$2:$H$11,2,FALSE),"")</f>
        <v/>
      </c>
      <c r="E1063" s="22">
        <f>IFERROR(VLOOKUP(C1063,Employes!$A$2:$H$11,3,FALSE),"")</f>
        <v/>
      </c>
      <c r="F1063" s="22">
        <f>IF(WEEKDAY(A1063,2)&lt;=5,IFERROR(VLOOKUP(C1063,Employes!$A$2:$H$11,6,FALSE),0),0)</f>
        <v/>
      </c>
      <c r="G1063" s="6" t="n">
        <v>8</v>
      </c>
      <c r="H1063" s="23">
        <f>MAX(0,G1063-F1063)</f>
        <v/>
      </c>
      <c r="I1063" s="6" t="inlineStr"/>
      <c r="J1063" s="23">
        <f>IF(I1063&lt;&gt;"",MAX(0,F1063-G1063),0)</f>
        <v/>
      </c>
      <c r="K1063" s="24">
        <f>IF(F1063=0,0,J1063/F1063)</f>
        <v/>
      </c>
      <c r="L1063" s="25">
        <f>IF(I1063&lt;&gt;"","Absence",IF(G1063&gt;F1063,"Présent + HS","Présent"))</f>
        <v/>
      </c>
      <c r="M1063" s="6" t="inlineStr"/>
    </row>
    <row r="1064">
      <c r="A1064" s="20" t="n">
        <v>46171</v>
      </c>
      <c r="B1064" s="21">
        <f>DATE(YEAR(A1064),MONTH(A1064),1)</f>
        <v/>
      </c>
      <c r="C1064" s="6" t="inlineStr">
        <is>
          <t>E003</t>
        </is>
      </c>
      <c r="D1064" s="22">
        <f>IFERROR(VLOOKUP(C1064,Employes!$A$2:$H$11,2,FALSE),"")</f>
        <v/>
      </c>
      <c r="E1064" s="22">
        <f>IFERROR(VLOOKUP(C1064,Employes!$A$2:$H$11,3,FALSE),"")</f>
        <v/>
      </c>
      <c r="F1064" s="22">
        <f>IF(WEEKDAY(A1064,2)&lt;=5,IFERROR(VLOOKUP(C1064,Employes!$A$2:$H$11,6,FALSE),0),0)</f>
        <v/>
      </c>
      <c r="G1064" s="6" t="n">
        <v>8</v>
      </c>
      <c r="H1064" s="23">
        <f>MAX(0,G1064-F1064)</f>
        <v/>
      </c>
      <c r="I1064" s="6" t="inlineStr"/>
      <c r="J1064" s="23">
        <f>IF(I1064&lt;&gt;"",MAX(0,F1064-G1064),0)</f>
        <v/>
      </c>
      <c r="K1064" s="24">
        <f>IF(F1064=0,0,J1064/F1064)</f>
        <v/>
      </c>
      <c r="L1064" s="25">
        <f>IF(I1064&lt;&gt;"","Absence",IF(G1064&gt;F1064,"Présent + HS","Présent"))</f>
        <v/>
      </c>
      <c r="M1064" s="6" t="inlineStr"/>
    </row>
    <row r="1065">
      <c r="A1065" s="20" t="n">
        <v>46171</v>
      </c>
      <c r="B1065" s="21">
        <f>DATE(YEAR(A1065),MONTH(A1065),1)</f>
        <v/>
      </c>
      <c r="C1065" s="6" t="inlineStr">
        <is>
          <t>E004</t>
        </is>
      </c>
      <c r="D1065" s="22">
        <f>IFERROR(VLOOKUP(C1065,Employes!$A$2:$H$11,2,FALSE),"")</f>
        <v/>
      </c>
      <c r="E1065" s="22">
        <f>IFERROR(VLOOKUP(C1065,Employes!$A$2:$H$11,3,FALSE),"")</f>
        <v/>
      </c>
      <c r="F1065" s="22">
        <f>IF(WEEKDAY(A1065,2)&lt;=5,IFERROR(VLOOKUP(C1065,Employes!$A$2:$H$11,6,FALSE),0),0)</f>
        <v/>
      </c>
      <c r="G1065" s="6" t="n">
        <v>8</v>
      </c>
      <c r="H1065" s="23">
        <f>MAX(0,G1065-F1065)</f>
        <v/>
      </c>
      <c r="I1065" s="6" t="inlineStr"/>
      <c r="J1065" s="23">
        <f>IF(I1065&lt;&gt;"",MAX(0,F1065-G1065),0)</f>
        <v/>
      </c>
      <c r="K1065" s="24">
        <f>IF(F1065=0,0,J1065/F1065)</f>
        <v/>
      </c>
      <c r="L1065" s="25">
        <f>IF(I1065&lt;&gt;"","Absence",IF(G1065&gt;F1065,"Présent + HS","Présent"))</f>
        <v/>
      </c>
      <c r="M1065" s="6" t="inlineStr"/>
    </row>
    <row r="1066">
      <c r="A1066" s="20" t="n">
        <v>46171</v>
      </c>
      <c r="B1066" s="21">
        <f>DATE(YEAR(A1066),MONTH(A1066),1)</f>
        <v/>
      </c>
      <c r="C1066" s="6" t="inlineStr">
        <is>
          <t>E005</t>
        </is>
      </c>
      <c r="D1066" s="22">
        <f>IFERROR(VLOOKUP(C1066,Employes!$A$2:$H$11,2,FALSE),"")</f>
        <v/>
      </c>
      <c r="E1066" s="22">
        <f>IFERROR(VLOOKUP(C1066,Employes!$A$2:$H$11,3,FALSE),"")</f>
        <v/>
      </c>
      <c r="F1066" s="22">
        <f>IF(WEEKDAY(A1066,2)&lt;=5,IFERROR(VLOOKUP(C1066,Employes!$A$2:$H$11,6,FALSE),0),0)</f>
        <v/>
      </c>
      <c r="G1066" s="6" t="n">
        <v>8</v>
      </c>
      <c r="H1066" s="23">
        <f>MAX(0,G1066-F1066)</f>
        <v/>
      </c>
      <c r="I1066" s="6" t="inlineStr"/>
      <c r="J1066" s="23">
        <f>IF(I1066&lt;&gt;"",MAX(0,F1066-G1066),0)</f>
        <v/>
      </c>
      <c r="K1066" s="24">
        <f>IF(F1066=0,0,J1066/F1066)</f>
        <v/>
      </c>
      <c r="L1066" s="25">
        <f>IF(I1066&lt;&gt;"","Absence",IF(G1066&gt;F1066,"Présent + HS","Présent"))</f>
        <v/>
      </c>
      <c r="M1066" s="6" t="inlineStr"/>
    </row>
    <row r="1067">
      <c r="A1067" s="20" t="n">
        <v>46171</v>
      </c>
      <c r="B1067" s="21">
        <f>DATE(YEAR(A1067),MONTH(A1067),1)</f>
        <v/>
      </c>
      <c r="C1067" s="6" t="inlineStr">
        <is>
          <t>E006</t>
        </is>
      </c>
      <c r="D1067" s="22">
        <f>IFERROR(VLOOKUP(C1067,Employes!$A$2:$H$11,2,FALSE),"")</f>
        <v/>
      </c>
      <c r="E1067" s="22">
        <f>IFERROR(VLOOKUP(C1067,Employes!$A$2:$H$11,3,FALSE),"")</f>
        <v/>
      </c>
      <c r="F1067" s="22">
        <f>IF(WEEKDAY(A1067,2)&lt;=5,IFERROR(VLOOKUP(C1067,Employes!$A$2:$H$11,6,FALSE),0),0)</f>
        <v/>
      </c>
      <c r="G1067" s="6" t="n">
        <v>8</v>
      </c>
      <c r="H1067" s="23">
        <f>MAX(0,G1067-F1067)</f>
        <v/>
      </c>
      <c r="I1067" s="6" t="inlineStr"/>
      <c r="J1067" s="23">
        <f>IF(I1067&lt;&gt;"",MAX(0,F1067-G1067),0)</f>
        <v/>
      </c>
      <c r="K1067" s="24">
        <f>IF(F1067=0,0,J1067/F1067)</f>
        <v/>
      </c>
      <c r="L1067" s="25">
        <f>IF(I1067&lt;&gt;"","Absence",IF(G1067&gt;F1067,"Présent + HS","Présent"))</f>
        <v/>
      </c>
      <c r="M1067" s="6" t="inlineStr"/>
    </row>
    <row r="1068">
      <c r="A1068" s="20" t="n">
        <v>46171</v>
      </c>
      <c r="B1068" s="21">
        <f>DATE(YEAR(A1068),MONTH(A1068),1)</f>
        <v/>
      </c>
      <c r="C1068" s="6" t="inlineStr">
        <is>
          <t>E007</t>
        </is>
      </c>
      <c r="D1068" s="22">
        <f>IFERROR(VLOOKUP(C1068,Employes!$A$2:$H$11,2,FALSE),"")</f>
        <v/>
      </c>
      <c r="E1068" s="22">
        <f>IFERROR(VLOOKUP(C1068,Employes!$A$2:$H$11,3,FALSE),"")</f>
        <v/>
      </c>
      <c r="F1068" s="22">
        <f>IF(WEEKDAY(A1068,2)&lt;=5,IFERROR(VLOOKUP(C1068,Employes!$A$2:$H$11,6,FALSE),0),0)</f>
        <v/>
      </c>
      <c r="G1068" s="6" t="n">
        <v>8</v>
      </c>
      <c r="H1068" s="23">
        <f>MAX(0,G1068-F1068)</f>
        <v/>
      </c>
      <c r="I1068" s="6" t="inlineStr"/>
      <c r="J1068" s="23">
        <f>IF(I1068&lt;&gt;"",MAX(0,F1068-G1068),0)</f>
        <v/>
      </c>
      <c r="K1068" s="24">
        <f>IF(F1068=0,0,J1068/F1068)</f>
        <v/>
      </c>
      <c r="L1068" s="25">
        <f>IF(I1068&lt;&gt;"","Absence",IF(G1068&gt;F1068,"Présent + HS","Présent"))</f>
        <v/>
      </c>
      <c r="M1068" s="6" t="inlineStr"/>
    </row>
    <row r="1069">
      <c r="A1069" s="20" t="n">
        <v>46171</v>
      </c>
      <c r="B1069" s="21">
        <f>DATE(YEAR(A1069),MONTH(A1069),1)</f>
        <v/>
      </c>
      <c r="C1069" s="6" t="inlineStr">
        <is>
          <t>E008</t>
        </is>
      </c>
      <c r="D1069" s="22">
        <f>IFERROR(VLOOKUP(C1069,Employes!$A$2:$H$11,2,FALSE),"")</f>
        <v/>
      </c>
      <c r="E1069" s="22">
        <f>IFERROR(VLOOKUP(C1069,Employes!$A$2:$H$11,3,FALSE),"")</f>
        <v/>
      </c>
      <c r="F1069" s="22">
        <f>IF(WEEKDAY(A1069,2)&lt;=5,IFERROR(VLOOKUP(C1069,Employes!$A$2:$H$11,6,FALSE),0),0)</f>
        <v/>
      </c>
      <c r="G1069" s="6" t="n">
        <v>8</v>
      </c>
      <c r="H1069" s="23">
        <f>MAX(0,G1069-F1069)</f>
        <v/>
      </c>
      <c r="I1069" s="6" t="inlineStr"/>
      <c r="J1069" s="23">
        <f>IF(I1069&lt;&gt;"",MAX(0,F1069-G1069),0)</f>
        <v/>
      </c>
      <c r="K1069" s="24">
        <f>IF(F1069=0,0,J1069/F1069)</f>
        <v/>
      </c>
      <c r="L1069" s="25">
        <f>IF(I1069&lt;&gt;"","Absence",IF(G1069&gt;F1069,"Présent + HS","Présent"))</f>
        <v/>
      </c>
      <c r="M1069" s="6" t="inlineStr"/>
    </row>
    <row r="1070">
      <c r="A1070" s="20" t="n">
        <v>46171</v>
      </c>
      <c r="B1070" s="21">
        <f>DATE(YEAR(A1070),MONTH(A1070),1)</f>
        <v/>
      </c>
      <c r="C1070" s="6" t="inlineStr">
        <is>
          <t>E009</t>
        </is>
      </c>
      <c r="D1070" s="22">
        <f>IFERROR(VLOOKUP(C1070,Employes!$A$2:$H$11,2,FALSE),"")</f>
        <v/>
      </c>
      <c r="E1070" s="22">
        <f>IFERROR(VLOOKUP(C1070,Employes!$A$2:$H$11,3,FALSE),"")</f>
        <v/>
      </c>
      <c r="F1070" s="22">
        <f>IF(WEEKDAY(A1070,2)&lt;=5,IFERROR(VLOOKUP(C1070,Employes!$A$2:$H$11,6,FALSE),0),0)</f>
        <v/>
      </c>
      <c r="G1070" s="6" t="n">
        <v>8</v>
      </c>
      <c r="H1070" s="23">
        <f>MAX(0,G1070-F1070)</f>
        <v/>
      </c>
      <c r="I1070" s="6" t="inlineStr"/>
      <c r="J1070" s="23">
        <f>IF(I1070&lt;&gt;"",MAX(0,F1070-G1070),0)</f>
        <v/>
      </c>
      <c r="K1070" s="24">
        <f>IF(F1070=0,0,J1070/F1070)</f>
        <v/>
      </c>
      <c r="L1070" s="25">
        <f>IF(I1070&lt;&gt;"","Absence",IF(G1070&gt;F1070,"Présent + HS","Présent"))</f>
        <v/>
      </c>
      <c r="M1070" s="6" t="inlineStr"/>
    </row>
    <row r="1071">
      <c r="A1071" s="20" t="n">
        <v>46171</v>
      </c>
      <c r="B1071" s="21">
        <f>DATE(YEAR(A1071),MONTH(A1071),1)</f>
        <v/>
      </c>
      <c r="C1071" s="6" t="inlineStr">
        <is>
          <t>E010</t>
        </is>
      </c>
      <c r="D1071" s="22">
        <f>IFERROR(VLOOKUP(C1071,Employes!$A$2:$H$11,2,FALSE),"")</f>
        <v/>
      </c>
      <c r="E1071" s="22">
        <f>IFERROR(VLOOKUP(C1071,Employes!$A$2:$H$11,3,FALSE),"")</f>
        <v/>
      </c>
      <c r="F1071" s="22">
        <f>IF(WEEKDAY(A1071,2)&lt;=5,IFERROR(VLOOKUP(C1071,Employes!$A$2:$H$11,6,FALSE),0),0)</f>
        <v/>
      </c>
      <c r="G1071" s="6" t="n">
        <v>0</v>
      </c>
      <c r="H1071" s="23">
        <f>MAX(0,G1071-F1071)</f>
        <v/>
      </c>
      <c r="I1071" s="6" t="inlineStr">
        <is>
          <t>MAL</t>
        </is>
      </c>
      <c r="J1071" s="23">
        <f>IF(I1071&lt;&gt;"",MAX(0,F1071-G1071),0)</f>
        <v/>
      </c>
      <c r="K1071" s="24">
        <f>IF(F1071=0,0,J1071/F1071)</f>
        <v/>
      </c>
      <c r="L1071" s="25">
        <f>IF(I1071&lt;&gt;"","Absence",IF(G1071&gt;F1071,"Présent + HS","Présent"))</f>
        <v/>
      </c>
      <c r="M1071" s="6" t="inlineStr"/>
    </row>
    <row r="1072">
      <c r="A1072" s="20" t="n">
        <v>46174</v>
      </c>
      <c r="B1072" s="21">
        <f>DATE(YEAR(A1072),MONTH(A1072),1)</f>
        <v/>
      </c>
      <c r="C1072" s="6" t="inlineStr">
        <is>
          <t>E001</t>
        </is>
      </c>
      <c r="D1072" s="22">
        <f>IFERROR(VLOOKUP(C1072,Employes!$A$2:$H$11,2,FALSE),"")</f>
        <v/>
      </c>
      <c r="E1072" s="22">
        <f>IFERROR(VLOOKUP(C1072,Employes!$A$2:$H$11,3,FALSE),"")</f>
        <v/>
      </c>
      <c r="F1072" s="22">
        <f>IF(WEEKDAY(A1072,2)&lt;=5,IFERROR(VLOOKUP(C1072,Employes!$A$2:$H$11,6,FALSE),0),0)</f>
        <v/>
      </c>
      <c r="G1072" s="6" t="n">
        <v>8</v>
      </c>
      <c r="H1072" s="23">
        <f>MAX(0,G1072-F1072)</f>
        <v/>
      </c>
      <c r="I1072" s="6" t="inlineStr"/>
      <c r="J1072" s="23">
        <f>IF(I1072&lt;&gt;"",MAX(0,F1072-G1072),0)</f>
        <v/>
      </c>
      <c r="K1072" s="24">
        <f>IF(F1072=0,0,J1072/F1072)</f>
        <v/>
      </c>
      <c r="L1072" s="25">
        <f>IF(I1072&lt;&gt;"","Absence",IF(G1072&gt;F1072,"Présent + HS","Présent"))</f>
        <v/>
      </c>
      <c r="M1072" s="6" t="inlineStr"/>
    </row>
    <row r="1073">
      <c r="A1073" s="20" t="n">
        <v>46174</v>
      </c>
      <c r="B1073" s="21">
        <f>DATE(YEAR(A1073),MONTH(A1073),1)</f>
        <v/>
      </c>
      <c r="C1073" s="6" t="inlineStr">
        <is>
          <t>E002</t>
        </is>
      </c>
      <c r="D1073" s="22">
        <f>IFERROR(VLOOKUP(C1073,Employes!$A$2:$H$11,2,FALSE),"")</f>
        <v/>
      </c>
      <c r="E1073" s="22">
        <f>IFERROR(VLOOKUP(C1073,Employes!$A$2:$H$11,3,FALSE),"")</f>
        <v/>
      </c>
      <c r="F1073" s="22">
        <f>IF(WEEKDAY(A1073,2)&lt;=5,IFERROR(VLOOKUP(C1073,Employes!$A$2:$H$11,6,FALSE),0),0)</f>
        <v/>
      </c>
      <c r="G1073" s="6" t="n">
        <v>8</v>
      </c>
      <c r="H1073" s="23">
        <f>MAX(0,G1073-F1073)</f>
        <v/>
      </c>
      <c r="I1073" s="6" t="inlineStr"/>
      <c r="J1073" s="23">
        <f>IF(I1073&lt;&gt;"",MAX(0,F1073-G1073),0)</f>
        <v/>
      </c>
      <c r="K1073" s="24">
        <f>IF(F1073=0,0,J1073/F1073)</f>
        <v/>
      </c>
      <c r="L1073" s="25">
        <f>IF(I1073&lt;&gt;"","Absence",IF(G1073&gt;F1073,"Présent + HS","Présent"))</f>
        <v/>
      </c>
      <c r="M1073" s="6" t="inlineStr"/>
    </row>
    <row r="1074">
      <c r="A1074" s="20" t="n">
        <v>46174</v>
      </c>
      <c r="B1074" s="21">
        <f>DATE(YEAR(A1074),MONTH(A1074),1)</f>
        <v/>
      </c>
      <c r="C1074" s="6" t="inlineStr">
        <is>
          <t>E003</t>
        </is>
      </c>
      <c r="D1074" s="22">
        <f>IFERROR(VLOOKUP(C1074,Employes!$A$2:$H$11,2,FALSE),"")</f>
        <v/>
      </c>
      <c r="E1074" s="22">
        <f>IFERROR(VLOOKUP(C1074,Employes!$A$2:$H$11,3,FALSE),"")</f>
        <v/>
      </c>
      <c r="F1074" s="22">
        <f>IF(WEEKDAY(A1074,2)&lt;=5,IFERROR(VLOOKUP(C1074,Employes!$A$2:$H$11,6,FALSE),0),0)</f>
        <v/>
      </c>
      <c r="G1074" s="6" t="n">
        <v>9</v>
      </c>
      <c r="H1074" s="23">
        <f>MAX(0,G1074-F1074)</f>
        <v/>
      </c>
      <c r="I1074" s="6" t="inlineStr"/>
      <c r="J1074" s="23">
        <f>IF(I1074&lt;&gt;"",MAX(0,F1074-G1074),0)</f>
        <v/>
      </c>
      <c r="K1074" s="24">
        <f>IF(F1074=0,0,J1074/F1074)</f>
        <v/>
      </c>
      <c r="L1074" s="25">
        <f>IF(I1074&lt;&gt;"","Absence",IF(G1074&gt;F1074,"Présent + HS","Présent"))</f>
        <v/>
      </c>
      <c r="M1074" s="6" t="inlineStr"/>
    </row>
    <row r="1075">
      <c r="A1075" s="20" t="n">
        <v>46174</v>
      </c>
      <c r="B1075" s="21">
        <f>DATE(YEAR(A1075),MONTH(A1075),1)</f>
        <v/>
      </c>
      <c r="C1075" s="6" t="inlineStr">
        <is>
          <t>E004</t>
        </is>
      </c>
      <c r="D1075" s="22">
        <f>IFERROR(VLOOKUP(C1075,Employes!$A$2:$H$11,2,FALSE),"")</f>
        <v/>
      </c>
      <c r="E1075" s="22">
        <f>IFERROR(VLOOKUP(C1075,Employes!$A$2:$H$11,3,FALSE),"")</f>
        <v/>
      </c>
      <c r="F1075" s="22">
        <f>IF(WEEKDAY(A1075,2)&lt;=5,IFERROR(VLOOKUP(C1075,Employes!$A$2:$H$11,6,FALSE),0),0)</f>
        <v/>
      </c>
      <c r="G1075" s="6" t="n">
        <v>10</v>
      </c>
      <c r="H1075" s="23">
        <f>MAX(0,G1075-F1075)</f>
        <v/>
      </c>
      <c r="I1075" s="6" t="inlineStr"/>
      <c r="J1075" s="23">
        <f>IF(I1075&lt;&gt;"",MAX(0,F1075-G1075),0)</f>
        <v/>
      </c>
      <c r="K1075" s="24">
        <f>IF(F1075=0,0,J1075/F1075)</f>
        <v/>
      </c>
      <c r="L1075" s="25">
        <f>IF(I1075&lt;&gt;"","Absence",IF(G1075&gt;F1075,"Présent + HS","Présent"))</f>
        <v/>
      </c>
      <c r="M1075" s="6" t="inlineStr"/>
    </row>
    <row r="1076">
      <c r="A1076" s="20" t="n">
        <v>46174</v>
      </c>
      <c r="B1076" s="21">
        <f>DATE(YEAR(A1076),MONTH(A1076),1)</f>
        <v/>
      </c>
      <c r="C1076" s="6" t="inlineStr">
        <is>
          <t>E005</t>
        </is>
      </c>
      <c r="D1076" s="22">
        <f>IFERROR(VLOOKUP(C1076,Employes!$A$2:$H$11,2,FALSE),"")</f>
        <v/>
      </c>
      <c r="E1076" s="22">
        <f>IFERROR(VLOOKUP(C1076,Employes!$A$2:$H$11,3,FALSE),"")</f>
        <v/>
      </c>
      <c r="F1076" s="22">
        <f>IF(WEEKDAY(A1076,2)&lt;=5,IFERROR(VLOOKUP(C1076,Employes!$A$2:$H$11,6,FALSE),0),0)</f>
        <v/>
      </c>
      <c r="G1076" s="6" t="n">
        <v>8</v>
      </c>
      <c r="H1076" s="23">
        <f>MAX(0,G1076-F1076)</f>
        <v/>
      </c>
      <c r="I1076" s="6" t="inlineStr"/>
      <c r="J1076" s="23">
        <f>IF(I1076&lt;&gt;"",MAX(0,F1076-G1076),0)</f>
        <v/>
      </c>
      <c r="K1076" s="24">
        <f>IF(F1076=0,0,J1076/F1076)</f>
        <v/>
      </c>
      <c r="L1076" s="25">
        <f>IF(I1076&lt;&gt;"","Absence",IF(G1076&gt;F1076,"Présent + HS","Présent"))</f>
        <v/>
      </c>
      <c r="M1076" s="6" t="inlineStr"/>
    </row>
    <row r="1077">
      <c r="A1077" s="20" t="n">
        <v>46174</v>
      </c>
      <c r="B1077" s="21">
        <f>DATE(YEAR(A1077),MONTH(A1077),1)</f>
        <v/>
      </c>
      <c r="C1077" s="6" t="inlineStr">
        <is>
          <t>E006</t>
        </is>
      </c>
      <c r="D1077" s="22">
        <f>IFERROR(VLOOKUP(C1077,Employes!$A$2:$H$11,2,FALSE),"")</f>
        <v/>
      </c>
      <c r="E1077" s="22">
        <f>IFERROR(VLOOKUP(C1077,Employes!$A$2:$H$11,3,FALSE),"")</f>
        <v/>
      </c>
      <c r="F1077" s="22">
        <f>IF(WEEKDAY(A1077,2)&lt;=5,IFERROR(VLOOKUP(C1077,Employes!$A$2:$H$11,6,FALSE),0),0)</f>
        <v/>
      </c>
      <c r="G1077" s="6" t="n">
        <v>8</v>
      </c>
      <c r="H1077" s="23">
        <f>MAX(0,G1077-F1077)</f>
        <v/>
      </c>
      <c r="I1077" s="6" t="inlineStr"/>
      <c r="J1077" s="23">
        <f>IF(I1077&lt;&gt;"",MAX(0,F1077-G1077),0)</f>
        <v/>
      </c>
      <c r="K1077" s="24">
        <f>IF(F1077=0,0,J1077/F1077)</f>
        <v/>
      </c>
      <c r="L1077" s="25">
        <f>IF(I1077&lt;&gt;"","Absence",IF(G1077&gt;F1077,"Présent + HS","Présent"))</f>
        <v/>
      </c>
      <c r="M1077" s="6" t="inlineStr"/>
    </row>
    <row r="1078">
      <c r="A1078" s="20" t="n">
        <v>46174</v>
      </c>
      <c r="B1078" s="21">
        <f>DATE(YEAR(A1078),MONTH(A1078),1)</f>
        <v/>
      </c>
      <c r="C1078" s="6" t="inlineStr">
        <is>
          <t>E007</t>
        </is>
      </c>
      <c r="D1078" s="22">
        <f>IFERROR(VLOOKUP(C1078,Employes!$A$2:$H$11,2,FALSE),"")</f>
        <v/>
      </c>
      <c r="E1078" s="22">
        <f>IFERROR(VLOOKUP(C1078,Employes!$A$2:$H$11,3,FALSE),"")</f>
        <v/>
      </c>
      <c r="F1078" s="22">
        <f>IF(WEEKDAY(A1078,2)&lt;=5,IFERROR(VLOOKUP(C1078,Employes!$A$2:$H$11,6,FALSE),0),0)</f>
        <v/>
      </c>
      <c r="G1078" s="6" t="n">
        <v>8</v>
      </c>
      <c r="H1078" s="23">
        <f>MAX(0,G1078-F1078)</f>
        <v/>
      </c>
      <c r="I1078" s="6" t="inlineStr"/>
      <c r="J1078" s="23">
        <f>IF(I1078&lt;&gt;"",MAX(0,F1078-G1078),0)</f>
        <v/>
      </c>
      <c r="K1078" s="24">
        <f>IF(F1078=0,0,J1078/F1078)</f>
        <v/>
      </c>
      <c r="L1078" s="25">
        <f>IF(I1078&lt;&gt;"","Absence",IF(G1078&gt;F1078,"Présent + HS","Présent"))</f>
        <v/>
      </c>
      <c r="M1078" s="6" t="inlineStr"/>
    </row>
    <row r="1079">
      <c r="A1079" s="20" t="n">
        <v>46174</v>
      </c>
      <c r="B1079" s="21">
        <f>DATE(YEAR(A1079),MONTH(A1079),1)</f>
        <v/>
      </c>
      <c r="C1079" s="6" t="inlineStr">
        <is>
          <t>E008</t>
        </is>
      </c>
      <c r="D1079" s="22">
        <f>IFERROR(VLOOKUP(C1079,Employes!$A$2:$H$11,2,FALSE),"")</f>
        <v/>
      </c>
      <c r="E1079" s="22">
        <f>IFERROR(VLOOKUP(C1079,Employes!$A$2:$H$11,3,FALSE),"")</f>
        <v/>
      </c>
      <c r="F1079" s="22">
        <f>IF(WEEKDAY(A1079,2)&lt;=5,IFERROR(VLOOKUP(C1079,Employes!$A$2:$H$11,6,FALSE),0),0)</f>
        <v/>
      </c>
      <c r="G1079" s="6" t="n">
        <v>8</v>
      </c>
      <c r="H1079" s="23">
        <f>MAX(0,G1079-F1079)</f>
        <v/>
      </c>
      <c r="I1079" s="6" t="inlineStr"/>
      <c r="J1079" s="23">
        <f>IF(I1079&lt;&gt;"",MAX(0,F1079-G1079),0)</f>
        <v/>
      </c>
      <c r="K1079" s="24">
        <f>IF(F1079=0,0,J1079/F1079)</f>
        <v/>
      </c>
      <c r="L1079" s="25">
        <f>IF(I1079&lt;&gt;"","Absence",IF(G1079&gt;F1079,"Présent + HS","Présent"))</f>
        <v/>
      </c>
      <c r="M1079" s="6" t="inlineStr"/>
    </row>
    <row r="1080">
      <c r="A1080" s="20" t="n">
        <v>46174</v>
      </c>
      <c r="B1080" s="21">
        <f>DATE(YEAR(A1080),MONTH(A1080),1)</f>
        <v/>
      </c>
      <c r="C1080" s="6" t="inlineStr">
        <is>
          <t>E009</t>
        </is>
      </c>
      <c r="D1080" s="22">
        <f>IFERROR(VLOOKUP(C1080,Employes!$A$2:$H$11,2,FALSE),"")</f>
        <v/>
      </c>
      <c r="E1080" s="22">
        <f>IFERROR(VLOOKUP(C1080,Employes!$A$2:$H$11,3,FALSE),"")</f>
        <v/>
      </c>
      <c r="F1080" s="22">
        <f>IF(WEEKDAY(A1080,2)&lt;=5,IFERROR(VLOOKUP(C1080,Employes!$A$2:$H$11,6,FALSE),0),0)</f>
        <v/>
      </c>
      <c r="G1080" s="6" t="n">
        <v>10</v>
      </c>
      <c r="H1080" s="23">
        <f>MAX(0,G1080-F1080)</f>
        <v/>
      </c>
      <c r="I1080" s="6" t="inlineStr"/>
      <c r="J1080" s="23">
        <f>IF(I1080&lt;&gt;"",MAX(0,F1080-G1080),0)</f>
        <v/>
      </c>
      <c r="K1080" s="24">
        <f>IF(F1080=0,0,J1080/F1080)</f>
        <v/>
      </c>
      <c r="L1080" s="25">
        <f>IF(I1080&lt;&gt;"","Absence",IF(G1080&gt;F1080,"Présent + HS","Présent"))</f>
        <v/>
      </c>
      <c r="M1080" s="6" t="inlineStr"/>
    </row>
    <row r="1081">
      <c r="A1081" s="20" t="n">
        <v>46174</v>
      </c>
      <c r="B1081" s="21">
        <f>DATE(YEAR(A1081),MONTH(A1081),1)</f>
        <v/>
      </c>
      <c r="C1081" s="6" t="inlineStr">
        <is>
          <t>E010</t>
        </is>
      </c>
      <c r="D1081" s="22">
        <f>IFERROR(VLOOKUP(C1081,Employes!$A$2:$H$11,2,FALSE),"")</f>
        <v/>
      </c>
      <c r="E1081" s="22">
        <f>IFERROR(VLOOKUP(C1081,Employes!$A$2:$H$11,3,FALSE),"")</f>
        <v/>
      </c>
      <c r="F1081" s="22">
        <f>IF(WEEKDAY(A1081,2)&lt;=5,IFERROR(VLOOKUP(C1081,Employes!$A$2:$H$11,6,FALSE),0),0)</f>
        <v/>
      </c>
      <c r="G1081" s="6" t="n">
        <v>0</v>
      </c>
      <c r="H1081" s="23">
        <f>MAX(0,G1081-F1081)</f>
        <v/>
      </c>
      <c r="I1081" s="6" t="inlineStr">
        <is>
          <t>MAL</t>
        </is>
      </c>
      <c r="J1081" s="23">
        <f>IF(I1081&lt;&gt;"",MAX(0,F1081-G1081),0)</f>
        <v/>
      </c>
      <c r="K1081" s="24">
        <f>IF(F1081=0,0,J1081/F1081)</f>
        <v/>
      </c>
      <c r="L1081" s="25">
        <f>IF(I1081&lt;&gt;"","Absence",IF(G1081&gt;F1081,"Présent + HS","Présent"))</f>
        <v/>
      </c>
      <c r="M1081" s="6" t="inlineStr"/>
    </row>
    <row r="1082">
      <c r="A1082" s="20" t="n">
        <v>46175</v>
      </c>
      <c r="B1082" s="21">
        <f>DATE(YEAR(A1082),MONTH(A1082),1)</f>
        <v/>
      </c>
      <c r="C1082" s="6" t="inlineStr">
        <is>
          <t>E001</t>
        </is>
      </c>
      <c r="D1082" s="22">
        <f>IFERROR(VLOOKUP(C1082,Employes!$A$2:$H$11,2,FALSE),"")</f>
        <v/>
      </c>
      <c r="E1082" s="22">
        <f>IFERROR(VLOOKUP(C1082,Employes!$A$2:$H$11,3,FALSE),"")</f>
        <v/>
      </c>
      <c r="F1082" s="22">
        <f>IF(WEEKDAY(A1082,2)&lt;=5,IFERROR(VLOOKUP(C1082,Employes!$A$2:$H$11,6,FALSE),0),0)</f>
        <v/>
      </c>
      <c r="G1082" s="6" t="n">
        <v>8</v>
      </c>
      <c r="H1082" s="23">
        <f>MAX(0,G1082-F1082)</f>
        <v/>
      </c>
      <c r="I1082" s="6" t="inlineStr"/>
      <c r="J1082" s="23">
        <f>IF(I1082&lt;&gt;"",MAX(0,F1082-G1082),0)</f>
        <v/>
      </c>
      <c r="K1082" s="24">
        <f>IF(F1082=0,0,J1082/F1082)</f>
        <v/>
      </c>
      <c r="L1082" s="25">
        <f>IF(I1082&lt;&gt;"","Absence",IF(G1082&gt;F1082,"Présent + HS","Présent"))</f>
        <v/>
      </c>
      <c r="M1082" s="6" t="inlineStr"/>
    </row>
    <row r="1083">
      <c r="A1083" s="20" t="n">
        <v>46175</v>
      </c>
      <c r="B1083" s="21">
        <f>DATE(YEAR(A1083),MONTH(A1083),1)</f>
        <v/>
      </c>
      <c r="C1083" s="6" t="inlineStr">
        <is>
          <t>E002</t>
        </is>
      </c>
      <c r="D1083" s="22">
        <f>IFERROR(VLOOKUP(C1083,Employes!$A$2:$H$11,2,FALSE),"")</f>
        <v/>
      </c>
      <c r="E1083" s="22">
        <f>IFERROR(VLOOKUP(C1083,Employes!$A$2:$H$11,3,FALSE),"")</f>
        <v/>
      </c>
      <c r="F1083" s="22">
        <f>IF(WEEKDAY(A1083,2)&lt;=5,IFERROR(VLOOKUP(C1083,Employes!$A$2:$H$11,6,FALSE),0),0)</f>
        <v/>
      </c>
      <c r="G1083" s="6" t="n">
        <v>8</v>
      </c>
      <c r="H1083" s="23">
        <f>MAX(0,G1083-F1083)</f>
        <v/>
      </c>
      <c r="I1083" s="6" t="inlineStr"/>
      <c r="J1083" s="23">
        <f>IF(I1083&lt;&gt;"",MAX(0,F1083-G1083),0)</f>
        <v/>
      </c>
      <c r="K1083" s="24">
        <f>IF(F1083=0,0,J1083/F1083)</f>
        <v/>
      </c>
      <c r="L1083" s="25">
        <f>IF(I1083&lt;&gt;"","Absence",IF(G1083&gt;F1083,"Présent + HS","Présent"))</f>
        <v/>
      </c>
      <c r="M1083" s="6" t="inlineStr"/>
    </row>
    <row r="1084">
      <c r="A1084" s="20" t="n">
        <v>46175</v>
      </c>
      <c r="B1084" s="21">
        <f>DATE(YEAR(A1084),MONTH(A1084),1)</f>
        <v/>
      </c>
      <c r="C1084" s="6" t="inlineStr">
        <is>
          <t>E003</t>
        </is>
      </c>
      <c r="D1084" s="22">
        <f>IFERROR(VLOOKUP(C1084,Employes!$A$2:$H$11,2,FALSE),"")</f>
        <v/>
      </c>
      <c r="E1084" s="22">
        <f>IFERROR(VLOOKUP(C1084,Employes!$A$2:$H$11,3,FALSE),"")</f>
        <v/>
      </c>
      <c r="F1084" s="22">
        <f>IF(WEEKDAY(A1084,2)&lt;=5,IFERROR(VLOOKUP(C1084,Employes!$A$2:$H$11,6,FALSE),0),0)</f>
        <v/>
      </c>
      <c r="G1084" s="6" t="n">
        <v>8</v>
      </c>
      <c r="H1084" s="23">
        <f>MAX(0,G1084-F1084)</f>
        <v/>
      </c>
      <c r="I1084" s="6" t="inlineStr"/>
      <c r="J1084" s="23">
        <f>IF(I1084&lt;&gt;"",MAX(0,F1084-G1084),0)</f>
        <v/>
      </c>
      <c r="K1084" s="24">
        <f>IF(F1084=0,0,J1084/F1084)</f>
        <v/>
      </c>
      <c r="L1084" s="25">
        <f>IF(I1084&lt;&gt;"","Absence",IF(G1084&gt;F1084,"Présent + HS","Présent"))</f>
        <v/>
      </c>
      <c r="M1084" s="6" t="inlineStr"/>
    </row>
    <row r="1085">
      <c r="A1085" s="20" t="n">
        <v>46175</v>
      </c>
      <c r="B1085" s="21">
        <f>DATE(YEAR(A1085),MONTH(A1085),1)</f>
        <v/>
      </c>
      <c r="C1085" s="6" t="inlineStr">
        <is>
          <t>E004</t>
        </is>
      </c>
      <c r="D1085" s="22">
        <f>IFERROR(VLOOKUP(C1085,Employes!$A$2:$H$11,2,FALSE),"")</f>
        <v/>
      </c>
      <c r="E1085" s="22">
        <f>IFERROR(VLOOKUP(C1085,Employes!$A$2:$H$11,3,FALSE),"")</f>
        <v/>
      </c>
      <c r="F1085" s="22">
        <f>IF(WEEKDAY(A1085,2)&lt;=5,IFERROR(VLOOKUP(C1085,Employes!$A$2:$H$11,6,FALSE),0),0)</f>
        <v/>
      </c>
      <c r="G1085" s="6" t="n">
        <v>8</v>
      </c>
      <c r="H1085" s="23">
        <f>MAX(0,G1085-F1085)</f>
        <v/>
      </c>
      <c r="I1085" s="6" t="inlineStr"/>
      <c r="J1085" s="23">
        <f>IF(I1085&lt;&gt;"",MAX(0,F1085-G1085),0)</f>
        <v/>
      </c>
      <c r="K1085" s="24">
        <f>IF(F1085=0,0,J1085/F1085)</f>
        <v/>
      </c>
      <c r="L1085" s="25">
        <f>IF(I1085&lt;&gt;"","Absence",IF(G1085&gt;F1085,"Présent + HS","Présent"))</f>
        <v/>
      </c>
      <c r="M1085" s="6" t="inlineStr"/>
    </row>
    <row r="1086">
      <c r="A1086" s="20" t="n">
        <v>46175</v>
      </c>
      <c r="B1086" s="21">
        <f>DATE(YEAR(A1086),MONTH(A1086),1)</f>
        <v/>
      </c>
      <c r="C1086" s="6" t="inlineStr">
        <is>
          <t>E005</t>
        </is>
      </c>
      <c r="D1086" s="22">
        <f>IFERROR(VLOOKUP(C1086,Employes!$A$2:$H$11,2,FALSE),"")</f>
        <v/>
      </c>
      <c r="E1086" s="22">
        <f>IFERROR(VLOOKUP(C1086,Employes!$A$2:$H$11,3,FALSE),"")</f>
        <v/>
      </c>
      <c r="F1086" s="22">
        <f>IF(WEEKDAY(A1086,2)&lt;=5,IFERROR(VLOOKUP(C1086,Employes!$A$2:$H$11,6,FALSE),0),0)</f>
        <v/>
      </c>
      <c r="G1086" s="6" t="n">
        <v>9</v>
      </c>
      <c r="H1086" s="23">
        <f>MAX(0,G1086-F1086)</f>
        <v/>
      </c>
      <c r="I1086" s="6" t="inlineStr"/>
      <c r="J1086" s="23">
        <f>IF(I1086&lt;&gt;"",MAX(0,F1086-G1086),0)</f>
        <v/>
      </c>
      <c r="K1086" s="24">
        <f>IF(F1086=0,0,J1086/F1086)</f>
        <v/>
      </c>
      <c r="L1086" s="25">
        <f>IF(I1086&lt;&gt;"","Absence",IF(G1086&gt;F1086,"Présent + HS","Présent"))</f>
        <v/>
      </c>
      <c r="M1086" s="6" t="inlineStr"/>
    </row>
    <row r="1087">
      <c r="A1087" s="20" t="n">
        <v>46175</v>
      </c>
      <c r="B1087" s="21">
        <f>DATE(YEAR(A1087),MONTH(A1087),1)</f>
        <v/>
      </c>
      <c r="C1087" s="6" t="inlineStr">
        <is>
          <t>E006</t>
        </is>
      </c>
      <c r="D1087" s="22">
        <f>IFERROR(VLOOKUP(C1087,Employes!$A$2:$H$11,2,FALSE),"")</f>
        <v/>
      </c>
      <c r="E1087" s="22">
        <f>IFERROR(VLOOKUP(C1087,Employes!$A$2:$H$11,3,FALSE),"")</f>
        <v/>
      </c>
      <c r="F1087" s="22">
        <f>IF(WEEKDAY(A1087,2)&lt;=5,IFERROR(VLOOKUP(C1087,Employes!$A$2:$H$11,6,FALSE),0),0)</f>
        <v/>
      </c>
      <c r="G1087" s="6" t="n">
        <v>9</v>
      </c>
      <c r="H1087" s="23">
        <f>MAX(0,G1087-F1087)</f>
        <v/>
      </c>
      <c r="I1087" s="6" t="inlineStr"/>
      <c r="J1087" s="23">
        <f>IF(I1087&lt;&gt;"",MAX(0,F1087-G1087),0)</f>
        <v/>
      </c>
      <c r="K1087" s="24">
        <f>IF(F1087=0,0,J1087/F1087)</f>
        <v/>
      </c>
      <c r="L1087" s="25">
        <f>IF(I1087&lt;&gt;"","Absence",IF(G1087&gt;F1087,"Présent + HS","Présent"))</f>
        <v/>
      </c>
      <c r="M1087" s="6" t="inlineStr"/>
    </row>
    <row r="1088">
      <c r="A1088" s="20" t="n">
        <v>46175</v>
      </c>
      <c r="B1088" s="21">
        <f>DATE(YEAR(A1088),MONTH(A1088),1)</f>
        <v/>
      </c>
      <c r="C1088" s="6" t="inlineStr">
        <is>
          <t>E007</t>
        </is>
      </c>
      <c r="D1088" s="22">
        <f>IFERROR(VLOOKUP(C1088,Employes!$A$2:$H$11,2,FALSE),"")</f>
        <v/>
      </c>
      <c r="E1088" s="22">
        <f>IFERROR(VLOOKUP(C1088,Employes!$A$2:$H$11,3,FALSE),"")</f>
        <v/>
      </c>
      <c r="F1088" s="22">
        <f>IF(WEEKDAY(A1088,2)&lt;=5,IFERROR(VLOOKUP(C1088,Employes!$A$2:$H$11,6,FALSE),0),0)</f>
        <v/>
      </c>
      <c r="G1088" s="6" t="n">
        <v>8</v>
      </c>
      <c r="H1088" s="23">
        <f>MAX(0,G1088-F1088)</f>
        <v/>
      </c>
      <c r="I1088" s="6" t="inlineStr"/>
      <c r="J1088" s="23">
        <f>IF(I1088&lt;&gt;"",MAX(0,F1088-G1088),0)</f>
        <v/>
      </c>
      <c r="K1088" s="24">
        <f>IF(F1088=0,0,J1088/F1088)</f>
        <v/>
      </c>
      <c r="L1088" s="25">
        <f>IF(I1088&lt;&gt;"","Absence",IF(G1088&gt;F1088,"Présent + HS","Présent"))</f>
        <v/>
      </c>
      <c r="M1088" s="6" t="inlineStr"/>
    </row>
    <row r="1089">
      <c r="A1089" s="20" t="n">
        <v>46175</v>
      </c>
      <c r="B1089" s="21">
        <f>DATE(YEAR(A1089),MONTH(A1089),1)</f>
        <v/>
      </c>
      <c r="C1089" s="6" t="inlineStr">
        <is>
          <t>E008</t>
        </is>
      </c>
      <c r="D1089" s="22">
        <f>IFERROR(VLOOKUP(C1089,Employes!$A$2:$H$11,2,FALSE),"")</f>
        <v/>
      </c>
      <c r="E1089" s="22">
        <f>IFERROR(VLOOKUP(C1089,Employes!$A$2:$H$11,3,FALSE),"")</f>
        <v/>
      </c>
      <c r="F1089" s="22">
        <f>IF(WEEKDAY(A1089,2)&lt;=5,IFERROR(VLOOKUP(C1089,Employes!$A$2:$H$11,6,FALSE),0),0)</f>
        <v/>
      </c>
      <c r="G1089" s="6" t="n">
        <v>8</v>
      </c>
      <c r="H1089" s="23">
        <f>MAX(0,G1089-F1089)</f>
        <v/>
      </c>
      <c r="I1089" s="6" t="inlineStr"/>
      <c r="J1089" s="23">
        <f>IF(I1089&lt;&gt;"",MAX(0,F1089-G1089),0)</f>
        <v/>
      </c>
      <c r="K1089" s="24">
        <f>IF(F1089=0,0,J1089/F1089)</f>
        <v/>
      </c>
      <c r="L1089" s="25">
        <f>IF(I1089&lt;&gt;"","Absence",IF(G1089&gt;F1089,"Présent + HS","Présent"))</f>
        <v/>
      </c>
      <c r="M1089" s="6" t="inlineStr"/>
    </row>
    <row r="1090">
      <c r="A1090" s="20" t="n">
        <v>46175</v>
      </c>
      <c r="B1090" s="21">
        <f>DATE(YEAR(A1090),MONTH(A1090),1)</f>
        <v/>
      </c>
      <c r="C1090" s="6" t="inlineStr">
        <is>
          <t>E009</t>
        </is>
      </c>
      <c r="D1090" s="22">
        <f>IFERROR(VLOOKUP(C1090,Employes!$A$2:$H$11,2,FALSE),"")</f>
        <v/>
      </c>
      <c r="E1090" s="22">
        <f>IFERROR(VLOOKUP(C1090,Employes!$A$2:$H$11,3,FALSE),"")</f>
        <v/>
      </c>
      <c r="F1090" s="22">
        <f>IF(WEEKDAY(A1090,2)&lt;=5,IFERROR(VLOOKUP(C1090,Employes!$A$2:$H$11,6,FALSE),0),0)</f>
        <v/>
      </c>
      <c r="G1090" s="6" t="n">
        <v>9</v>
      </c>
      <c r="H1090" s="23">
        <f>MAX(0,G1090-F1090)</f>
        <v/>
      </c>
      <c r="I1090" s="6" t="inlineStr"/>
      <c r="J1090" s="23">
        <f>IF(I1090&lt;&gt;"",MAX(0,F1090-G1090),0)</f>
        <v/>
      </c>
      <c r="K1090" s="24">
        <f>IF(F1090=0,0,J1090/F1090)</f>
        <v/>
      </c>
      <c r="L1090" s="25">
        <f>IF(I1090&lt;&gt;"","Absence",IF(G1090&gt;F1090,"Présent + HS","Présent"))</f>
        <v/>
      </c>
      <c r="M1090" s="6" t="inlineStr"/>
    </row>
    <row r="1091">
      <c r="A1091" s="20" t="n">
        <v>46175</v>
      </c>
      <c r="B1091" s="21">
        <f>DATE(YEAR(A1091),MONTH(A1091),1)</f>
        <v/>
      </c>
      <c r="C1091" s="6" t="inlineStr">
        <is>
          <t>E010</t>
        </is>
      </c>
      <c r="D1091" s="22">
        <f>IFERROR(VLOOKUP(C1091,Employes!$A$2:$H$11,2,FALSE),"")</f>
        <v/>
      </c>
      <c r="E1091" s="22">
        <f>IFERROR(VLOOKUP(C1091,Employes!$A$2:$H$11,3,FALSE),"")</f>
        <v/>
      </c>
      <c r="F1091" s="22">
        <f>IF(WEEKDAY(A1091,2)&lt;=5,IFERROR(VLOOKUP(C1091,Employes!$A$2:$H$11,6,FALSE),0),0)</f>
        <v/>
      </c>
      <c r="G1091" s="6" t="n">
        <v>0</v>
      </c>
      <c r="H1091" s="23">
        <f>MAX(0,G1091-F1091)</f>
        <v/>
      </c>
      <c r="I1091" s="6" t="inlineStr">
        <is>
          <t>MAL</t>
        </is>
      </c>
      <c r="J1091" s="23">
        <f>IF(I1091&lt;&gt;"",MAX(0,F1091-G1091),0)</f>
        <v/>
      </c>
      <c r="K1091" s="24">
        <f>IF(F1091=0,0,J1091/F1091)</f>
        <v/>
      </c>
      <c r="L1091" s="25">
        <f>IF(I1091&lt;&gt;"","Absence",IF(G1091&gt;F1091,"Présent + HS","Présent"))</f>
        <v/>
      </c>
      <c r="M1091" s="6" t="inlineStr"/>
    </row>
    <row r="1092">
      <c r="A1092" s="20" t="n">
        <v>46176</v>
      </c>
      <c r="B1092" s="21">
        <f>DATE(YEAR(A1092),MONTH(A1092),1)</f>
        <v/>
      </c>
      <c r="C1092" s="6" t="inlineStr">
        <is>
          <t>E001</t>
        </is>
      </c>
      <c r="D1092" s="22">
        <f>IFERROR(VLOOKUP(C1092,Employes!$A$2:$H$11,2,FALSE),"")</f>
        <v/>
      </c>
      <c r="E1092" s="22">
        <f>IFERROR(VLOOKUP(C1092,Employes!$A$2:$H$11,3,FALSE),"")</f>
        <v/>
      </c>
      <c r="F1092" s="22">
        <f>IF(WEEKDAY(A1092,2)&lt;=5,IFERROR(VLOOKUP(C1092,Employes!$A$2:$H$11,6,FALSE),0),0)</f>
        <v/>
      </c>
      <c r="G1092" s="6" t="n">
        <v>8</v>
      </c>
      <c r="H1092" s="23">
        <f>MAX(0,G1092-F1092)</f>
        <v/>
      </c>
      <c r="I1092" s="6" t="inlineStr"/>
      <c r="J1092" s="23">
        <f>IF(I1092&lt;&gt;"",MAX(0,F1092-G1092),0)</f>
        <v/>
      </c>
      <c r="K1092" s="24">
        <f>IF(F1092=0,0,J1092/F1092)</f>
        <v/>
      </c>
      <c r="L1092" s="25">
        <f>IF(I1092&lt;&gt;"","Absence",IF(G1092&gt;F1092,"Présent + HS","Présent"))</f>
        <v/>
      </c>
      <c r="M1092" s="6" t="inlineStr"/>
    </row>
    <row r="1093">
      <c r="A1093" s="20" t="n">
        <v>46176</v>
      </c>
      <c r="B1093" s="21">
        <f>DATE(YEAR(A1093),MONTH(A1093),1)</f>
        <v/>
      </c>
      <c r="C1093" s="6" t="inlineStr">
        <is>
          <t>E002</t>
        </is>
      </c>
      <c r="D1093" s="22">
        <f>IFERROR(VLOOKUP(C1093,Employes!$A$2:$H$11,2,FALSE),"")</f>
        <v/>
      </c>
      <c r="E1093" s="22">
        <f>IFERROR(VLOOKUP(C1093,Employes!$A$2:$H$11,3,FALSE),"")</f>
        <v/>
      </c>
      <c r="F1093" s="22">
        <f>IF(WEEKDAY(A1093,2)&lt;=5,IFERROR(VLOOKUP(C1093,Employes!$A$2:$H$11,6,FALSE),0),0)</f>
        <v/>
      </c>
      <c r="G1093" s="6" t="n">
        <v>8</v>
      </c>
      <c r="H1093" s="23">
        <f>MAX(0,G1093-F1093)</f>
        <v/>
      </c>
      <c r="I1093" s="6" t="inlineStr"/>
      <c r="J1093" s="23">
        <f>IF(I1093&lt;&gt;"",MAX(0,F1093-G1093),0)</f>
        <v/>
      </c>
      <c r="K1093" s="24">
        <f>IF(F1093=0,0,J1093/F1093)</f>
        <v/>
      </c>
      <c r="L1093" s="25">
        <f>IF(I1093&lt;&gt;"","Absence",IF(G1093&gt;F1093,"Présent + HS","Présent"))</f>
        <v/>
      </c>
      <c r="M1093" s="6" t="inlineStr"/>
    </row>
    <row r="1094">
      <c r="A1094" s="20" t="n">
        <v>46176</v>
      </c>
      <c r="B1094" s="21">
        <f>DATE(YEAR(A1094),MONTH(A1094),1)</f>
        <v/>
      </c>
      <c r="C1094" s="6" t="inlineStr">
        <is>
          <t>E003</t>
        </is>
      </c>
      <c r="D1094" s="22">
        <f>IFERROR(VLOOKUP(C1094,Employes!$A$2:$H$11,2,FALSE),"")</f>
        <v/>
      </c>
      <c r="E1094" s="22">
        <f>IFERROR(VLOOKUP(C1094,Employes!$A$2:$H$11,3,FALSE),"")</f>
        <v/>
      </c>
      <c r="F1094" s="22">
        <f>IF(WEEKDAY(A1094,2)&lt;=5,IFERROR(VLOOKUP(C1094,Employes!$A$2:$H$11,6,FALSE),0),0)</f>
        <v/>
      </c>
      <c r="G1094" s="6" t="n">
        <v>0</v>
      </c>
      <c r="H1094" s="23">
        <f>MAX(0,G1094-F1094)</f>
        <v/>
      </c>
      <c r="I1094" s="6" t="inlineStr">
        <is>
          <t>MAL</t>
        </is>
      </c>
      <c r="J1094" s="23">
        <f>IF(I1094&lt;&gt;"",MAX(0,F1094-G1094),0)</f>
        <v/>
      </c>
      <c r="K1094" s="24">
        <f>IF(F1094=0,0,J1094/F1094)</f>
        <v/>
      </c>
      <c r="L1094" s="25">
        <f>IF(I1094&lt;&gt;"","Absence",IF(G1094&gt;F1094,"Présent + HS","Présent"))</f>
        <v/>
      </c>
      <c r="M1094" s="6" t="inlineStr"/>
    </row>
    <row r="1095">
      <c r="A1095" s="20" t="n">
        <v>46176</v>
      </c>
      <c r="B1095" s="21">
        <f>DATE(YEAR(A1095),MONTH(A1095),1)</f>
        <v/>
      </c>
      <c r="C1095" s="6" t="inlineStr">
        <is>
          <t>E004</t>
        </is>
      </c>
      <c r="D1095" s="22">
        <f>IFERROR(VLOOKUP(C1095,Employes!$A$2:$H$11,2,FALSE),"")</f>
        <v/>
      </c>
      <c r="E1095" s="22">
        <f>IFERROR(VLOOKUP(C1095,Employes!$A$2:$H$11,3,FALSE),"")</f>
        <v/>
      </c>
      <c r="F1095" s="22">
        <f>IF(WEEKDAY(A1095,2)&lt;=5,IFERROR(VLOOKUP(C1095,Employes!$A$2:$H$11,6,FALSE),0),0)</f>
        <v/>
      </c>
      <c r="G1095" s="6" t="n">
        <v>8</v>
      </c>
      <c r="H1095" s="23">
        <f>MAX(0,G1095-F1095)</f>
        <v/>
      </c>
      <c r="I1095" s="6" t="inlineStr"/>
      <c r="J1095" s="23">
        <f>IF(I1095&lt;&gt;"",MAX(0,F1095-G1095),0)</f>
        <v/>
      </c>
      <c r="K1095" s="24">
        <f>IF(F1095=0,0,J1095/F1095)</f>
        <v/>
      </c>
      <c r="L1095" s="25">
        <f>IF(I1095&lt;&gt;"","Absence",IF(G1095&gt;F1095,"Présent + HS","Présent"))</f>
        <v/>
      </c>
      <c r="M1095" s="6" t="inlineStr"/>
    </row>
    <row r="1096">
      <c r="A1096" s="20" t="n">
        <v>46176</v>
      </c>
      <c r="B1096" s="21">
        <f>DATE(YEAR(A1096),MONTH(A1096),1)</f>
        <v/>
      </c>
      <c r="C1096" s="6" t="inlineStr">
        <is>
          <t>E005</t>
        </is>
      </c>
      <c r="D1096" s="22">
        <f>IFERROR(VLOOKUP(C1096,Employes!$A$2:$H$11,2,FALSE),"")</f>
        <v/>
      </c>
      <c r="E1096" s="22">
        <f>IFERROR(VLOOKUP(C1096,Employes!$A$2:$H$11,3,FALSE),"")</f>
        <v/>
      </c>
      <c r="F1096" s="22">
        <f>IF(WEEKDAY(A1096,2)&lt;=5,IFERROR(VLOOKUP(C1096,Employes!$A$2:$H$11,6,FALSE),0),0)</f>
        <v/>
      </c>
      <c r="G1096" s="6" t="n">
        <v>8</v>
      </c>
      <c r="H1096" s="23">
        <f>MAX(0,G1096-F1096)</f>
        <v/>
      </c>
      <c r="I1096" s="6" t="inlineStr"/>
      <c r="J1096" s="23">
        <f>IF(I1096&lt;&gt;"",MAX(0,F1096-G1096),0)</f>
        <v/>
      </c>
      <c r="K1096" s="24">
        <f>IF(F1096=0,0,J1096/F1096)</f>
        <v/>
      </c>
      <c r="L1096" s="25">
        <f>IF(I1096&lt;&gt;"","Absence",IF(G1096&gt;F1096,"Présent + HS","Présent"))</f>
        <v/>
      </c>
      <c r="M1096" s="6" t="inlineStr"/>
    </row>
    <row r="1097">
      <c r="A1097" s="20" t="n">
        <v>46176</v>
      </c>
      <c r="B1097" s="21">
        <f>DATE(YEAR(A1097),MONTH(A1097),1)</f>
        <v/>
      </c>
      <c r="C1097" s="6" t="inlineStr">
        <is>
          <t>E006</t>
        </is>
      </c>
      <c r="D1097" s="22">
        <f>IFERROR(VLOOKUP(C1097,Employes!$A$2:$H$11,2,FALSE),"")</f>
        <v/>
      </c>
      <c r="E1097" s="22">
        <f>IFERROR(VLOOKUP(C1097,Employes!$A$2:$H$11,3,FALSE),"")</f>
        <v/>
      </c>
      <c r="F1097" s="22">
        <f>IF(WEEKDAY(A1097,2)&lt;=5,IFERROR(VLOOKUP(C1097,Employes!$A$2:$H$11,6,FALSE),0),0)</f>
        <v/>
      </c>
      <c r="G1097" s="6" t="n">
        <v>8</v>
      </c>
      <c r="H1097" s="23">
        <f>MAX(0,G1097-F1097)</f>
        <v/>
      </c>
      <c r="I1097" s="6" t="inlineStr"/>
      <c r="J1097" s="23">
        <f>IF(I1097&lt;&gt;"",MAX(0,F1097-G1097),0)</f>
        <v/>
      </c>
      <c r="K1097" s="24">
        <f>IF(F1097=0,0,J1097/F1097)</f>
        <v/>
      </c>
      <c r="L1097" s="25">
        <f>IF(I1097&lt;&gt;"","Absence",IF(G1097&gt;F1097,"Présent + HS","Présent"))</f>
        <v/>
      </c>
      <c r="M1097" s="6" t="inlineStr"/>
    </row>
    <row r="1098">
      <c r="A1098" s="20" t="n">
        <v>46176</v>
      </c>
      <c r="B1098" s="21">
        <f>DATE(YEAR(A1098),MONTH(A1098),1)</f>
        <v/>
      </c>
      <c r="C1098" s="6" t="inlineStr">
        <is>
          <t>E007</t>
        </is>
      </c>
      <c r="D1098" s="22">
        <f>IFERROR(VLOOKUP(C1098,Employes!$A$2:$H$11,2,FALSE),"")</f>
        <v/>
      </c>
      <c r="E1098" s="22">
        <f>IFERROR(VLOOKUP(C1098,Employes!$A$2:$H$11,3,FALSE),"")</f>
        <v/>
      </c>
      <c r="F1098" s="22">
        <f>IF(WEEKDAY(A1098,2)&lt;=5,IFERROR(VLOOKUP(C1098,Employes!$A$2:$H$11,6,FALSE),0),0)</f>
        <v/>
      </c>
      <c r="G1098" s="6" t="n">
        <v>8</v>
      </c>
      <c r="H1098" s="23">
        <f>MAX(0,G1098-F1098)</f>
        <v/>
      </c>
      <c r="I1098" s="6" t="inlineStr"/>
      <c r="J1098" s="23">
        <f>IF(I1098&lt;&gt;"",MAX(0,F1098-G1098),0)</f>
        <v/>
      </c>
      <c r="K1098" s="24">
        <f>IF(F1098=0,0,J1098/F1098)</f>
        <v/>
      </c>
      <c r="L1098" s="25">
        <f>IF(I1098&lt;&gt;"","Absence",IF(G1098&gt;F1098,"Présent + HS","Présent"))</f>
        <v/>
      </c>
      <c r="M1098" s="6" t="inlineStr"/>
    </row>
    <row r="1099">
      <c r="A1099" s="20" t="n">
        <v>46176</v>
      </c>
      <c r="B1099" s="21">
        <f>DATE(YEAR(A1099),MONTH(A1099),1)</f>
        <v/>
      </c>
      <c r="C1099" s="6" t="inlineStr">
        <is>
          <t>E008</t>
        </is>
      </c>
      <c r="D1099" s="22">
        <f>IFERROR(VLOOKUP(C1099,Employes!$A$2:$H$11,2,FALSE),"")</f>
        <v/>
      </c>
      <c r="E1099" s="22">
        <f>IFERROR(VLOOKUP(C1099,Employes!$A$2:$H$11,3,FALSE),"")</f>
        <v/>
      </c>
      <c r="F1099" s="22">
        <f>IF(WEEKDAY(A1099,2)&lt;=5,IFERROR(VLOOKUP(C1099,Employes!$A$2:$H$11,6,FALSE),0),0)</f>
        <v/>
      </c>
      <c r="G1099" s="6" t="n">
        <v>8</v>
      </c>
      <c r="H1099" s="23">
        <f>MAX(0,G1099-F1099)</f>
        <v/>
      </c>
      <c r="I1099" s="6" t="inlineStr"/>
      <c r="J1099" s="23">
        <f>IF(I1099&lt;&gt;"",MAX(0,F1099-G1099),0)</f>
        <v/>
      </c>
      <c r="K1099" s="24">
        <f>IF(F1099=0,0,J1099/F1099)</f>
        <v/>
      </c>
      <c r="L1099" s="25">
        <f>IF(I1099&lt;&gt;"","Absence",IF(G1099&gt;F1099,"Présent + HS","Présent"))</f>
        <v/>
      </c>
      <c r="M1099" s="6" t="inlineStr"/>
    </row>
    <row r="1100">
      <c r="A1100" s="20" t="n">
        <v>46176</v>
      </c>
      <c r="B1100" s="21">
        <f>DATE(YEAR(A1100),MONTH(A1100),1)</f>
        <v/>
      </c>
      <c r="C1100" s="6" t="inlineStr">
        <is>
          <t>E009</t>
        </is>
      </c>
      <c r="D1100" s="22">
        <f>IFERROR(VLOOKUP(C1100,Employes!$A$2:$H$11,2,FALSE),"")</f>
        <v/>
      </c>
      <c r="E1100" s="22">
        <f>IFERROR(VLOOKUP(C1100,Employes!$A$2:$H$11,3,FALSE),"")</f>
        <v/>
      </c>
      <c r="F1100" s="22">
        <f>IF(WEEKDAY(A1100,2)&lt;=5,IFERROR(VLOOKUP(C1100,Employes!$A$2:$H$11,6,FALSE),0),0)</f>
        <v/>
      </c>
      <c r="G1100" s="6" t="n">
        <v>8</v>
      </c>
      <c r="H1100" s="23">
        <f>MAX(0,G1100-F1100)</f>
        <v/>
      </c>
      <c r="I1100" s="6" t="inlineStr"/>
      <c r="J1100" s="23">
        <f>IF(I1100&lt;&gt;"",MAX(0,F1100-G1100),0)</f>
        <v/>
      </c>
      <c r="K1100" s="24">
        <f>IF(F1100=0,0,J1100/F1100)</f>
        <v/>
      </c>
      <c r="L1100" s="25">
        <f>IF(I1100&lt;&gt;"","Absence",IF(G1100&gt;F1100,"Présent + HS","Présent"))</f>
        <v/>
      </c>
      <c r="M1100" s="6" t="inlineStr"/>
    </row>
    <row r="1101">
      <c r="A1101" s="20" t="n">
        <v>46176</v>
      </c>
      <c r="B1101" s="21">
        <f>DATE(YEAR(A1101),MONTH(A1101),1)</f>
        <v/>
      </c>
      <c r="C1101" s="6" t="inlineStr">
        <is>
          <t>E010</t>
        </is>
      </c>
      <c r="D1101" s="22">
        <f>IFERROR(VLOOKUP(C1101,Employes!$A$2:$H$11,2,FALSE),"")</f>
        <v/>
      </c>
      <c r="E1101" s="22">
        <f>IFERROR(VLOOKUP(C1101,Employes!$A$2:$H$11,3,FALSE),"")</f>
        <v/>
      </c>
      <c r="F1101" s="22">
        <f>IF(WEEKDAY(A1101,2)&lt;=5,IFERROR(VLOOKUP(C1101,Employes!$A$2:$H$11,6,FALSE),0),0)</f>
        <v/>
      </c>
      <c r="G1101" s="6" t="n">
        <v>8</v>
      </c>
      <c r="H1101" s="23">
        <f>MAX(0,G1101-F1101)</f>
        <v/>
      </c>
      <c r="I1101" s="6" t="inlineStr"/>
      <c r="J1101" s="23">
        <f>IF(I1101&lt;&gt;"",MAX(0,F1101-G1101),0)</f>
        <v/>
      </c>
      <c r="K1101" s="24">
        <f>IF(F1101=0,0,J1101/F1101)</f>
        <v/>
      </c>
      <c r="L1101" s="25">
        <f>IF(I1101&lt;&gt;"","Absence",IF(G1101&gt;F1101,"Présent + HS","Présent"))</f>
        <v/>
      </c>
      <c r="M1101" s="6" t="inlineStr"/>
    </row>
    <row r="1102">
      <c r="A1102" s="20" t="n">
        <v>46177</v>
      </c>
      <c r="B1102" s="21">
        <f>DATE(YEAR(A1102),MONTH(A1102),1)</f>
        <v/>
      </c>
      <c r="C1102" s="6" t="inlineStr">
        <is>
          <t>E001</t>
        </is>
      </c>
      <c r="D1102" s="22">
        <f>IFERROR(VLOOKUP(C1102,Employes!$A$2:$H$11,2,FALSE),"")</f>
        <v/>
      </c>
      <c r="E1102" s="22">
        <f>IFERROR(VLOOKUP(C1102,Employes!$A$2:$H$11,3,FALSE),"")</f>
        <v/>
      </c>
      <c r="F1102" s="22">
        <f>IF(WEEKDAY(A1102,2)&lt;=5,IFERROR(VLOOKUP(C1102,Employes!$A$2:$H$11,6,FALSE),0),0)</f>
        <v/>
      </c>
      <c r="G1102" s="6" t="n">
        <v>9</v>
      </c>
      <c r="H1102" s="23">
        <f>MAX(0,G1102-F1102)</f>
        <v/>
      </c>
      <c r="I1102" s="6" t="inlineStr"/>
      <c r="J1102" s="23">
        <f>IF(I1102&lt;&gt;"",MAX(0,F1102-G1102),0)</f>
        <v/>
      </c>
      <c r="K1102" s="24">
        <f>IF(F1102=0,0,J1102/F1102)</f>
        <v/>
      </c>
      <c r="L1102" s="25">
        <f>IF(I1102&lt;&gt;"","Absence",IF(G1102&gt;F1102,"Présent + HS","Présent"))</f>
        <v/>
      </c>
      <c r="M1102" s="6" t="inlineStr"/>
    </row>
    <row r="1103">
      <c r="A1103" s="20" t="n">
        <v>46177</v>
      </c>
      <c r="B1103" s="21">
        <f>DATE(YEAR(A1103),MONTH(A1103),1)</f>
        <v/>
      </c>
      <c r="C1103" s="6" t="inlineStr">
        <is>
          <t>E002</t>
        </is>
      </c>
      <c r="D1103" s="22">
        <f>IFERROR(VLOOKUP(C1103,Employes!$A$2:$H$11,2,FALSE),"")</f>
        <v/>
      </c>
      <c r="E1103" s="22">
        <f>IFERROR(VLOOKUP(C1103,Employes!$A$2:$H$11,3,FALSE),"")</f>
        <v/>
      </c>
      <c r="F1103" s="22">
        <f>IF(WEEKDAY(A1103,2)&lt;=5,IFERROR(VLOOKUP(C1103,Employes!$A$2:$H$11,6,FALSE),0),0)</f>
        <v/>
      </c>
      <c r="G1103" s="6" t="n">
        <v>8</v>
      </c>
      <c r="H1103" s="23">
        <f>MAX(0,G1103-F1103)</f>
        <v/>
      </c>
      <c r="I1103" s="6" t="inlineStr"/>
      <c r="J1103" s="23">
        <f>IF(I1103&lt;&gt;"",MAX(0,F1103-G1103),0)</f>
        <v/>
      </c>
      <c r="K1103" s="24">
        <f>IF(F1103=0,0,J1103/F1103)</f>
        <v/>
      </c>
      <c r="L1103" s="25">
        <f>IF(I1103&lt;&gt;"","Absence",IF(G1103&gt;F1103,"Présent + HS","Présent"))</f>
        <v/>
      </c>
      <c r="M1103" s="6" t="inlineStr"/>
    </row>
    <row r="1104">
      <c r="A1104" s="20" t="n">
        <v>46177</v>
      </c>
      <c r="B1104" s="21">
        <f>DATE(YEAR(A1104),MONTH(A1104),1)</f>
        <v/>
      </c>
      <c r="C1104" s="6" t="inlineStr">
        <is>
          <t>E003</t>
        </is>
      </c>
      <c r="D1104" s="22">
        <f>IFERROR(VLOOKUP(C1104,Employes!$A$2:$H$11,2,FALSE),"")</f>
        <v/>
      </c>
      <c r="E1104" s="22">
        <f>IFERROR(VLOOKUP(C1104,Employes!$A$2:$H$11,3,FALSE),"")</f>
        <v/>
      </c>
      <c r="F1104" s="22">
        <f>IF(WEEKDAY(A1104,2)&lt;=5,IFERROR(VLOOKUP(C1104,Employes!$A$2:$H$11,6,FALSE),0),0)</f>
        <v/>
      </c>
      <c r="G1104" s="6" t="n">
        <v>8</v>
      </c>
      <c r="H1104" s="23">
        <f>MAX(0,G1104-F1104)</f>
        <v/>
      </c>
      <c r="I1104" s="6" t="inlineStr"/>
      <c r="J1104" s="23">
        <f>IF(I1104&lt;&gt;"",MAX(0,F1104-G1104),0)</f>
        <v/>
      </c>
      <c r="K1104" s="24">
        <f>IF(F1104=0,0,J1104/F1104)</f>
        <v/>
      </c>
      <c r="L1104" s="25">
        <f>IF(I1104&lt;&gt;"","Absence",IF(G1104&gt;F1104,"Présent + HS","Présent"))</f>
        <v/>
      </c>
      <c r="M1104" s="6" t="inlineStr"/>
    </row>
    <row r="1105">
      <c r="A1105" s="20" t="n">
        <v>46177</v>
      </c>
      <c r="B1105" s="21">
        <f>DATE(YEAR(A1105),MONTH(A1105),1)</f>
        <v/>
      </c>
      <c r="C1105" s="6" t="inlineStr">
        <is>
          <t>E004</t>
        </is>
      </c>
      <c r="D1105" s="22">
        <f>IFERROR(VLOOKUP(C1105,Employes!$A$2:$H$11,2,FALSE),"")</f>
        <v/>
      </c>
      <c r="E1105" s="22">
        <f>IFERROR(VLOOKUP(C1105,Employes!$A$2:$H$11,3,FALSE),"")</f>
        <v/>
      </c>
      <c r="F1105" s="22">
        <f>IF(WEEKDAY(A1105,2)&lt;=5,IFERROR(VLOOKUP(C1105,Employes!$A$2:$H$11,6,FALSE),0),0)</f>
        <v/>
      </c>
      <c r="G1105" s="6" t="n">
        <v>8</v>
      </c>
      <c r="H1105" s="23">
        <f>MAX(0,G1105-F1105)</f>
        <v/>
      </c>
      <c r="I1105" s="6" t="inlineStr"/>
      <c r="J1105" s="23">
        <f>IF(I1105&lt;&gt;"",MAX(0,F1105-G1105),0)</f>
        <v/>
      </c>
      <c r="K1105" s="24">
        <f>IF(F1105=0,0,J1105/F1105)</f>
        <v/>
      </c>
      <c r="L1105" s="25">
        <f>IF(I1105&lt;&gt;"","Absence",IF(G1105&gt;F1105,"Présent + HS","Présent"))</f>
        <v/>
      </c>
      <c r="M1105" s="6" t="inlineStr"/>
    </row>
    <row r="1106">
      <c r="A1106" s="20" t="n">
        <v>46177</v>
      </c>
      <c r="B1106" s="21">
        <f>DATE(YEAR(A1106),MONTH(A1106),1)</f>
        <v/>
      </c>
      <c r="C1106" s="6" t="inlineStr">
        <is>
          <t>E005</t>
        </is>
      </c>
      <c r="D1106" s="22">
        <f>IFERROR(VLOOKUP(C1106,Employes!$A$2:$H$11,2,FALSE),"")</f>
        <v/>
      </c>
      <c r="E1106" s="22">
        <f>IFERROR(VLOOKUP(C1106,Employes!$A$2:$H$11,3,FALSE),"")</f>
        <v/>
      </c>
      <c r="F1106" s="22">
        <f>IF(WEEKDAY(A1106,2)&lt;=5,IFERROR(VLOOKUP(C1106,Employes!$A$2:$H$11,6,FALSE),0),0)</f>
        <v/>
      </c>
      <c r="G1106" s="6" t="n">
        <v>9</v>
      </c>
      <c r="H1106" s="23">
        <f>MAX(0,G1106-F1106)</f>
        <v/>
      </c>
      <c r="I1106" s="6" t="inlineStr"/>
      <c r="J1106" s="23">
        <f>IF(I1106&lt;&gt;"",MAX(0,F1106-G1106),0)</f>
        <v/>
      </c>
      <c r="K1106" s="24">
        <f>IF(F1106=0,0,J1106/F1106)</f>
        <v/>
      </c>
      <c r="L1106" s="25">
        <f>IF(I1106&lt;&gt;"","Absence",IF(G1106&gt;F1106,"Présent + HS","Présent"))</f>
        <v/>
      </c>
      <c r="M1106" s="6" t="inlineStr"/>
    </row>
    <row r="1107">
      <c r="A1107" s="20" t="n">
        <v>46177</v>
      </c>
      <c r="B1107" s="21">
        <f>DATE(YEAR(A1107),MONTH(A1107),1)</f>
        <v/>
      </c>
      <c r="C1107" s="6" t="inlineStr">
        <is>
          <t>E006</t>
        </is>
      </c>
      <c r="D1107" s="22">
        <f>IFERROR(VLOOKUP(C1107,Employes!$A$2:$H$11,2,FALSE),"")</f>
        <v/>
      </c>
      <c r="E1107" s="22">
        <f>IFERROR(VLOOKUP(C1107,Employes!$A$2:$H$11,3,FALSE),"")</f>
        <v/>
      </c>
      <c r="F1107" s="22">
        <f>IF(WEEKDAY(A1107,2)&lt;=5,IFERROR(VLOOKUP(C1107,Employes!$A$2:$H$11,6,FALSE),0),0)</f>
        <v/>
      </c>
      <c r="G1107" s="6" t="n">
        <v>8</v>
      </c>
      <c r="H1107" s="23">
        <f>MAX(0,G1107-F1107)</f>
        <v/>
      </c>
      <c r="I1107" s="6" t="inlineStr"/>
      <c r="J1107" s="23">
        <f>IF(I1107&lt;&gt;"",MAX(0,F1107-G1107),0)</f>
        <v/>
      </c>
      <c r="K1107" s="24">
        <f>IF(F1107=0,0,J1107/F1107)</f>
        <v/>
      </c>
      <c r="L1107" s="25">
        <f>IF(I1107&lt;&gt;"","Absence",IF(G1107&gt;F1107,"Présent + HS","Présent"))</f>
        <v/>
      </c>
      <c r="M1107" s="6" t="inlineStr"/>
    </row>
    <row r="1108">
      <c r="A1108" s="20" t="n">
        <v>46177</v>
      </c>
      <c r="B1108" s="21">
        <f>DATE(YEAR(A1108),MONTH(A1108),1)</f>
        <v/>
      </c>
      <c r="C1108" s="6" t="inlineStr">
        <is>
          <t>E007</t>
        </is>
      </c>
      <c r="D1108" s="22">
        <f>IFERROR(VLOOKUP(C1108,Employes!$A$2:$H$11,2,FALSE),"")</f>
        <v/>
      </c>
      <c r="E1108" s="22">
        <f>IFERROR(VLOOKUP(C1108,Employes!$A$2:$H$11,3,FALSE),"")</f>
        <v/>
      </c>
      <c r="F1108" s="22">
        <f>IF(WEEKDAY(A1108,2)&lt;=5,IFERROR(VLOOKUP(C1108,Employes!$A$2:$H$11,6,FALSE),0),0)</f>
        <v/>
      </c>
      <c r="G1108" s="6" t="n">
        <v>8</v>
      </c>
      <c r="H1108" s="23">
        <f>MAX(0,G1108-F1108)</f>
        <v/>
      </c>
      <c r="I1108" s="6" t="inlineStr"/>
      <c r="J1108" s="23">
        <f>IF(I1108&lt;&gt;"",MAX(0,F1108-G1108),0)</f>
        <v/>
      </c>
      <c r="K1108" s="24">
        <f>IF(F1108=0,0,J1108/F1108)</f>
        <v/>
      </c>
      <c r="L1108" s="25">
        <f>IF(I1108&lt;&gt;"","Absence",IF(G1108&gt;F1108,"Présent + HS","Présent"))</f>
        <v/>
      </c>
      <c r="M1108" s="6" t="inlineStr"/>
    </row>
    <row r="1109">
      <c r="A1109" s="20" t="n">
        <v>46177</v>
      </c>
      <c r="B1109" s="21">
        <f>DATE(YEAR(A1109),MONTH(A1109),1)</f>
        <v/>
      </c>
      <c r="C1109" s="6" t="inlineStr">
        <is>
          <t>E008</t>
        </is>
      </c>
      <c r="D1109" s="22">
        <f>IFERROR(VLOOKUP(C1109,Employes!$A$2:$H$11,2,FALSE),"")</f>
        <v/>
      </c>
      <c r="E1109" s="22">
        <f>IFERROR(VLOOKUP(C1109,Employes!$A$2:$H$11,3,FALSE),"")</f>
        <v/>
      </c>
      <c r="F1109" s="22">
        <f>IF(WEEKDAY(A1109,2)&lt;=5,IFERROR(VLOOKUP(C1109,Employes!$A$2:$H$11,6,FALSE),0),0)</f>
        <v/>
      </c>
      <c r="G1109" s="6" t="n">
        <v>8</v>
      </c>
      <c r="H1109" s="23">
        <f>MAX(0,G1109-F1109)</f>
        <v/>
      </c>
      <c r="I1109" s="6" t="inlineStr"/>
      <c r="J1109" s="23">
        <f>IF(I1109&lt;&gt;"",MAX(0,F1109-G1109),0)</f>
        <v/>
      </c>
      <c r="K1109" s="24">
        <f>IF(F1109=0,0,J1109/F1109)</f>
        <v/>
      </c>
      <c r="L1109" s="25">
        <f>IF(I1109&lt;&gt;"","Absence",IF(G1109&gt;F1109,"Présent + HS","Présent"))</f>
        <v/>
      </c>
      <c r="M1109" s="6" t="inlineStr"/>
    </row>
    <row r="1110">
      <c r="A1110" s="20" t="n">
        <v>46177</v>
      </c>
      <c r="B1110" s="21">
        <f>DATE(YEAR(A1110),MONTH(A1110),1)</f>
        <v/>
      </c>
      <c r="C1110" s="6" t="inlineStr">
        <is>
          <t>E009</t>
        </is>
      </c>
      <c r="D1110" s="22">
        <f>IFERROR(VLOOKUP(C1110,Employes!$A$2:$H$11,2,FALSE),"")</f>
        <v/>
      </c>
      <c r="E1110" s="22">
        <f>IFERROR(VLOOKUP(C1110,Employes!$A$2:$H$11,3,FALSE),"")</f>
        <v/>
      </c>
      <c r="F1110" s="22">
        <f>IF(WEEKDAY(A1110,2)&lt;=5,IFERROR(VLOOKUP(C1110,Employes!$A$2:$H$11,6,FALSE),0),0)</f>
        <v/>
      </c>
      <c r="G1110" s="6" t="n">
        <v>8</v>
      </c>
      <c r="H1110" s="23">
        <f>MAX(0,G1110-F1110)</f>
        <v/>
      </c>
      <c r="I1110" s="6" t="inlineStr"/>
      <c r="J1110" s="23">
        <f>IF(I1110&lt;&gt;"",MAX(0,F1110-G1110),0)</f>
        <v/>
      </c>
      <c r="K1110" s="24">
        <f>IF(F1110=0,0,J1110/F1110)</f>
        <v/>
      </c>
      <c r="L1110" s="25">
        <f>IF(I1110&lt;&gt;"","Absence",IF(G1110&gt;F1110,"Présent + HS","Présent"))</f>
        <v/>
      </c>
      <c r="M1110" s="6" t="inlineStr"/>
    </row>
    <row r="1111">
      <c r="A1111" s="20" t="n">
        <v>46177</v>
      </c>
      <c r="B1111" s="21">
        <f>DATE(YEAR(A1111),MONTH(A1111),1)</f>
        <v/>
      </c>
      <c r="C1111" s="6" t="inlineStr">
        <is>
          <t>E010</t>
        </is>
      </c>
      <c r="D1111" s="22">
        <f>IFERROR(VLOOKUP(C1111,Employes!$A$2:$H$11,2,FALSE),"")</f>
        <v/>
      </c>
      <c r="E1111" s="22">
        <f>IFERROR(VLOOKUP(C1111,Employes!$A$2:$H$11,3,FALSE),"")</f>
        <v/>
      </c>
      <c r="F1111" s="22">
        <f>IF(WEEKDAY(A1111,2)&lt;=5,IFERROR(VLOOKUP(C1111,Employes!$A$2:$H$11,6,FALSE),0),0)</f>
        <v/>
      </c>
      <c r="G1111" s="6" t="n">
        <v>8</v>
      </c>
      <c r="H1111" s="23">
        <f>MAX(0,G1111-F1111)</f>
        <v/>
      </c>
      <c r="I1111" s="6" t="inlineStr"/>
      <c r="J1111" s="23">
        <f>IF(I1111&lt;&gt;"",MAX(0,F1111-G1111),0)</f>
        <v/>
      </c>
      <c r="K1111" s="24">
        <f>IF(F1111=0,0,J1111/F1111)</f>
        <v/>
      </c>
      <c r="L1111" s="25">
        <f>IF(I1111&lt;&gt;"","Absence",IF(G1111&gt;F1111,"Présent + HS","Présent"))</f>
        <v/>
      </c>
      <c r="M1111" s="6" t="inlineStr"/>
    </row>
    <row r="1112">
      <c r="A1112" s="20" t="n">
        <v>46178</v>
      </c>
      <c r="B1112" s="21">
        <f>DATE(YEAR(A1112),MONTH(A1112),1)</f>
        <v/>
      </c>
      <c r="C1112" s="6" t="inlineStr">
        <is>
          <t>E001</t>
        </is>
      </c>
      <c r="D1112" s="22">
        <f>IFERROR(VLOOKUP(C1112,Employes!$A$2:$H$11,2,FALSE),"")</f>
        <v/>
      </c>
      <c r="E1112" s="22">
        <f>IFERROR(VLOOKUP(C1112,Employes!$A$2:$H$11,3,FALSE),"")</f>
        <v/>
      </c>
      <c r="F1112" s="22">
        <f>IF(WEEKDAY(A1112,2)&lt;=5,IFERROR(VLOOKUP(C1112,Employes!$A$2:$H$11,6,FALSE),0),0)</f>
        <v/>
      </c>
      <c r="G1112" s="6" t="n">
        <v>8</v>
      </c>
      <c r="H1112" s="23">
        <f>MAX(0,G1112-F1112)</f>
        <v/>
      </c>
      <c r="I1112" s="6" t="inlineStr"/>
      <c r="J1112" s="23">
        <f>IF(I1112&lt;&gt;"",MAX(0,F1112-G1112),0)</f>
        <v/>
      </c>
      <c r="K1112" s="24">
        <f>IF(F1112=0,0,J1112/F1112)</f>
        <v/>
      </c>
      <c r="L1112" s="25">
        <f>IF(I1112&lt;&gt;"","Absence",IF(G1112&gt;F1112,"Présent + HS","Présent"))</f>
        <v/>
      </c>
      <c r="M1112" s="6" t="inlineStr"/>
    </row>
    <row r="1113">
      <c r="A1113" s="20" t="n">
        <v>46178</v>
      </c>
      <c r="B1113" s="21">
        <f>DATE(YEAR(A1113),MONTH(A1113),1)</f>
        <v/>
      </c>
      <c r="C1113" s="6" t="inlineStr">
        <is>
          <t>E002</t>
        </is>
      </c>
      <c r="D1113" s="22">
        <f>IFERROR(VLOOKUP(C1113,Employes!$A$2:$H$11,2,FALSE),"")</f>
        <v/>
      </c>
      <c r="E1113" s="22">
        <f>IFERROR(VLOOKUP(C1113,Employes!$A$2:$H$11,3,FALSE),"")</f>
        <v/>
      </c>
      <c r="F1113" s="22">
        <f>IF(WEEKDAY(A1113,2)&lt;=5,IFERROR(VLOOKUP(C1113,Employes!$A$2:$H$11,6,FALSE),0),0)</f>
        <v/>
      </c>
      <c r="G1113" s="6" t="n">
        <v>8</v>
      </c>
      <c r="H1113" s="23">
        <f>MAX(0,G1113-F1113)</f>
        <v/>
      </c>
      <c r="I1113" s="6" t="inlineStr"/>
      <c r="J1113" s="23">
        <f>IF(I1113&lt;&gt;"",MAX(0,F1113-G1113),0)</f>
        <v/>
      </c>
      <c r="K1113" s="24">
        <f>IF(F1113=0,0,J1113/F1113)</f>
        <v/>
      </c>
      <c r="L1113" s="25">
        <f>IF(I1113&lt;&gt;"","Absence",IF(G1113&gt;F1113,"Présent + HS","Présent"))</f>
        <v/>
      </c>
      <c r="M1113" s="6" t="inlineStr"/>
    </row>
    <row r="1114">
      <c r="A1114" s="20" t="n">
        <v>46178</v>
      </c>
      <c r="B1114" s="21">
        <f>DATE(YEAR(A1114),MONTH(A1114),1)</f>
        <v/>
      </c>
      <c r="C1114" s="6" t="inlineStr">
        <is>
          <t>E003</t>
        </is>
      </c>
      <c r="D1114" s="22">
        <f>IFERROR(VLOOKUP(C1114,Employes!$A$2:$H$11,2,FALSE),"")</f>
        <v/>
      </c>
      <c r="E1114" s="22">
        <f>IFERROR(VLOOKUP(C1114,Employes!$A$2:$H$11,3,FALSE),"")</f>
        <v/>
      </c>
      <c r="F1114" s="22">
        <f>IF(WEEKDAY(A1114,2)&lt;=5,IFERROR(VLOOKUP(C1114,Employes!$A$2:$H$11,6,FALSE),0),0)</f>
        <v/>
      </c>
      <c r="G1114" s="6" t="n">
        <v>8</v>
      </c>
      <c r="H1114" s="23">
        <f>MAX(0,G1114-F1114)</f>
        <v/>
      </c>
      <c r="I1114" s="6" t="inlineStr"/>
      <c r="J1114" s="23">
        <f>IF(I1114&lt;&gt;"",MAX(0,F1114-G1114),0)</f>
        <v/>
      </c>
      <c r="K1114" s="24">
        <f>IF(F1114=0,0,J1114/F1114)</f>
        <v/>
      </c>
      <c r="L1114" s="25">
        <f>IF(I1114&lt;&gt;"","Absence",IF(G1114&gt;F1114,"Présent + HS","Présent"))</f>
        <v/>
      </c>
      <c r="M1114" s="6" t="inlineStr"/>
    </row>
    <row r="1115">
      <c r="A1115" s="20" t="n">
        <v>46178</v>
      </c>
      <c r="B1115" s="21">
        <f>DATE(YEAR(A1115),MONTH(A1115),1)</f>
        <v/>
      </c>
      <c r="C1115" s="6" t="inlineStr">
        <is>
          <t>E004</t>
        </is>
      </c>
      <c r="D1115" s="22">
        <f>IFERROR(VLOOKUP(C1115,Employes!$A$2:$H$11,2,FALSE),"")</f>
        <v/>
      </c>
      <c r="E1115" s="22">
        <f>IFERROR(VLOOKUP(C1115,Employes!$A$2:$H$11,3,FALSE),"")</f>
        <v/>
      </c>
      <c r="F1115" s="22">
        <f>IF(WEEKDAY(A1115,2)&lt;=5,IFERROR(VLOOKUP(C1115,Employes!$A$2:$H$11,6,FALSE),0),0)</f>
        <v/>
      </c>
      <c r="G1115" s="6" t="n">
        <v>9</v>
      </c>
      <c r="H1115" s="23">
        <f>MAX(0,G1115-F1115)</f>
        <v/>
      </c>
      <c r="I1115" s="6" t="inlineStr"/>
      <c r="J1115" s="23">
        <f>IF(I1115&lt;&gt;"",MAX(0,F1115-G1115),0)</f>
        <v/>
      </c>
      <c r="K1115" s="24">
        <f>IF(F1115=0,0,J1115/F1115)</f>
        <v/>
      </c>
      <c r="L1115" s="25">
        <f>IF(I1115&lt;&gt;"","Absence",IF(G1115&gt;F1115,"Présent + HS","Présent"))</f>
        <v/>
      </c>
      <c r="M1115" s="6" t="inlineStr"/>
    </row>
    <row r="1116">
      <c r="A1116" s="20" t="n">
        <v>46178</v>
      </c>
      <c r="B1116" s="21">
        <f>DATE(YEAR(A1116),MONTH(A1116),1)</f>
        <v/>
      </c>
      <c r="C1116" s="6" t="inlineStr">
        <is>
          <t>E005</t>
        </is>
      </c>
      <c r="D1116" s="22">
        <f>IFERROR(VLOOKUP(C1116,Employes!$A$2:$H$11,2,FALSE),"")</f>
        <v/>
      </c>
      <c r="E1116" s="22">
        <f>IFERROR(VLOOKUP(C1116,Employes!$A$2:$H$11,3,FALSE),"")</f>
        <v/>
      </c>
      <c r="F1116" s="22">
        <f>IF(WEEKDAY(A1116,2)&lt;=5,IFERROR(VLOOKUP(C1116,Employes!$A$2:$H$11,6,FALSE),0),0)</f>
        <v/>
      </c>
      <c r="G1116" s="6" t="n">
        <v>9</v>
      </c>
      <c r="H1116" s="23">
        <f>MAX(0,G1116-F1116)</f>
        <v/>
      </c>
      <c r="I1116" s="6" t="inlineStr"/>
      <c r="J1116" s="23">
        <f>IF(I1116&lt;&gt;"",MAX(0,F1116-G1116),0)</f>
        <v/>
      </c>
      <c r="K1116" s="24">
        <f>IF(F1116=0,0,J1116/F1116)</f>
        <v/>
      </c>
      <c r="L1116" s="25">
        <f>IF(I1116&lt;&gt;"","Absence",IF(G1116&gt;F1116,"Présent + HS","Présent"))</f>
        <v/>
      </c>
      <c r="M1116" s="6" t="inlineStr"/>
    </row>
    <row r="1117">
      <c r="A1117" s="20" t="n">
        <v>46178</v>
      </c>
      <c r="B1117" s="21">
        <f>DATE(YEAR(A1117),MONTH(A1117),1)</f>
        <v/>
      </c>
      <c r="C1117" s="6" t="inlineStr">
        <is>
          <t>E006</t>
        </is>
      </c>
      <c r="D1117" s="22">
        <f>IFERROR(VLOOKUP(C1117,Employes!$A$2:$H$11,2,FALSE),"")</f>
        <v/>
      </c>
      <c r="E1117" s="22">
        <f>IFERROR(VLOOKUP(C1117,Employes!$A$2:$H$11,3,FALSE),"")</f>
        <v/>
      </c>
      <c r="F1117" s="22">
        <f>IF(WEEKDAY(A1117,2)&lt;=5,IFERROR(VLOOKUP(C1117,Employes!$A$2:$H$11,6,FALSE),0),0)</f>
        <v/>
      </c>
      <c r="G1117" s="6" t="n">
        <v>8</v>
      </c>
      <c r="H1117" s="23">
        <f>MAX(0,G1117-F1117)</f>
        <v/>
      </c>
      <c r="I1117" s="6" t="inlineStr"/>
      <c r="J1117" s="23">
        <f>IF(I1117&lt;&gt;"",MAX(0,F1117-G1117),0)</f>
        <v/>
      </c>
      <c r="K1117" s="24">
        <f>IF(F1117=0,0,J1117/F1117)</f>
        <v/>
      </c>
      <c r="L1117" s="25">
        <f>IF(I1117&lt;&gt;"","Absence",IF(G1117&gt;F1117,"Présent + HS","Présent"))</f>
        <v/>
      </c>
      <c r="M1117" s="6" t="inlineStr"/>
    </row>
    <row r="1118">
      <c r="A1118" s="20" t="n">
        <v>46178</v>
      </c>
      <c r="B1118" s="21">
        <f>DATE(YEAR(A1118),MONTH(A1118),1)</f>
        <v/>
      </c>
      <c r="C1118" s="6" t="inlineStr">
        <is>
          <t>E007</t>
        </is>
      </c>
      <c r="D1118" s="22">
        <f>IFERROR(VLOOKUP(C1118,Employes!$A$2:$H$11,2,FALSE),"")</f>
        <v/>
      </c>
      <c r="E1118" s="22">
        <f>IFERROR(VLOOKUP(C1118,Employes!$A$2:$H$11,3,FALSE),"")</f>
        <v/>
      </c>
      <c r="F1118" s="22">
        <f>IF(WEEKDAY(A1118,2)&lt;=5,IFERROR(VLOOKUP(C1118,Employes!$A$2:$H$11,6,FALSE),0),0)</f>
        <v/>
      </c>
      <c r="G1118" s="6" t="n">
        <v>8</v>
      </c>
      <c r="H1118" s="23">
        <f>MAX(0,G1118-F1118)</f>
        <v/>
      </c>
      <c r="I1118" s="6" t="inlineStr"/>
      <c r="J1118" s="23">
        <f>IF(I1118&lt;&gt;"",MAX(0,F1118-G1118),0)</f>
        <v/>
      </c>
      <c r="K1118" s="24">
        <f>IF(F1118=0,0,J1118/F1118)</f>
        <v/>
      </c>
      <c r="L1118" s="25">
        <f>IF(I1118&lt;&gt;"","Absence",IF(G1118&gt;F1118,"Présent + HS","Présent"))</f>
        <v/>
      </c>
      <c r="M1118" s="6" t="inlineStr"/>
    </row>
    <row r="1119">
      <c r="A1119" s="20" t="n">
        <v>46178</v>
      </c>
      <c r="B1119" s="21">
        <f>DATE(YEAR(A1119),MONTH(A1119),1)</f>
        <v/>
      </c>
      <c r="C1119" s="6" t="inlineStr">
        <is>
          <t>E008</t>
        </is>
      </c>
      <c r="D1119" s="22">
        <f>IFERROR(VLOOKUP(C1119,Employes!$A$2:$H$11,2,FALSE),"")</f>
        <v/>
      </c>
      <c r="E1119" s="22">
        <f>IFERROR(VLOOKUP(C1119,Employes!$A$2:$H$11,3,FALSE),"")</f>
        <v/>
      </c>
      <c r="F1119" s="22">
        <f>IF(WEEKDAY(A1119,2)&lt;=5,IFERROR(VLOOKUP(C1119,Employes!$A$2:$H$11,6,FALSE),0),0)</f>
        <v/>
      </c>
      <c r="G1119" s="6" t="n">
        <v>8</v>
      </c>
      <c r="H1119" s="23">
        <f>MAX(0,G1119-F1119)</f>
        <v/>
      </c>
      <c r="I1119" s="6" t="inlineStr"/>
      <c r="J1119" s="23">
        <f>IF(I1119&lt;&gt;"",MAX(0,F1119-G1119),0)</f>
        <v/>
      </c>
      <c r="K1119" s="24">
        <f>IF(F1119=0,0,J1119/F1119)</f>
        <v/>
      </c>
      <c r="L1119" s="25">
        <f>IF(I1119&lt;&gt;"","Absence",IF(G1119&gt;F1119,"Présent + HS","Présent"))</f>
        <v/>
      </c>
      <c r="M1119" s="6" t="inlineStr"/>
    </row>
    <row r="1120">
      <c r="A1120" s="20" t="n">
        <v>46178</v>
      </c>
      <c r="B1120" s="21">
        <f>DATE(YEAR(A1120),MONTH(A1120),1)</f>
        <v/>
      </c>
      <c r="C1120" s="6" t="inlineStr">
        <is>
          <t>E009</t>
        </is>
      </c>
      <c r="D1120" s="22">
        <f>IFERROR(VLOOKUP(C1120,Employes!$A$2:$H$11,2,FALSE),"")</f>
        <v/>
      </c>
      <c r="E1120" s="22">
        <f>IFERROR(VLOOKUP(C1120,Employes!$A$2:$H$11,3,FALSE),"")</f>
        <v/>
      </c>
      <c r="F1120" s="22">
        <f>IF(WEEKDAY(A1120,2)&lt;=5,IFERROR(VLOOKUP(C1120,Employes!$A$2:$H$11,6,FALSE),0),0)</f>
        <v/>
      </c>
      <c r="G1120" s="6" t="n">
        <v>8</v>
      </c>
      <c r="H1120" s="23">
        <f>MAX(0,G1120-F1120)</f>
        <v/>
      </c>
      <c r="I1120" s="6" t="inlineStr"/>
      <c r="J1120" s="23">
        <f>IF(I1120&lt;&gt;"",MAX(0,F1120-G1120),0)</f>
        <v/>
      </c>
      <c r="K1120" s="24">
        <f>IF(F1120=0,0,J1120/F1120)</f>
        <v/>
      </c>
      <c r="L1120" s="25">
        <f>IF(I1120&lt;&gt;"","Absence",IF(G1120&gt;F1120,"Présent + HS","Présent"))</f>
        <v/>
      </c>
      <c r="M1120" s="6" t="inlineStr"/>
    </row>
    <row r="1121">
      <c r="A1121" s="20" t="n">
        <v>46178</v>
      </c>
      <c r="B1121" s="21">
        <f>DATE(YEAR(A1121),MONTH(A1121),1)</f>
        <v/>
      </c>
      <c r="C1121" s="6" t="inlineStr">
        <is>
          <t>E010</t>
        </is>
      </c>
      <c r="D1121" s="22">
        <f>IFERROR(VLOOKUP(C1121,Employes!$A$2:$H$11,2,FALSE),"")</f>
        <v/>
      </c>
      <c r="E1121" s="22">
        <f>IFERROR(VLOOKUP(C1121,Employes!$A$2:$H$11,3,FALSE),"")</f>
        <v/>
      </c>
      <c r="F1121" s="22">
        <f>IF(WEEKDAY(A1121,2)&lt;=5,IFERROR(VLOOKUP(C1121,Employes!$A$2:$H$11,6,FALSE),0),0)</f>
        <v/>
      </c>
      <c r="G1121" s="6" t="n">
        <v>8</v>
      </c>
      <c r="H1121" s="23">
        <f>MAX(0,G1121-F1121)</f>
        <v/>
      </c>
      <c r="I1121" s="6" t="inlineStr"/>
      <c r="J1121" s="23">
        <f>IF(I1121&lt;&gt;"",MAX(0,F1121-G1121),0)</f>
        <v/>
      </c>
      <c r="K1121" s="24">
        <f>IF(F1121=0,0,J1121/F1121)</f>
        <v/>
      </c>
      <c r="L1121" s="25">
        <f>IF(I1121&lt;&gt;"","Absence",IF(G1121&gt;F1121,"Présent + HS","Présent"))</f>
        <v/>
      </c>
      <c r="M1121" s="6" t="inlineStr"/>
    </row>
    <row r="1122">
      <c r="A1122" s="20" t="n">
        <v>46181</v>
      </c>
      <c r="B1122" s="21">
        <f>DATE(YEAR(A1122),MONTH(A1122),1)</f>
        <v/>
      </c>
      <c r="C1122" s="6" t="inlineStr">
        <is>
          <t>E001</t>
        </is>
      </c>
      <c r="D1122" s="22">
        <f>IFERROR(VLOOKUP(C1122,Employes!$A$2:$H$11,2,FALSE),"")</f>
        <v/>
      </c>
      <c r="E1122" s="22">
        <f>IFERROR(VLOOKUP(C1122,Employes!$A$2:$H$11,3,FALSE),"")</f>
        <v/>
      </c>
      <c r="F1122" s="22">
        <f>IF(WEEKDAY(A1122,2)&lt;=5,IFERROR(VLOOKUP(C1122,Employes!$A$2:$H$11,6,FALSE),0),0)</f>
        <v/>
      </c>
      <c r="G1122" s="6" t="n">
        <v>8</v>
      </c>
      <c r="H1122" s="23">
        <f>MAX(0,G1122-F1122)</f>
        <v/>
      </c>
      <c r="I1122" s="6" t="inlineStr"/>
      <c r="J1122" s="23">
        <f>IF(I1122&lt;&gt;"",MAX(0,F1122-G1122),0)</f>
        <v/>
      </c>
      <c r="K1122" s="24">
        <f>IF(F1122=0,0,J1122/F1122)</f>
        <v/>
      </c>
      <c r="L1122" s="25">
        <f>IF(I1122&lt;&gt;"","Absence",IF(G1122&gt;F1122,"Présent + HS","Présent"))</f>
        <v/>
      </c>
      <c r="M1122" s="6" t="inlineStr"/>
    </row>
    <row r="1123">
      <c r="A1123" s="20" t="n">
        <v>46181</v>
      </c>
      <c r="B1123" s="21">
        <f>DATE(YEAR(A1123),MONTH(A1123),1)</f>
        <v/>
      </c>
      <c r="C1123" s="6" t="inlineStr">
        <is>
          <t>E002</t>
        </is>
      </c>
      <c r="D1123" s="22">
        <f>IFERROR(VLOOKUP(C1123,Employes!$A$2:$H$11,2,FALSE),"")</f>
        <v/>
      </c>
      <c r="E1123" s="22">
        <f>IFERROR(VLOOKUP(C1123,Employes!$A$2:$H$11,3,FALSE),"")</f>
        <v/>
      </c>
      <c r="F1123" s="22">
        <f>IF(WEEKDAY(A1123,2)&lt;=5,IFERROR(VLOOKUP(C1123,Employes!$A$2:$H$11,6,FALSE),0),0)</f>
        <v/>
      </c>
      <c r="G1123" s="6" t="n">
        <v>0</v>
      </c>
      <c r="H1123" s="23">
        <f>MAX(0,G1123-F1123)</f>
        <v/>
      </c>
      <c r="I1123" s="6" t="inlineStr">
        <is>
          <t>MAL</t>
        </is>
      </c>
      <c r="J1123" s="23">
        <f>IF(I1123&lt;&gt;"",MAX(0,F1123-G1123),0)</f>
        <v/>
      </c>
      <c r="K1123" s="24">
        <f>IF(F1123=0,0,J1123/F1123)</f>
        <v/>
      </c>
      <c r="L1123" s="25">
        <f>IF(I1123&lt;&gt;"","Absence",IF(G1123&gt;F1123,"Présent + HS","Présent"))</f>
        <v/>
      </c>
      <c r="M1123" s="6" t="inlineStr"/>
    </row>
    <row r="1124">
      <c r="A1124" s="20" t="n">
        <v>46181</v>
      </c>
      <c r="B1124" s="21">
        <f>DATE(YEAR(A1124),MONTH(A1124),1)</f>
        <v/>
      </c>
      <c r="C1124" s="6" t="inlineStr">
        <is>
          <t>E003</t>
        </is>
      </c>
      <c r="D1124" s="22">
        <f>IFERROR(VLOOKUP(C1124,Employes!$A$2:$H$11,2,FALSE),"")</f>
        <v/>
      </c>
      <c r="E1124" s="22">
        <f>IFERROR(VLOOKUP(C1124,Employes!$A$2:$H$11,3,FALSE),"")</f>
        <v/>
      </c>
      <c r="F1124" s="22">
        <f>IF(WEEKDAY(A1124,2)&lt;=5,IFERROR(VLOOKUP(C1124,Employes!$A$2:$H$11,6,FALSE),0),0)</f>
        <v/>
      </c>
      <c r="G1124" s="6" t="n">
        <v>9</v>
      </c>
      <c r="H1124" s="23">
        <f>MAX(0,G1124-F1124)</f>
        <v/>
      </c>
      <c r="I1124" s="6" t="inlineStr"/>
      <c r="J1124" s="23">
        <f>IF(I1124&lt;&gt;"",MAX(0,F1124-G1124),0)</f>
        <v/>
      </c>
      <c r="K1124" s="24">
        <f>IF(F1124=0,0,J1124/F1124)</f>
        <v/>
      </c>
      <c r="L1124" s="25">
        <f>IF(I1124&lt;&gt;"","Absence",IF(G1124&gt;F1124,"Présent + HS","Présent"))</f>
        <v/>
      </c>
      <c r="M1124" s="6" t="inlineStr"/>
    </row>
    <row r="1125">
      <c r="A1125" s="20" t="n">
        <v>46181</v>
      </c>
      <c r="B1125" s="21">
        <f>DATE(YEAR(A1125),MONTH(A1125),1)</f>
        <v/>
      </c>
      <c r="C1125" s="6" t="inlineStr">
        <is>
          <t>E004</t>
        </is>
      </c>
      <c r="D1125" s="22">
        <f>IFERROR(VLOOKUP(C1125,Employes!$A$2:$H$11,2,FALSE),"")</f>
        <v/>
      </c>
      <c r="E1125" s="22">
        <f>IFERROR(VLOOKUP(C1125,Employes!$A$2:$H$11,3,FALSE),"")</f>
        <v/>
      </c>
      <c r="F1125" s="22">
        <f>IF(WEEKDAY(A1125,2)&lt;=5,IFERROR(VLOOKUP(C1125,Employes!$A$2:$H$11,6,FALSE),0),0)</f>
        <v/>
      </c>
      <c r="G1125" s="6" t="n">
        <v>8</v>
      </c>
      <c r="H1125" s="23">
        <f>MAX(0,G1125-F1125)</f>
        <v/>
      </c>
      <c r="I1125" s="6" t="inlineStr"/>
      <c r="J1125" s="23">
        <f>IF(I1125&lt;&gt;"",MAX(0,F1125-G1125),0)</f>
        <v/>
      </c>
      <c r="K1125" s="24">
        <f>IF(F1125=0,0,J1125/F1125)</f>
        <v/>
      </c>
      <c r="L1125" s="25">
        <f>IF(I1125&lt;&gt;"","Absence",IF(G1125&gt;F1125,"Présent + HS","Présent"))</f>
        <v/>
      </c>
      <c r="M1125" s="6" t="inlineStr"/>
    </row>
    <row r="1126">
      <c r="A1126" s="20" t="n">
        <v>46181</v>
      </c>
      <c r="B1126" s="21">
        <f>DATE(YEAR(A1126),MONTH(A1126),1)</f>
        <v/>
      </c>
      <c r="C1126" s="6" t="inlineStr">
        <is>
          <t>E005</t>
        </is>
      </c>
      <c r="D1126" s="22">
        <f>IFERROR(VLOOKUP(C1126,Employes!$A$2:$H$11,2,FALSE),"")</f>
        <v/>
      </c>
      <c r="E1126" s="22">
        <f>IFERROR(VLOOKUP(C1126,Employes!$A$2:$H$11,3,FALSE),"")</f>
        <v/>
      </c>
      <c r="F1126" s="22">
        <f>IF(WEEKDAY(A1126,2)&lt;=5,IFERROR(VLOOKUP(C1126,Employes!$A$2:$H$11,6,FALSE),0),0)</f>
        <v/>
      </c>
      <c r="G1126" s="6" t="n">
        <v>8</v>
      </c>
      <c r="H1126" s="23">
        <f>MAX(0,G1126-F1126)</f>
        <v/>
      </c>
      <c r="I1126" s="6" t="inlineStr"/>
      <c r="J1126" s="23">
        <f>IF(I1126&lt;&gt;"",MAX(0,F1126-G1126),0)</f>
        <v/>
      </c>
      <c r="K1126" s="24">
        <f>IF(F1126=0,0,J1126/F1126)</f>
        <v/>
      </c>
      <c r="L1126" s="25">
        <f>IF(I1126&lt;&gt;"","Absence",IF(G1126&gt;F1126,"Présent + HS","Présent"))</f>
        <v/>
      </c>
      <c r="M1126" s="6" t="inlineStr"/>
    </row>
    <row r="1127">
      <c r="A1127" s="20" t="n">
        <v>46181</v>
      </c>
      <c r="B1127" s="21">
        <f>DATE(YEAR(A1127),MONTH(A1127),1)</f>
        <v/>
      </c>
      <c r="C1127" s="6" t="inlineStr">
        <is>
          <t>E006</t>
        </is>
      </c>
      <c r="D1127" s="22">
        <f>IFERROR(VLOOKUP(C1127,Employes!$A$2:$H$11,2,FALSE),"")</f>
        <v/>
      </c>
      <c r="E1127" s="22">
        <f>IFERROR(VLOOKUP(C1127,Employes!$A$2:$H$11,3,FALSE),"")</f>
        <v/>
      </c>
      <c r="F1127" s="22">
        <f>IF(WEEKDAY(A1127,2)&lt;=5,IFERROR(VLOOKUP(C1127,Employes!$A$2:$H$11,6,FALSE),0),0)</f>
        <v/>
      </c>
      <c r="G1127" s="6" t="n">
        <v>9</v>
      </c>
      <c r="H1127" s="23">
        <f>MAX(0,G1127-F1127)</f>
        <v/>
      </c>
      <c r="I1127" s="6" t="inlineStr"/>
      <c r="J1127" s="23">
        <f>IF(I1127&lt;&gt;"",MAX(0,F1127-G1127),0)</f>
        <v/>
      </c>
      <c r="K1127" s="24">
        <f>IF(F1127=0,0,J1127/F1127)</f>
        <v/>
      </c>
      <c r="L1127" s="25">
        <f>IF(I1127&lt;&gt;"","Absence",IF(G1127&gt;F1127,"Présent + HS","Présent"))</f>
        <v/>
      </c>
      <c r="M1127" s="6" t="inlineStr"/>
    </row>
    <row r="1128">
      <c r="A1128" s="20" t="n">
        <v>46181</v>
      </c>
      <c r="B1128" s="21">
        <f>DATE(YEAR(A1128),MONTH(A1128),1)</f>
        <v/>
      </c>
      <c r="C1128" s="6" t="inlineStr">
        <is>
          <t>E007</t>
        </is>
      </c>
      <c r="D1128" s="22">
        <f>IFERROR(VLOOKUP(C1128,Employes!$A$2:$H$11,2,FALSE),"")</f>
        <v/>
      </c>
      <c r="E1128" s="22">
        <f>IFERROR(VLOOKUP(C1128,Employes!$A$2:$H$11,3,FALSE),"")</f>
        <v/>
      </c>
      <c r="F1128" s="22">
        <f>IF(WEEKDAY(A1128,2)&lt;=5,IFERROR(VLOOKUP(C1128,Employes!$A$2:$H$11,6,FALSE),0),0)</f>
        <v/>
      </c>
      <c r="G1128" s="6" t="n">
        <v>8</v>
      </c>
      <c r="H1128" s="23">
        <f>MAX(0,G1128-F1128)</f>
        <v/>
      </c>
      <c r="I1128" s="6" t="inlineStr"/>
      <c r="J1128" s="23">
        <f>IF(I1128&lt;&gt;"",MAX(0,F1128-G1128),0)</f>
        <v/>
      </c>
      <c r="K1128" s="24">
        <f>IF(F1128=0,0,J1128/F1128)</f>
        <v/>
      </c>
      <c r="L1128" s="25">
        <f>IF(I1128&lt;&gt;"","Absence",IF(G1128&gt;F1128,"Présent + HS","Présent"))</f>
        <v/>
      </c>
      <c r="M1128" s="6" t="inlineStr"/>
    </row>
    <row r="1129">
      <c r="A1129" s="20" t="n">
        <v>46181</v>
      </c>
      <c r="B1129" s="21">
        <f>DATE(YEAR(A1129),MONTH(A1129),1)</f>
        <v/>
      </c>
      <c r="C1129" s="6" t="inlineStr">
        <is>
          <t>E008</t>
        </is>
      </c>
      <c r="D1129" s="22">
        <f>IFERROR(VLOOKUP(C1129,Employes!$A$2:$H$11,2,FALSE),"")</f>
        <v/>
      </c>
      <c r="E1129" s="22">
        <f>IFERROR(VLOOKUP(C1129,Employes!$A$2:$H$11,3,FALSE),"")</f>
        <v/>
      </c>
      <c r="F1129" s="22">
        <f>IF(WEEKDAY(A1129,2)&lt;=5,IFERROR(VLOOKUP(C1129,Employes!$A$2:$H$11,6,FALSE),0),0)</f>
        <v/>
      </c>
      <c r="G1129" s="6" t="n">
        <v>8</v>
      </c>
      <c r="H1129" s="23">
        <f>MAX(0,G1129-F1129)</f>
        <v/>
      </c>
      <c r="I1129" s="6" t="inlineStr"/>
      <c r="J1129" s="23">
        <f>IF(I1129&lt;&gt;"",MAX(0,F1129-G1129),0)</f>
        <v/>
      </c>
      <c r="K1129" s="24">
        <f>IF(F1129=0,0,J1129/F1129)</f>
        <v/>
      </c>
      <c r="L1129" s="25">
        <f>IF(I1129&lt;&gt;"","Absence",IF(G1129&gt;F1129,"Présent + HS","Présent"))</f>
        <v/>
      </c>
      <c r="M1129" s="6" t="inlineStr"/>
    </row>
    <row r="1130">
      <c r="A1130" s="20" t="n">
        <v>46181</v>
      </c>
      <c r="B1130" s="21">
        <f>DATE(YEAR(A1130),MONTH(A1130),1)</f>
        <v/>
      </c>
      <c r="C1130" s="6" t="inlineStr">
        <is>
          <t>E009</t>
        </is>
      </c>
      <c r="D1130" s="22">
        <f>IFERROR(VLOOKUP(C1130,Employes!$A$2:$H$11,2,FALSE),"")</f>
        <v/>
      </c>
      <c r="E1130" s="22">
        <f>IFERROR(VLOOKUP(C1130,Employes!$A$2:$H$11,3,FALSE),"")</f>
        <v/>
      </c>
      <c r="F1130" s="22">
        <f>IF(WEEKDAY(A1130,2)&lt;=5,IFERROR(VLOOKUP(C1130,Employes!$A$2:$H$11,6,FALSE),0),0)</f>
        <v/>
      </c>
      <c r="G1130" s="6" t="n">
        <v>9</v>
      </c>
      <c r="H1130" s="23">
        <f>MAX(0,G1130-F1130)</f>
        <v/>
      </c>
      <c r="I1130" s="6" t="inlineStr"/>
      <c r="J1130" s="23">
        <f>IF(I1130&lt;&gt;"",MAX(0,F1130-G1130),0)</f>
        <v/>
      </c>
      <c r="K1130" s="24">
        <f>IF(F1130=0,0,J1130/F1130)</f>
        <v/>
      </c>
      <c r="L1130" s="25">
        <f>IF(I1130&lt;&gt;"","Absence",IF(G1130&gt;F1130,"Présent + HS","Présent"))</f>
        <v/>
      </c>
      <c r="M1130" s="6" t="inlineStr"/>
    </row>
    <row r="1131">
      <c r="A1131" s="20" t="n">
        <v>46181</v>
      </c>
      <c r="B1131" s="21">
        <f>DATE(YEAR(A1131),MONTH(A1131),1)</f>
        <v/>
      </c>
      <c r="C1131" s="6" t="inlineStr">
        <is>
          <t>E010</t>
        </is>
      </c>
      <c r="D1131" s="22">
        <f>IFERROR(VLOOKUP(C1131,Employes!$A$2:$H$11,2,FALSE),"")</f>
        <v/>
      </c>
      <c r="E1131" s="22">
        <f>IFERROR(VLOOKUP(C1131,Employes!$A$2:$H$11,3,FALSE),"")</f>
        <v/>
      </c>
      <c r="F1131" s="22">
        <f>IF(WEEKDAY(A1131,2)&lt;=5,IFERROR(VLOOKUP(C1131,Employes!$A$2:$H$11,6,FALSE),0),0)</f>
        <v/>
      </c>
      <c r="G1131" s="6" t="n">
        <v>8</v>
      </c>
      <c r="H1131" s="23">
        <f>MAX(0,G1131-F1131)</f>
        <v/>
      </c>
      <c r="I1131" s="6" t="inlineStr"/>
      <c r="J1131" s="23">
        <f>IF(I1131&lt;&gt;"",MAX(0,F1131-G1131),0)</f>
        <v/>
      </c>
      <c r="K1131" s="24">
        <f>IF(F1131=0,0,J1131/F1131)</f>
        <v/>
      </c>
      <c r="L1131" s="25">
        <f>IF(I1131&lt;&gt;"","Absence",IF(G1131&gt;F1131,"Présent + HS","Présent"))</f>
        <v/>
      </c>
      <c r="M1131" s="6" t="inlineStr"/>
    </row>
    <row r="1132">
      <c r="A1132" s="20" t="n">
        <v>46182</v>
      </c>
      <c r="B1132" s="21">
        <f>DATE(YEAR(A1132),MONTH(A1132),1)</f>
        <v/>
      </c>
      <c r="C1132" s="6" t="inlineStr">
        <is>
          <t>E001</t>
        </is>
      </c>
      <c r="D1132" s="22">
        <f>IFERROR(VLOOKUP(C1132,Employes!$A$2:$H$11,2,FALSE),"")</f>
        <v/>
      </c>
      <c r="E1132" s="22">
        <f>IFERROR(VLOOKUP(C1132,Employes!$A$2:$H$11,3,FALSE),"")</f>
        <v/>
      </c>
      <c r="F1132" s="22">
        <f>IF(WEEKDAY(A1132,2)&lt;=5,IFERROR(VLOOKUP(C1132,Employes!$A$2:$H$11,6,FALSE),0),0)</f>
        <v/>
      </c>
      <c r="G1132" s="6" t="n">
        <v>8</v>
      </c>
      <c r="H1132" s="23">
        <f>MAX(0,G1132-F1132)</f>
        <v/>
      </c>
      <c r="I1132" s="6" t="inlineStr"/>
      <c r="J1132" s="23">
        <f>IF(I1132&lt;&gt;"",MAX(0,F1132-G1132),0)</f>
        <v/>
      </c>
      <c r="K1132" s="24">
        <f>IF(F1132=0,0,J1132/F1132)</f>
        <v/>
      </c>
      <c r="L1132" s="25">
        <f>IF(I1132&lt;&gt;"","Absence",IF(G1132&gt;F1132,"Présent + HS","Présent"))</f>
        <v/>
      </c>
      <c r="M1132" s="6" t="inlineStr"/>
    </row>
    <row r="1133">
      <c r="A1133" s="20" t="n">
        <v>46182</v>
      </c>
      <c r="B1133" s="21">
        <f>DATE(YEAR(A1133),MONTH(A1133),1)</f>
        <v/>
      </c>
      <c r="C1133" s="6" t="inlineStr">
        <is>
          <t>E002</t>
        </is>
      </c>
      <c r="D1133" s="22">
        <f>IFERROR(VLOOKUP(C1133,Employes!$A$2:$H$11,2,FALSE),"")</f>
        <v/>
      </c>
      <c r="E1133" s="22">
        <f>IFERROR(VLOOKUP(C1133,Employes!$A$2:$H$11,3,FALSE),"")</f>
        <v/>
      </c>
      <c r="F1133" s="22">
        <f>IF(WEEKDAY(A1133,2)&lt;=5,IFERROR(VLOOKUP(C1133,Employes!$A$2:$H$11,6,FALSE),0),0)</f>
        <v/>
      </c>
      <c r="G1133" s="6" t="n">
        <v>9</v>
      </c>
      <c r="H1133" s="23">
        <f>MAX(0,G1133-F1133)</f>
        <v/>
      </c>
      <c r="I1133" s="6" t="inlineStr"/>
      <c r="J1133" s="23">
        <f>IF(I1133&lt;&gt;"",MAX(0,F1133-G1133),0)</f>
        <v/>
      </c>
      <c r="K1133" s="24">
        <f>IF(F1133=0,0,J1133/F1133)</f>
        <v/>
      </c>
      <c r="L1133" s="25">
        <f>IF(I1133&lt;&gt;"","Absence",IF(G1133&gt;F1133,"Présent + HS","Présent"))</f>
        <v/>
      </c>
      <c r="M1133" s="6" t="inlineStr"/>
    </row>
    <row r="1134">
      <c r="A1134" s="20" t="n">
        <v>46182</v>
      </c>
      <c r="B1134" s="21">
        <f>DATE(YEAR(A1134),MONTH(A1134),1)</f>
        <v/>
      </c>
      <c r="C1134" s="6" t="inlineStr">
        <is>
          <t>E003</t>
        </is>
      </c>
      <c r="D1134" s="22">
        <f>IFERROR(VLOOKUP(C1134,Employes!$A$2:$H$11,2,FALSE),"")</f>
        <v/>
      </c>
      <c r="E1134" s="22">
        <f>IFERROR(VLOOKUP(C1134,Employes!$A$2:$H$11,3,FALSE),"")</f>
        <v/>
      </c>
      <c r="F1134" s="22">
        <f>IF(WEEKDAY(A1134,2)&lt;=5,IFERROR(VLOOKUP(C1134,Employes!$A$2:$H$11,6,FALSE),0),0)</f>
        <v/>
      </c>
      <c r="G1134" s="6" t="n">
        <v>8</v>
      </c>
      <c r="H1134" s="23">
        <f>MAX(0,G1134-F1134)</f>
        <v/>
      </c>
      <c r="I1134" s="6" t="inlineStr"/>
      <c r="J1134" s="23">
        <f>IF(I1134&lt;&gt;"",MAX(0,F1134-G1134),0)</f>
        <v/>
      </c>
      <c r="K1134" s="24">
        <f>IF(F1134=0,0,J1134/F1134)</f>
        <v/>
      </c>
      <c r="L1134" s="25">
        <f>IF(I1134&lt;&gt;"","Absence",IF(G1134&gt;F1134,"Présent + HS","Présent"))</f>
        <v/>
      </c>
      <c r="M1134" s="6" t="inlineStr"/>
    </row>
    <row r="1135">
      <c r="A1135" s="20" t="n">
        <v>46182</v>
      </c>
      <c r="B1135" s="21">
        <f>DATE(YEAR(A1135),MONTH(A1135),1)</f>
        <v/>
      </c>
      <c r="C1135" s="6" t="inlineStr">
        <is>
          <t>E004</t>
        </is>
      </c>
      <c r="D1135" s="22">
        <f>IFERROR(VLOOKUP(C1135,Employes!$A$2:$H$11,2,FALSE),"")</f>
        <v/>
      </c>
      <c r="E1135" s="22">
        <f>IFERROR(VLOOKUP(C1135,Employes!$A$2:$H$11,3,FALSE),"")</f>
        <v/>
      </c>
      <c r="F1135" s="22">
        <f>IF(WEEKDAY(A1135,2)&lt;=5,IFERROR(VLOOKUP(C1135,Employes!$A$2:$H$11,6,FALSE),0),0)</f>
        <v/>
      </c>
      <c r="G1135" s="6" t="n">
        <v>10</v>
      </c>
      <c r="H1135" s="23">
        <f>MAX(0,G1135-F1135)</f>
        <v/>
      </c>
      <c r="I1135" s="6" t="inlineStr"/>
      <c r="J1135" s="23">
        <f>IF(I1135&lt;&gt;"",MAX(0,F1135-G1135),0)</f>
        <v/>
      </c>
      <c r="K1135" s="24">
        <f>IF(F1135=0,0,J1135/F1135)</f>
        <v/>
      </c>
      <c r="L1135" s="25">
        <f>IF(I1135&lt;&gt;"","Absence",IF(G1135&gt;F1135,"Présent + HS","Présent"))</f>
        <v/>
      </c>
      <c r="M1135" s="6" t="inlineStr"/>
    </row>
    <row r="1136">
      <c r="A1136" s="20" t="n">
        <v>46182</v>
      </c>
      <c r="B1136" s="21">
        <f>DATE(YEAR(A1136),MONTH(A1136),1)</f>
        <v/>
      </c>
      <c r="C1136" s="6" t="inlineStr">
        <is>
          <t>E005</t>
        </is>
      </c>
      <c r="D1136" s="22">
        <f>IFERROR(VLOOKUP(C1136,Employes!$A$2:$H$11,2,FALSE),"")</f>
        <v/>
      </c>
      <c r="E1136" s="22">
        <f>IFERROR(VLOOKUP(C1136,Employes!$A$2:$H$11,3,FALSE),"")</f>
        <v/>
      </c>
      <c r="F1136" s="22">
        <f>IF(WEEKDAY(A1136,2)&lt;=5,IFERROR(VLOOKUP(C1136,Employes!$A$2:$H$11,6,FALSE),0),0)</f>
        <v/>
      </c>
      <c r="G1136" s="6" t="n">
        <v>8</v>
      </c>
      <c r="H1136" s="23">
        <f>MAX(0,G1136-F1136)</f>
        <v/>
      </c>
      <c r="I1136" s="6" t="inlineStr"/>
      <c r="J1136" s="23">
        <f>IF(I1136&lt;&gt;"",MAX(0,F1136-G1136),0)</f>
        <v/>
      </c>
      <c r="K1136" s="24">
        <f>IF(F1136=0,0,J1136/F1136)</f>
        <v/>
      </c>
      <c r="L1136" s="25">
        <f>IF(I1136&lt;&gt;"","Absence",IF(G1136&gt;F1136,"Présent + HS","Présent"))</f>
        <v/>
      </c>
      <c r="M1136" s="6" t="inlineStr"/>
    </row>
    <row r="1137">
      <c r="A1137" s="20" t="n">
        <v>46182</v>
      </c>
      <c r="B1137" s="21">
        <f>DATE(YEAR(A1137),MONTH(A1137),1)</f>
        <v/>
      </c>
      <c r="C1137" s="6" t="inlineStr">
        <is>
          <t>E006</t>
        </is>
      </c>
      <c r="D1137" s="22">
        <f>IFERROR(VLOOKUP(C1137,Employes!$A$2:$H$11,2,FALSE),"")</f>
        <v/>
      </c>
      <c r="E1137" s="22">
        <f>IFERROR(VLOOKUP(C1137,Employes!$A$2:$H$11,3,FALSE),"")</f>
        <v/>
      </c>
      <c r="F1137" s="22">
        <f>IF(WEEKDAY(A1137,2)&lt;=5,IFERROR(VLOOKUP(C1137,Employes!$A$2:$H$11,6,FALSE),0),0)</f>
        <v/>
      </c>
      <c r="G1137" s="6" t="n">
        <v>8</v>
      </c>
      <c r="H1137" s="23">
        <f>MAX(0,G1137-F1137)</f>
        <v/>
      </c>
      <c r="I1137" s="6" t="inlineStr"/>
      <c r="J1137" s="23">
        <f>IF(I1137&lt;&gt;"",MAX(0,F1137-G1137),0)</f>
        <v/>
      </c>
      <c r="K1137" s="24">
        <f>IF(F1137=0,0,J1137/F1137)</f>
        <v/>
      </c>
      <c r="L1137" s="25">
        <f>IF(I1137&lt;&gt;"","Absence",IF(G1137&gt;F1137,"Présent + HS","Présent"))</f>
        <v/>
      </c>
      <c r="M1137" s="6" t="inlineStr"/>
    </row>
    <row r="1138">
      <c r="A1138" s="20" t="n">
        <v>46182</v>
      </c>
      <c r="B1138" s="21">
        <f>DATE(YEAR(A1138),MONTH(A1138),1)</f>
        <v/>
      </c>
      <c r="C1138" s="6" t="inlineStr">
        <is>
          <t>E007</t>
        </is>
      </c>
      <c r="D1138" s="22">
        <f>IFERROR(VLOOKUP(C1138,Employes!$A$2:$H$11,2,FALSE),"")</f>
        <v/>
      </c>
      <c r="E1138" s="22">
        <f>IFERROR(VLOOKUP(C1138,Employes!$A$2:$H$11,3,FALSE),"")</f>
        <v/>
      </c>
      <c r="F1138" s="22">
        <f>IF(WEEKDAY(A1138,2)&lt;=5,IFERROR(VLOOKUP(C1138,Employes!$A$2:$H$11,6,FALSE),0),0)</f>
        <v/>
      </c>
      <c r="G1138" s="6" t="n">
        <v>9</v>
      </c>
      <c r="H1138" s="23">
        <f>MAX(0,G1138-F1138)</f>
        <v/>
      </c>
      <c r="I1138" s="6" t="inlineStr"/>
      <c r="J1138" s="23">
        <f>IF(I1138&lt;&gt;"",MAX(0,F1138-G1138),0)</f>
        <v/>
      </c>
      <c r="K1138" s="24">
        <f>IF(F1138=0,0,J1138/F1138)</f>
        <v/>
      </c>
      <c r="L1138" s="25">
        <f>IF(I1138&lt;&gt;"","Absence",IF(G1138&gt;F1138,"Présent + HS","Présent"))</f>
        <v/>
      </c>
      <c r="M1138" s="6" t="inlineStr"/>
    </row>
    <row r="1139">
      <c r="A1139" s="20" t="n">
        <v>46182</v>
      </c>
      <c r="B1139" s="21">
        <f>DATE(YEAR(A1139),MONTH(A1139),1)</f>
        <v/>
      </c>
      <c r="C1139" s="6" t="inlineStr">
        <is>
          <t>E008</t>
        </is>
      </c>
      <c r="D1139" s="22">
        <f>IFERROR(VLOOKUP(C1139,Employes!$A$2:$H$11,2,FALSE),"")</f>
        <v/>
      </c>
      <c r="E1139" s="22">
        <f>IFERROR(VLOOKUP(C1139,Employes!$A$2:$H$11,3,FALSE),"")</f>
        <v/>
      </c>
      <c r="F1139" s="22">
        <f>IF(WEEKDAY(A1139,2)&lt;=5,IFERROR(VLOOKUP(C1139,Employes!$A$2:$H$11,6,FALSE),0),0)</f>
        <v/>
      </c>
      <c r="G1139" s="6" t="n">
        <v>9</v>
      </c>
      <c r="H1139" s="23">
        <f>MAX(0,G1139-F1139)</f>
        <v/>
      </c>
      <c r="I1139" s="6" t="inlineStr"/>
      <c r="J1139" s="23">
        <f>IF(I1139&lt;&gt;"",MAX(0,F1139-G1139),0)</f>
        <v/>
      </c>
      <c r="K1139" s="24">
        <f>IF(F1139=0,0,J1139/F1139)</f>
        <v/>
      </c>
      <c r="L1139" s="25">
        <f>IF(I1139&lt;&gt;"","Absence",IF(G1139&gt;F1139,"Présent + HS","Présent"))</f>
        <v/>
      </c>
      <c r="M1139" s="6" t="inlineStr"/>
    </row>
    <row r="1140">
      <c r="A1140" s="20" t="n">
        <v>46182</v>
      </c>
      <c r="B1140" s="21">
        <f>DATE(YEAR(A1140),MONTH(A1140),1)</f>
        <v/>
      </c>
      <c r="C1140" s="6" t="inlineStr">
        <is>
          <t>E009</t>
        </is>
      </c>
      <c r="D1140" s="22">
        <f>IFERROR(VLOOKUP(C1140,Employes!$A$2:$H$11,2,FALSE),"")</f>
        <v/>
      </c>
      <c r="E1140" s="22">
        <f>IFERROR(VLOOKUP(C1140,Employes!$A$2:$H$11,3,FALSE),"")</f>
        <v/>
      </c>
      <c r="F1140" s="22">
        <f>IF(WEEKDAY(A1140,2)&lt;=5,IFERROR(VLOOKUP(C1140,Employes!$A$2:$H$11,6,FALSE),0),0)</f>
        <v/>
      </c>
      <c r="G1140" s="6" t="n">
        <v>8</v>
      </c>
      <c r="H1140" s="23">
        <f>MAX(0,G1140-F1140)</f>
        <v/>
      </c>
      <c r="I1140" s="6" t="inlineStr"/>
      <c r="J1140" s="23">
        <f>IF(I1140&lt;&gt;"",MAX(0,F1140-G1140),0)</f>
        <v/>
      </c>
      <c r="K1140" s="24">
        <f>IF(F1140=0,0,J1140/F1140)</f>
        <v/>
      </c>
      <c r="L1140" s="25">
        <f>IF(I1140&lt;&gt;"","Absence",IF(G1140&gt;F1140,"Présent + HS","Présent"))</f>
        <v/>
      </c>
      <c r="M1140" s="6" t="inlineStr"/>
    </row>
    <row r="1141">
      <c r="A1141" s="20" t="n">
        <v>46182</v>
      </c>
      <c r="B1141" s="21">
        <f>DATE(YEAR(A1141),MONTH(A1141),1)</f>
        <v/>
      </c>
      <c r="C1141" s="6" t="inlineStr">
        <is>
          <t>E010</t>
        </is>
      </c>
      <c r="D1141" s="22">
        <f>IFERROR(VLOOKUP(C1141,Employes!$A$2:$H$11,2,FALSE),"")</f>
        <v/>
      </c>
      <c r="E1141" s="22">
        <f>IFERROR(VLOOKUP(C1141,Employes!$A$2:$H$11,3,FALSE),"")</f>
        <v/>
      </c>
      <c r="F1141" s="22">
        <f>IF(WEEKDAY(A1141,2)&lt;=5,IFERROR(VLOOKUP(C1141,Employes!$A$2:$H$11,6,FALSE),0),0)</f>
        <v/>
      </c>
      <c r="G1141" s="6" t="n">
        <v>8</v>
      </c>
      <c r="H1141" s="23">
        <f>MAX(0,G1141-F1141)</f>
        <v/>
      </c>
      <c r="I1141" s="6" t="inlineStr"/>
      <c r="J1141" s="23">
        <f>IF(I1141&lt;&gt;"",MAX(0,F1141-G1141),0)</f>
        <v/>
      </c>
      <c r="K1141" s="24">
        <f>IF(F1141=0,0,J1141/F1141)</f>
        <v/>
      </c>
      <c r="L1141" s="25">
        <f>IF(I1141&lt;&gt;"","Absence",IF(G1141&gt;F1141,"Présent + HS","Présent"))</f>
        <v/>
      </c>
      <c r="M1141" s="6" t="inlineStr"/>
    </row>
    <row r="1142">
      <c r="A1142" s="20" t="n">
        <v>46183</v>
      </c>
      <c r="B1142" s="21">
        <f>DATE(YEAR(A1142),MONTH(A1142),1)</f>
        <v/>
      </c>
      <c r="C1142" s="6" t="inlineStr">
        <is>
          <t>E001</t>
        </is>
      </c>
      <c r="D1142" s="22">
        <f>IFERROR(VLOOKUP(C1142,Employes!$A$2:$H$11,2,FALSE),"")</f>
        <v/>
      </c>
      <c r="E1142" s="22">
        <f>IFERROR(VLOOKUP(C1142,Employes!$A$2:$H$11,3,FALSE),"")</f>
        <v/>
      </c>
      <c r="F1142" s="22">
        <f>IF(WEEKDAY(A1142,2)&lt;=5,IFERROR(VLOOKUP(C1142,Employes!$A$2:$H$11,6,FALSE),0),0)</f>
        <v/>
      </c>
      <c r="G1142" s="6" t="n">
        <v>8</v>
      </c>
      <c r="H1142" s="23">
        <f>MAX(0,G1142-F1142)</f>
        <v/>
      </c>
      <c r="I1142" s="6" t="inlineStr"/>
      <c r="J1142" s="23">
        <f>IF(I1142&lt;&gt;"",MAX(0,F1142-G1142),0)</f>
        <v/>
      </c>
      <c r="K1142" s="24">
        <f>IF(F1142=0,0,J1142/F1142)</f>
        <v/>
      </c>
      <c r="L1142" s="25">
        <f>IF(I1142&lt;&gt;"","Absence",IF(G1142&gt;F1142,"Présent + HS","Présent"))</f>
        <v/>
      </c>
      <c r="M1142" s="6" t="inlineStr"/>
    </row>
    <row r="1143">
      <c r="A1143" s="20" t="n">
        <v>46183</v>
      </c>
      <c r="B1143" s="21">
        <f>DATE(YEAR(A1143),MONTH(A1143),1)</f>
        <v/>
      </c>
      <c r="C1143" s="6" t="inlineStr">
        <is>
          <t>E002</t>
        </is>
      </c>
      <c r="D1143" s="22">
        <f>IFERROR(VLOOKUP(C1143,Employes!$A$2:$H$11,2,FALSE),"")</f>
        <v/>
      </c>
      <c r="E1143" s="22">
        <f>IFERROR(VLOOKUP(C1143,Employes!$A$2:$H$11,3,FALSE),"")</f>
        <v/>
      </c>
      <c r="F1143" s="22">
        <f>IF(WEEKDAY(A1143,2)&lt;=5,IFERROR(VLOOKUP(C1143,Employes!$A$2:$H$11,6,FALSE),0),0)</f>
        <v/>
      </c>
      <c r="G1143" s="6" t="n">
        <v>8</v>
      </c>
      <c r="H1143" s="23">
        <f>MAX(0,G1143-F1143)</f>
        <v/>
      </c>
      <c r="I1143" s="6" t="inlineStr"/>
      <c r="J1143" s="23">
        <f>IF(I1143&lt;&gt;"",MAX(0,F1143-G1143),0)</f>
        <v/>
      </c>
      <c r="K1143" s="24">
        <f>IF(F1143=0,0,J1143/F1143)</f>
        <v/>
      </c>
      <c r="L1143" s="25">
        <f>IF(I1143&lt;&gt;"","Absence",IF(G1143&gt;F1143,"Présent + HS","Présent"))</f>
        <v/>
      </c>
      <c r="M1143" s="6" t="inlineStr"/>
    </row>
    <row r="1144">
      <c r="A1144" s="20" t="n">
        <v>46183</v>
      </c>
      <c r="B1144" s="21">
        <f>DATE(YEAR(A1144),MONTH(A1144),1)</f>
        <v/>
      </c>
      <c r="C1144" s="6" t="inlineStr">
        <is>
          <t>E003</t>
        </is>
      </c>
      <c r="D1144" s="22">
        <f>IFERROR(VLOOKUP(C1144,Employes!$A$2:$H$11,2,FALSE),"")</f>
        <v/>
      </c>
      <c r="E1144" s="22">
        <f>IFERROR(VLOOKUP(C1144,Employes!$A$2:$H$11,3,FALSE),"")</f>
        <v/>
      </c>
      <c r="F1144" s="22">
        <f>IF(WEEKDAY(A1144,2)&lt;=5,IFERROR(VLOOKUP(C1144,Employes!$A$2:$H$11,6,FALSE),0),0)</f>
        <v/>
      </c>
      <c r="G1144" s="6" t="n">
        <v>8</v>
      </c>
      <c r="H1144" s="23">
        <f>MAX(0,G1144-F1144)</f>
        <v/>
      </c>
      <c r="I1144" s="6" t="inlineStr"/>
      <c r="J1144" s="23">
        <f>IF(I1144&lt;&gt;"",MAX(0,F1144-G1144),0)</f>
        <v/>
      </c>
      <c r="K1144" s="24">
        <f>IF(F1144=0,0,J1144/F1144)</f>
        <v/>
      </c>
      <c r="L1144" s="25">
        <f>IF(I1144&lt;&gt;"","Absence",IF(G1144&gt;F1144,"Présent + HS","Présent"))</f>
        <v/>
      </c>
      <c r="M1144" s="6" t="inlineStr"/>
    </row>
    <row r="1145">
      <c r="A1145" s="20" t="n">
        <v>46183</v>
      </c>
      <c r="B1145" s="21">
        <f>DATE(YEAR(A1145),MONTH(A1145),1)</f>
        <v/>
      </c>
      <c r="C1145" s="6" t="inlineStr">
        <is>
          <t>E004</t>
        </is>
      </c>
      <c r="D1145" s="22">
        <f>IFERROR(VLOOKUP(C1145,Employes!$A$2:$H$11,2,FALSE),"")</f>
        <v/>
      </c>
      <c r="E1145" s="22">
        <f>IFERROR(VLOOKUP(C1145,Employes!$A$2:$H$11,3,FALSE),"")</f>
        <v/>
      </c>
      <c r="F1145" s="22">
        <f>IF(WEEKDAY(A1145,2)&lt;=5,IFERROR(VLOOKUP(C1145,Employes!$A$2:$H$11,6,FALSE),0),0)</f>
        <v/>
      </c>
      <c r="G1145" s="6" t="n">
        <v>8</v>
      </c>
      <c r="H1145" s="23">
        <f>MAX(0,G1145-F1145)</f>
        <v/>
      </c>
      <c r="I1145" s="6" t="inlineStr"/>
      <c r="J1145" s="23">
        <f>IF(I1145&lt;&gt;"",MAX(0,F1145-G1145),0)</f>
        <v/>
      </c>
      <c r="K1145" s="24">
        <f>IF(F1145=0,0,J1145/F1145)</f>
        <v/>
      </c>
      <c r="L1145" s="25">
        <f>IF(I1145&lt;&gt;"","Absence",IF(G1145&gt;F1145,"Présent + HS","Présent"))</f>
        <v/>
      </c>
      <c r="M1145" s="6" t="inlineStr"/>
    </row>
    <row r="1146">
      <c r="A1146" s="20" t="n">
        <v>46183</v>
      </c>
      <c r="B1146" s="21">
        <f>DATE(YEAR(A1146),MONTH(A1146),1)</f>
        <v/>
      </c>
      <c r="C1146" s="6" t="inlineStr">
        <is>
          <t>E005</t>
        </is>
      </c>
      <c r="D1146" s="22">
        <f>IFERROR(VLOOKUP(C1146,Employes!$A$2:$H$11,2,FALSE),"")</f>
        <v/>
      </c>
      <c r="E1146" s="22">
        <f>IFERROR(VLOOKUP(C1146,Employes!$A$2:$H$11,3,FALSE),"")</f>
        <v/>
      </c>
      <c r="F1146" s="22">
        <f>IF(WEEKDAY(A1146,2)&lt;=5,IFERROR(VLOOKUP(C1146,Employes!$A$2:$H$11,6,FALSE),0),0)</f>
        <v/>
      </c>
      <c r="G1146" s="6" t="n">
        <v>8</v>
      </c>
      <c r="H1146" s="23">
        <f>MAX(0,G1146-F1146)</f>
        <v/>
      </c>
      <c r="I1146" s="6" t="inlineStr"/>
      <c r="J1146" s="23">
        <f>IF(I1146&lt;&gt;"",MAX(0,F1146-G1146),0)</f>
        <v/>
      </c>
      <c r="K1146" s="24">
        <f>IF(F1146=0,0,J1146/F1146)</f>
        <v/>
      </c>
      <c r="L1146" s="25">
        <f>IF(I1146&lt;&gt;"","Absence",IF(G1146&gt;F1146,"Présent + HS","Présent"))</f>
        <v/>
      </c>
      <c r="M1146" s="6" t="inlineStr"/>
    </row>
    <row r="1147">
      <c r="A1147" s="20" t="n">
        <v>46183</v>
      </c>
      <c r="B1147" s="21">
        <f>DATE(YEAR(A1147),MONTH(A1147),1)</f>
        <v/>
      </c>
      <c r="C1147" s="6" t="inlineStr">
        <is>
          <t>E006</t>
        </is>
      </c>
      <c r="D1147" s="22">
        <f>IFERROR(VLOOKUP(C1147,Employes!$A$2:$H$11,2,FALSE),"")</f>
        <v/>
      </c>
      <c r="E1147" s="22">
        <f>IFERROR(VLOOKUP(C1147,Employes!$A$2:$H$11,3,FALSE),"")</f>
        <v/>
      </c>
      <c r="F1147" s="22">
        <f>IF(WEEKDAY(A1147,2)&lt;=5,IFERROR(VLOOKUP(C1147,Employes!$A$2:$H$11,6,FALSE),0),0)</f>
        <v/>
      </c>
      <c r="G1147" s="6" t="n">
        <v>9</v>
      </c>
      <c r="H1147" s="23">
        <f>MAX(0,G1147-F1147)</f>
        <v/>
      </c>
      <c r="I1147" s="6" t="inlineStr"/>
      <c r="J1147" s="23">
        <f>IF(I1147&lt;&gt;"",MAX(0,F1147-G1147),0)</f>
        <v/>
      </c>
      <c r="K1147" s="24">
        <f>IF(F1147=0,0,J1147/F1147)</f>
        <v/>
      </c>
      <c r="L1147" s="25">
        <f>IF(I1147&lt;&gt;"","Absence",IF(G1147&gt;F1147,"Présent + HS","Présent"))</f>
        <v/>
      </c>
      <c r="M1147" s="6" t="inlineStr"/>
    </row>
    <row r="1148">
      <c r="A1148" s="20" t="n">
        <v>46183</v>
      </c>
      <c r="B1148" s="21">
        <f>DATE(YEAR(A1148),MONTH(A1148),1)</f>
        <v/>
      </c>
      <c r="C1148" s="6" t="inlineStr">
        <is>
          <t>E007</t>
        </is>
      </c>
      <c r="D1148" s="22">
        <f>IFERROR(VLOOKUP(C1148,Employes!$A$2:$H$11,2,FALSE),"")</f>
        <v/>
      </c>
      <c r="E1148" s="22">
        <f>IFERROR(VLOOKUP(C1148,Employes!$A$2:$H$11,3,FALSE),"")</f>
        <v/>
      </c>
      <c r="F1148" s="22">
        <f>IF(WEEKDAY(A1148,2)&lt;=5,IFERROR(VLOOKUP(C1148,Employes!$A$2:$H$11,6,FALSE),0),0)</f>
        <v/>
      </c>
      <c r="G1148" s="6" t="n">
        <v>8</v>
      </c>
      <c r="H1148" s="23">
        <f>MAX(0,G1148-F1148)</f>
        <v/>
      </c>
      <c r="I1148" s="6" t="inlineStr"/>
      <c r="J1148" s="23">
        <f>IF(I1148&lt;&gt;"",MAX(0,F1148-G1148),0)</f>
        <v/>
      </c>
      <c r="K1148" s="24">
        <f>IF(F1148=0,0,J1148/F1148)</f>
        <v/>
      </c>
      <c r="L1148" s="25">
        <f>IF(I1148&lt;&gt;"","Absence",IF(G1148&gt;F1148,"Présent + HS","Présent"))</f>
        <v/>
      </c>
      <c r="M1148" s="6" t="inlineStr"/>
    </row>
    <row r="1149">
      <c r="A1149" s="20" t="n">
        <v>46183</v>
      </c>
      <c r="B1149" s="21">
        <f>DATE(YEAR(A1149),MONTH(A1149),1)</f>
        <v/>
      </c>
      <c r="C1149" s="6" t="inlineStr">
        <is>
          <t>E008</t>
        </is>
      </c>
      <c r="D1149" s="22">
        <f>IFERROR(VLOOKUP(C1149,Employes!$A$2:$H$11,2,FALSE),"")</f>
        <v/>
      </c>
      <c r="E1149" s="22">
        <f>IFERROR(VLOOKUP(C1149,Employes!$A$2:$H$11,3,FALSE),"")</f>
        <v/>
      </c>
      <c r="F1149" s="22">
        <f>IF(WEEKDAY(A1149,2)&lt;=5,IFERROR(VLOOKUP(C1149,Employes!$A$2:$H$11,6,FALSE),0),0)</f>
        <v/>
      </c>
      <c r="G1149" s="6" t="n">
        <v>8</v>
      </c>
      <c r="H1149" s="23">
        <f>MAX(0,G1149-F1149)</f>
        <v/>
      </c>
      <c r="I1149" s="6" t="inlineStr"/>
      <c r="J1149" s="23">
        <f>IF(I1149&lt;&gt;"",MAX(0,F1149-G1149),0)</f>
        <v/>
      </c>
      <c r="K1149" s="24">
        <f>IF(F1149=0,0,J1149/F1149)</f>
        <v/>
      </c>
      <c r="L1149" s="25">
        <f>IF(I1149&lt;&gt;"","Absence",IF(G1149&gt;F1149,"Présent + HS","Présent"))</f>
        <v/>
      </c>
      <c r="M1149" s="6" t="inlineStr"/>
    </row>
    <row r="1150">
      <c r="A1150" s="20" t="n">
        <v>46183</v>
      </c>
      <c r="B1150" s="21">
        <f>DATE(YEAR(A1150),MONTH(A1150),1)</f>
        <v/>
      </c>
      <c r="C1150" s="6" t="inlineStr">
        <is>
          <t>E009</t>
        </is>
      </c>
      <c r="D1150" s="22">
        <f>IFERROR(VLOOKUP(C1150,Employes!$A$2:$H$11,2,FALSE),"")</f>
        <v/>
      </c>
      <c r="E1150" s="22">
        <f>IFERROR(VLOOKUP(C1150,Employes!$A$2:$H$11,3,FALSE),"")</f>
        <v/>
      </c>
      <c r="F1150" s="22">
        <f>IF(WEEKDAY(A1150,2)&lt;=5,IFERROR(VLOOKUP(C1150,Employes!$A$2:$H$11,6,FALSE),0),0)</f>
        <v/>
      </c>
      <c r="G1150" s="6" t="n">
        <v>9</v>
      </c>
      <c r="H1150" s="23">
        <f>MAX(0,G1150-F1150)</f>
        <v/>
      </c>
      <c r="I1150" s="6" t="inlineStr"/>
      <c r="J1150" s="23">
        <f>IF(I1150&lt;&gt;"",MAX(0,F1150-G1150),0)</f>
        <v/>
      </c>
      <c r="K1150" s="24">
        <f>IF(F1150=0,0,J1150/F1150)</f>
        <v/>
      </c>
      <c r="L1150" s="25">
        <f>IF(I1150&lt;&gt;"","Absence",IF(G1150&gt;F1150,"Présent + HS","Présent"))</f>
        <v/>
      </c>
      <c r="M1150" s="6" t="inlineStr"/>
    </row>
    <row r="1151">
      <c r="A1151" s="20" t="n">
        <v>46183</v>
      </c>
      <c r="B1151" s="21">
        <f>DATE(YEAR(A1151),MONTH(A1151),1)</f>
        <v/>
      </c>
      <c r="C1151" s="6" t="inlineStr">
        <is>
          <t>E010</t>
        </is>
      </c>
      <c r="D1151" s="22">
        <f>IFERROR(VLOOKUP(C1151,Employes!$A$2:$H$11,2,FALSE),"")</f>
        <v/>
      </c>
      <c r="E1151" s="22">
        <f>IFERROR(VLOOKUP(C1151,Employes!$A$2:$H$11,3,FALSE),"")</f>
        <v/>
      </c>
      <c r="F1151" s="22">
        <f>IF(WEEKDAY(A1151,2)&lt;=5,IFERROR(VLOOKUP(C1151,Employes!$A$2:$H$11,6,FALSE),0),0)</f>
        <v/>
      </c>
      <c r="G1151" s="6" t="n">
        <v>9</v>
      </c>
      <c r="H1151" s="23">
        <f>MAX(0,G1151-F1151)</f>
        <v/>
      </c>
      <c r="I1151" s="6" t="inlineStr"/>
      <c r="J1151" s="23">
        <f>IF(I1151&lt;&gt;"",MAX(0,F1151-G1151),0)</f>
        <v/>
      </c>
      <c r="K1151" s="24">
        <f>IF(F1151=0,0,J1151/F1151)</f>
        <v/>
      </c>
      <c r="L1151" s="25">
        <f>IF(I1151&lt;&gt;"","Absence",IF(G1151&gt;F1151,"Présent + HS","Présent"))</f>
        <v/>
      </c>
      <c r="M1151" s="6" t="inlineStr"/>
    </row>
    <row r="1152">
      <c r="A1152" s="20" t="n">
        <v>46184</v>
      </c>
      <c r="B1152" s="21">
        <f>DATE(YEAR(A1152),MONTH(A1152),1)</f>
        <v/>
      </c>
      <c r="C1152" s="6" t="inlineStr">
        <is>
          <t>E001</t>
        </is>
      </c>
      <c r="D1152" s="22">
        <f>IFERROR(VLOOKUP(C1152,Employes!$A$2:$H$11,2,FALSE),"")</f>
        <v/>
      </c>
      <c r="E1152" s="22">
        <f>IFERROR(VLOOKUP(C1152,Employes!$A$2:$H$11,3,FALSE),"")</f>
        <v/>
      </c>
      <c r="F1152" s="22">
        <f>IF(WEEKDAY(A1152,2)&lt;=5,IFERROR(VLOOKUP(C1152,Employes!$A$2:$H$11,6,FALSE),0),0)</f>
        <v/>
      </c>
      <c r="G1152" s="6" t="n">
        <v>9</v>
      </c>
      <c r="H1152" s="23">
        <f>MAX(0,G1152-F1152)</f>
        <v/>
      </c>
      <c r="I1152" s="6" t="inlineStr"/>
      <c r="J1152" s="23">
        <f>IF(I1152&lt;&gt;"",MAX(0,F1152-G1152),0)</f>
        <v/>
      </c>
      <c r="K1152" s="24">
        <f>IF(F1152=0,0,J1152/F1152)</f>
        <v/>
      </c>
      <c r="L1152" s="25">
        <f>IF(I1152&lt;&gt;"","Absence",IF(G1152&gt;F1152,"Présent + HS","Présent"))</f>
        <v/>
      </c>
      <c r="M1152" s="6" t="inlineStr"/>
    </row>
    <row r="1153">
      <c r="A1153" s="20" t="n">
        <v>46184</v>
      </c>
      <c r="B1153" s="21">
        <f>DATE(YEAR(A1153),MONTH(A1153),1)</f>
        <v/>
      </c>
      <c r="C1153" s="6" t="inlineStr">
        <is>
          <t>E002</t>
        </is>
      </c>
      <c r="D1153" s="22">
        <f>IFERROR(VLOOKUP(C1153,Employes!$A$2:$H$11,2,FALSE),"")</f>
        <v/>
      </c>
      <c r="E1153" s="22">
        <f>IFERROR(VLOOKUP(C1153,Employes!$A$2:$H$11,3,FALSE),"")</f>
        <v/>
      </c>
      <c r="F1153" s="22">
        <f>IF(WEEKDAY(A1153,2)&lt;=5,IFERROR(VLOOKUP(C1153,Employes!$A$2:$H$11,6,FALSE),0),0)</f>
        <v/>
      </c>
      <c r="G1153" s="6" t="n">
        <v>8</v>
      </c>
      <c r="H1153" s="23">
        <f>MAX(0,G1153-F1153)</f>
        <v/>
      </c>
      <c r="I1153" s="6" t="inlineStr"/>
      <c r="J1153" s="23">
        <f>IF(I1153&lt;&gt;"",MAX(0,F1153-G1153),0)</f>
        <v/>
      </c>
      <c r="K1153" s="24">
        <f>IF(F1153=0,0,J1153/F1153)</f>
        <v/>
      </c>
      <c r="L1153" s="25">
        <f>IF(I1153&lt;&gt;"","Absence",IF(G1153&gt;F1153,"Présent + HS","Présent"))</f>
        <v/>
      </c>
      <c r="M1153" s="6" t="inlineStr"/>
    </row>
    <row r="1154">
      <c r="A1154" s="20" t="n">
        <v>46184</v>
      </c>
      <c r="B1154" s="21">
        <f>DATE(YEAR(A1154),MONTH(A1154),1)</f>
        <v/>
      </c>
      <c r="C1154" s="6" t="inlineStr">
        <is>
          <t>E003</t>
        </is>
      </c>
      <c r="D1154" s="22">
        <f>IFERROR(VLOOKUP(C1154,Employes!$A$2:$H$11,2,FALSE),"")</f>
        <v/>
      </c>
      <c r="E1154" s="22">
        <f>IFERROR(VLOOKUP(C1154,Employes!$A$2:$H$11,3,FALSE),"")</f>
        <v/>
      </c>
      <c r="F1154" s="22">
        <f>IF(WEEKDAY(A1154,2)&lt;=5,IFERROR(VLOOKUP(C1154,Employes!$A$2:$H$11,6,FALSE),0),0)</f>
        <v/>
      </c>
      <c r="G1154" s="6" t="n">
        <v>9</v>
      </c>
      <c r="H1154" s="23">
        <f>MAX(0,G1154-F1154)</f>
        <v/>
      </c>
      <c r="I1154" s="6" t="inlineStr"/>
      <c r="J1154" s="23">
        <f>IF(I1154&lt;&gt;"",MAX(0,F1154-G1154),0)</f>
        <v/>
      </c>
      <c r="K1154" s="24">
        <f>IF(F1154=0,0,J1154/F1154)</f>
        <v/>
      </c>
      <c r="L1154" s="25">
        <f>IF(I1154&lt;&gt;"","Absence",IF(G1154&gt;F1154,"Présent + HS","Présent"))</f>
        <v/>
      </c>
      <c r="M1154" s="6" t="inlineStr"/>
    </row>
    <row r="1155">
      <c r="A1155" s="20" t="n">
        <v>46184</v>
      </c>
      <c r="B1155" s="21">
        <f>DATE(YEAR(A1155),MONTH(A1155),1)</f>
        <v/>
      </c>
      <c r="C1155" s="6" t="inlineStr">
        <is>
          <t>E004</t>
        </is>
      </c>
      <c r="D1155" s="22">
        <f>IFERROR(VLOOKUP(C1155,Employes!$A$2:$H$11,2,FALSE),"")</f>
        <v/>
      </c>
      <c r="E1155" s="22">
        <f>IFERROR(VLOOKUP(C1155,Employes!$A$2:$H$11,3,FALSE),"")</f>
        <v/>
      </c>
      <c r="F1155" s="22">
        <f>IF(WEEKDAY(A1155,2)&lt;=5,IFERROR(VLOOKUP(C1155,Employes!$A$2:$H$11,6,FALSE),0),0)</f>
        <v/>
      </c>
      <c r="G1155" s="6" t="n">
        <v>8</v>
      </c>
      <c r="H1155" s="23">
        <f>MAX(0,G1155-F1155)</f>
        <v/>
      </c>
      <c r="I1155" s="6" t="inlineStr"/>
      <c r="J1155" s="23">
        <f>IF(I1155&lt;&gt;"",MAX(0,F1155-G1155),0)</f>
        <v/>
      </c>
      <c r="K1155" s="24">
        <f>IF(F1155=0,0,J1155/F1155)</f>
        <v/>
      </c>
      <c r="L1155" s="25">
        <f>IF(I1155&lt;&gt;"","Absence",IF(G1155&gt;F1155,"Présent + HS","Présent"))</f>
        <v/>
      </c>
      <c r="M1155" s="6" t="inlineStr"/>
    </row>
    <row r="1156">
      <c r="A1156" s="20" t="n">
        <v>46184</v>
      </c>
      <c r="B1156" s="21">
        <f>DATE(YEAR(A1156),MONTH(A1156),1)</f>
        <v/>
      </c>
      <c r="C1156" s="6" t="inlineStr">
        <is>
          <t>E005</t>
        </is>
      </c>
      <c r="D1156" s="22">
        <f>IFERROR(VLOOKUP(C1156,Employes!$A$2:$H$11,2,FALSE),"")</f>
        <v/>
      </c>
      <c r="E1156" s="22">
        <f>IFERROR(VLOOKUP(C1156,Employes!$A$2:$H$11,3,FALSE),"")</f>
        <v/>
      </c>
      <c r="F1156" s="22">
        <f>IF(WEEKDAY(A1156,2)&lt;=5,IFERROR(VLOOKUP(C1156,Employes!$A$2:$H$11,6,FALSE),0),0)</f>
        <v/>
      </c>
      <c r="G1156" s="6" t="n">
        <v>8</v>
      </c>
      <c r="H1156" s="23">
        <f>MAX(0,G1156-F1156)</f>
        <v/>
      </c>
      <c r="I1156" s="6" t="inlineStr"/>
      <c r="J1156" s="23">
        <f>IF(I1156&lt;&gt;"",MAX(0,F1156-G1156),0)</f>
        <v/>
      </c>
      <c r="K1156" s="24">
        <f>IF(F1156=0,0,J1156/F1156)</f>
        <v/>
      </c>
      <c r="L1156" s="25">
        <f>IF(I1156&lt;&gt;"","Absence",IF(G1156&gt;F1156,"Présent + HS","Présent"))</f>
        <v/>
      </c>
      <c r="M1156" s="6" t="inlineStr"/>
    </row>
    <row r="1157">
      <c r="A1157" s="20" t="n">
        <v>46184</v>
      </c>
      <c r="B1157" s="21">
        <f>DATE(YEAR(A1157),MONTH(A1157),1)</f>
        <v/>
      </c>
      <c r="C1157" s="6" t="inlineStr">
        <is>
          <t>E006</t>
        </is>
      </c>
      <c r="D1157" s="22">
        <f>IFERROR(VLOOKUP(C1157,Employes!$A$2:$H$11,2,FALSE),"")</f>
        <v/>
      </c>
      <c r="E1157" s="22">
        <f>IFERROR(VLOOKUP(C1157,Employes!$A$2:$H$11,3,FALSE),"")</f>
        <v/>
      </c>
      <c r="F1157" s="22">
        <f>IF(WEEKDAY(A1157,2)&lt;=5,IFERROR(VLOOKUP(C1157,Employes!$A$2:$H$11,6,FALSE),0),0)</f>
        <v/>
      </c>
      <c r="G1157" s="6" t="n">
        <v>8</v>
      </c>
      <c r="H1157" s="23">
        <f>MAX(0,G1157-F1157)</f>
        <v/>
      </c>
      <c r="I1157" s="6" t="inlineStr"/>
      <c r="J1157" s="23">
        <f>IF(I1157&lt;&gt;"",MAX(0,F1157-G1157),0)</f>
        <v/>
      </c>
      <c r="K1157" s="24">
        <f>IF(F1157=0,0,J1157/F1157)</f>
        <v/>
      </c>
      <c r="L1157" s="25">
        <f>IF(I1157&lt;&gt;"","Absence",IF(G1157&gt;F1157,"Présent + HS","Présent"))</f>
        <v/>
      </c>
      <c r="M1157" s="6" t="inlineStr"/>
    </row>
    <row r="1158">
      <c r="A1158" s="20" t="n">
        <v>46184</v>
      </c>
      <c r="B1158" s="21">
        <f>DATE(YEAR(A1158),MONTH(A1158),1)</f>
        <v/>
      </c>
      <c r="C1158" s="6" t="inlineStr">
        <is>
          <t>E007</t>
        </is>
      </c>
      <c r="D1158" s="22">
        <f>IFERROR(VLOOKUP(C1158,Employes!$A$2:$H$11,2,FALSE),"")</f>
        <v/>
      </c>
      <c r="E1158" s="22">
        <f>IFERROR(VLOOKUP(C1158,Employes!$A$2:$H$11,3,FALSE),"")</f>
        <v/>
      </c>
      <c r="F1158" s="22">
        <f>IF(WEEKDAY(A1158,2)&lt;=5,IFERROR(VLOOKUP(C1158,Employes!$A$2:$H$11,6,FALSE),0),0)</f>
        <v/>
      </c>
      <c r="G1158" s="6" t="n">
        <v>8</v>
      </c>
      <c r="H1158" s="23">
        <f>MAX(0,G1158-F1158)</f>
        <v/>
      </c>
      <c r="I1158" s="6" t="inlineStr"/>
      <c r="J1158" s="23">
        <f>IF(I1158&lt;&gt;"",MAX(0,F1158-G1158),0)</f>
        <v/>
      </c>
      <c r="K1158" s="24">
        <f>IF(F1158=0,0,J1158/F1158)</f>
        <v/>
      </c>
      <c r="L1158" s="25">
        <f>IF(I1158&lt;&gt;"","Absence",IF(G1158&gt;F1158,"Présent + HS","Présent"))</f>
        <v/>
      </c>
      <c r="M1158" s="6" t="inlineStr"/>
    </row>
    <row r="1159">
      <c r="A1159" s="20" t="n">
        <v>46184</v>
      </c>
      <c r="B1159" s="21">
        <f>DATE(YEAR(A1159),MONTH(A1159),1)</f>
        <v/>
      </c>
      <c r="C1159" s="6" t="inlineStr">
        <is>
          <t>E008</t>
        </is>
      </c>
      <c r="D1159" s="22">
        <f>IFERROR(VLOOKUP(C1159,Employes!$A$2:$H$11,2,FALSE),"")</f>
        <v/>
      </c>
      <c r="E1159" s="22">
        <f>IFERROR(VLOOKUP(C1159,Employes!$A$2:$H$11,3,FALSE),"")</f>
        <v/>
      </c>
      <c r="F1159" s="22">
        <f>IF(WEEKDAY(A1159,2)&lt;=5,IFERROR(VLOOKUP(C1159,Employes!$A$2:$H$11,6,FALSE),0),0)</f>
        <v/>
      </c>
      <c r="G1159" s="6" t="n">
        <v>8</v>
      </c>
      <c r="H1159" s="23">
        <f>MAX(0,G1159-F1159)</f>
        <v/>
      </c>
      <c r="I1159" s="6" t="inlineStr"/>
      <c r="J1159" s="23">
        <f>IF(I1159&lt;&gt;"",MAX(0,F1159-G1159),0)</f>
        <v/>
      </c>
      <c r="K1159" s="24">
        <f>IF(F1159=0,0,J1159/F1159)</f>
        <v/>
      </c>
      <c r="L1159" s="25">
        <f>IF(I1159&lt;&gt;"","Absence",IF(G1159&gt;F1159,"Présent + HS","Présent"))</f>
        <v/>
      </c>
      <c r="M1159" s="6" t="inlineStr"/>
    </row>
    <row r="1160">
      <c r="A1160" s="20" t="n">
        <v>46184</v>
      </c>
      <c r="B1160" s="21">
        <f>DATE(YEAR(A1160),MONTH(A1160),1)</f>
        <v/>
      </c>
      <c r="C1160" s="6" t="inlineStr">
        <is>
          <t>E009</t>
        </is>
      </c>
      <c r="D1160" s="22">
        <f>IFERROR(VLOOKUP(C1160,Employes!$A$2:$H$11,2,FALSE),"")</f>
        <v/>
      </c>
      <c r="E1160" s="22">
        <f>IFERROR(VLOOKUP(C1160,Employes!$A$2:$H$11,3,FALSE),"")</f>
        <v/>
      </c>
      <c r="F1160" s="22">
        <f>IF(WEEKDAY(A1160,2)&lt;=5,IFERROR(VLOOKUP(C1160,Employes!$A$2:$H$11,6,FALSE),0),0)</f>
        <v/>
      </c>
      <c r="G1160" s="6" t="n">
        <v>8</v>
      </c>
      <c r="H1160" s="23">
        <f>MAX(0,G1160-F1160)</f>
        <v/>
      </c>
      <c r="I1160" s="6" t="inlineStr"/>
      <c r="J1160" s="23">
        <f>IF(I1160&lt;&gt;"",MAX(0,F1160-G1160),0)</f>
        <v/>
      </c>
      <c r="K1160" s="24">
        <f>IF(F1160=0,0,J1160/F1160)</f>
        <v/>
      </c>
      <c r="L1160" s="25">
        <f>IF(I1160&lt;&gt;"","Absence",IF(G1160&gt;F1160,"Présent + HS","Présent"))</f>
        <v/>
      </c>
      <c r="M1160" s="6" t="inlineStr"/>
    </row>
    <row r="1161">
      <c r="A1161" s="20" t="n">
        <v>46184</v>
      </c>
      <c r="B1161" s="21">
        <f>DATE(YEAR(A1161),MONTH(A1161),1)</f>
        <v/>
      </c>
      <c r="C1161" s="6" t="inlineStr">
        <is>
          <t>E010</t>
        </is>
      </c>
      <c r="D1161" s="22">
        <f>IFERROR(VLOOKUP(C1161,Employes!$A$2:$H$11,2,FALSE),"")</f>
        <v/>
      </c>
      <c r="E1161" s="22">
        <f>IFERROR(VLOOKUP(C1161,Employes!$A$2:$H$11,3,FALSE),"")</f>
        <v/>
      </c>
      <c r="F1161" s="22">
        <f>IF(WEEKDAY(A1161,2)&lt;=5,IFERROR(VLOOKUP(C1161,Employes!$A$2:$H$11,6,FALSE),0),0)</f>
        <v/>
      </c>
      <c r="G1161" s="6" t="n">
        <v>9</v>
      </c>
      <c r="H1161" s="23">
        <f>MAX(0,G1161-F1161)</f>
        <v/>
      </c>
      <c r="I1161" s="6" t="inlineStr"/>
      <c r="J1161" s="23">
        <f>IF(I1161&lt;&gt;"",MAX(0,F1161-G1161),0)</f>
        <v/>
      </c>
      <c r="K1161" s="24">
        <f>IF(F1161=0,0,J1161/F1161)</f>
        <v/>
      </c>
      <c r="L1161" s="25">
        <f>IF(I1161&lt;&gt;"","Absence",IF(G1161&gt;F1161,"Présent + HS","Présent"))</f>
        <v/>
      </c>
      <c r="M1161" s="6" t="inlineStr"/>
    </row>
    <row r="1162">
      <c r="A1162" s="20" t="n">
        <v>46185</v>
      </c>
      <c r="B1162" s="21">
        <f>DATE(YEAR(A1162),MONTH(A1162),1)</f>
        <v/>
      </c>
      <c r="C1162" s="6" t="inlineStr">
        <is>
          <t>E001</t>
        </is>
      </c>
      <c r="D1162" s="22">
        <f>IFERROR(VLOOKUP(C1162,Employes!$A$2:$H$11,2,FALSE),"")</f>
        <v/>
      </c>
      <c r="E1162" s="22">
        <f>IFERROR(VLOOKUP(C1162,Employes!$A$2:$H$11,3,FALSE),"")</f>
        <v/>
      </c>
      <c r="F1162" s="22">
        <f>IF(WEEKDAY(A1162,2)&lt;=5,IFERROR(VLOOKUP(C1162,Employes!$A$2:$H$11,6,FALSE),0),0)</f>
        <v/>
      </c>
      <c r="G1162" s="6" t="n">
        <v>8</v>
      </c>
      <c r="H1162" s="23">
        <f>MAX(0,G1162-F1162)</f>
        <v/>
      </c>
      <c r="I1162" s="6" t="inlineStr"/>
      <c r="J1162" s="23">
        <f>IF(I1162&lt;&gt;"",MAX(0,F1162-G1162),0)</f>
        <v/>
      </c>
      <c r="K1162" s="24">
        <f>IF(F1162=0,0,J1162/F1162)</f>
        <v/>
      </c>
      <c r="L1162" s="25">
        <f>IF(I1162&lt;&gt;"","Absence",IF(G1162&gt;F1162,"Présent + HS","Présent"))</f>
        <v/>
      </c>
      <c r="M1162" s="6" t="inlineStr"/>
    </row>
    <row r="1163">
      <c r="A1163" s="20" t="n">
        <v>46185</v>
      </c>
      <c r="B1163" s="21">
        <f>DATE(YEAR(A1163),MONTH(A1163),1)</f>
        <v/>
      </c>
      <c r="C1163" s="6" t="inlineStr">
        <is>
          <t>E002</t>
        </is>
      </c>
      <c r="D1163" s="22">
        <f>IFERROR(VLOOKUP(C1163,Employes!$A$2:$H$11,2,FALSE),"")</f>
        <v/>
      </c>
      <c r="E1163" s="22">
        <f>IFERROR(VLOOKUP(C1163,Employes!$A$2:$H$11,3,FALSE),"")</f>
        <v/>
      </c>
      <c r="F1163" s="22">
        <f>IF(WEEKDAY(A1163,2)&lt;=5,IFERROR(VLOOKUP(C1163,Employes!$A$2:$H$11,6,FALSE),0),0)</f>
        <v/>
      </c>
      <c r="G1163" s="6" t="n">
        <v>8</v>
      </c>
      <c r="H1163" s="23">
        <f>MAX(0,G1163-F1163)</f>
        <v/>
      </c>
      <c r="I1163" s="6" t="inlineStr"/>
      <c r="J1163" s="23">
        <f>IF(I1163&lt;&gt;"",MAX(0,F1163-G1163),0)</f>
        <v/>
      </c>
      <c r="K1163" s="24">
        <f>IF(F1163=0,0,J1163/F1163)</f>
        <v/>
      </c>
      <c r="L1163" s="25">
        <f>IF(I1163&lt;&gt;"","Absence",IF(G1163&gt;F1163,"Présent + HS","Présent"))</f>
        <v/>
      </c>
      <c r="M1163" s="6" t="inlineStr"/>
    </row>
    <row r="1164">
      <c r="A1164" s="20" t="n">
        <v>46185</v>
      </c>
      <c r="B1164" s="21">
        <f>DATE(YEAR(A1164),MONTH(A1164),1)</f>
        <v/>
      </c>
      <c r="C1164" s="6" t="inlineStr">
        <is>
          <t>E003</t>
        </is>
      </c>
      <c r="D1164" s="22">
        <f>IFERROR(VLOOKUP(C1164,Employes!$A$2:$H$11,2,FALSE),"")</f>
        <v/>
      </c>
      <c r="E1164" s="22">
        <f>IFERROR(VLOOKUP(C1164,Employes!$A$2:$H$11,3,FALSE),"")</f>
        <v/>
      </c>
      <c r="F1164" s="22">
        <f>IF(WEEKDAY(A1164,2)&lt;=5,IFERROR(VLOOKUP(C1164,Employes!$A$2:$H$11,6,FALSE),0),0)</f>
        <v/>
      </c>
      <c r="G1164" s="6" t="n">
        <v>9</v>
      </c>
      <c r="H1164" s="23">
        <f>MAX(0,G1164-F1164)</f>
        <v/>
      </c>
      <c r="I1164" s="6" t="inlineStr"/>
      <c r="J1164" s="23">
        <f>IF(I1164&lt;&gt;"",MAX(0,F1164-G1164),0)</f>
        <v/>
      </c>
      <c r="K1164" s="24">
        <f>IF(F1164=0,0,J1164/F1164)</f>
        <v/>
      </c>
      <c r="L1164" s="25">
        <f>IF(I1164&lt;&gt;"","Absence",IF(G1164&gt;F1164,"Présent + HS","Présent"))</f>
        <v/>
      </c>
      <c r="M1164" s="6" t="inlineStr"/>
    </row>
    <row r="1165">
      <c r="A1165" s="20" t="n">
        <v>46185</v>
      </c>
      <c r="B1165" s="21">
        <f>DATE(YEAR(A1165),MONTH(A1165),1)</f>
        <v/>
      </c>
      <c r="C1165" s="6" t="inlineStr">
        <is>
          <t>E004</t>
        </is>
      </c>
      <c r="D1165" s="22">
        <f>IFERROR(VLOOKUP(C1165,Employes!$A$2:$H$11,2,FALSE),"")</f>
        <v/>
      </c>
      <c r="E1165" s="22">
        <f>IFERROR(VLOOKUP(C1165,Employes!$A$2:$H$11,3,FALSE),"")</f>
        <v/>
      </c>
      <c r="F1165" s="22">
        <f>IF(WEEKDAY(A1165,2)&lt;=5,IFERROR(VLOOKUP(C1165,Employes!$A$2:$H$11,6,FALSE),0),0)</f>
        <v/>
      </c>
      <c r="G1165" s="6" t="n">
        <v>8</v>
      </c>
      <c r="H1165" s="23">
        <f>MAX(0,G1165-F1165)</f>
        <v/>
      </c>
      <c r="I1165" s="6" t="inlineStr"/>
      <c r="J1165" s="23">
        <f>IF(I1165&lt;&gt;"",MAX(0,F1165-G1165),0)</f>
        <v/>
      </c>
      <c r="K1165" s="24">
        <f>IF(F1165=0,0,J1165/F1165)</f>
        <v/>
      </c>
      <c r="L1165" s="25">
        <f>IF(I1165&lt;&gt;"","Absence",IF(G1165&gt;F1165,"Présent + HS","Présent"))</f>
        <v/>
      </c>
      <c r="M1165" s="6" t="inlineStr"/>
    </row>
    <row r="1166">
      <c r="A1166" s="20" t="n">
        <v>46185</v>
      </c>
      <c r="B1166" s="21">
        <f>DATE(YEAR(A1166),MONTH(A1166),1)</f>
        <v/>
      </c>
      <c r="C1166" s="6" t="inlineStr">
        <is>
          <t>E005</t>
        </is>
      </c>
      <c r="D1166" s="22">
        <f>IFERROR(VLOOKUP(C1166,Employes!$A$2:$H$11,2,FALSE),"")</f>
        <v/>
      </c>
      <c r="E1166" s="22">
        <f>IFERROR(VLOOKUP(C1166,Employes!$A$2:$H$11,3,FALSE),"")</f>
        <v/>
      </c>
      <c r="F1166" s="22">
        <f>IF(WEEKDAY(A1166,2)&lt;=5,IFERROR(VLOOKUP(C1166,Employes!$A$2:$H$11,6,FALSE),0),0)</f>
        <v/>
      </c>
      <c r="G1166" s="6" t="n">
        <v>8</v>
      </c>
      <c r="H1166" s="23">
        <f>MAX(0,G1166-F1166)</f>
        <v/>
      </c>
      <c r="I1166" s="6" t="inlineStr"/>
      <c r="J1166" s="23">
        <f>IF(I1166&lt;&gt;"",MAX(0,F1166-G1166),0)</f>
        <v/>
      </c>
      <c r="K1166" s="24">
        <f>IF(F1166=0,0,J1166/F1166)</f>
        <v/>
      </c>
      <c r="L1166" s="25">
        <f>IF(I1166&lt;&gt;"","Absence",IF(G1166&gt;F1166,"Présent + HS","Présent"))</f>
        <v/>
      </c>
      <c r="M1166" s="6" t="inlineStr"/>
    </row>
    <row r="1167">
      <c r="A1167" s="20" t="n">
        <v>46185</v>
      </c>
      <c r="B1167" s="21">
        <f>DATE(YEAR(A1167),MONTH(A1167),1)</f>
        <v/>
      </c>
      <c r="C1167" s="6" t="inlineStr">
        <is>
          <t>E006</t>
        </is>
      </c>
      <c r="D1167" s="22">
        <f>IFERROR(VLOOKUP(C1167,Employes!$A$2:$H$11,2,FALSE),"")</f>
        <v/>
      </c>
      <c r="E1167" s="22">
        <f>IFERROR(VLOOKUP(C1167,Employes!$A$2:$H$11,3,FALSE),"")</f>
        <v/>
      </c>
      <c r="F1167" s="22">
        <f>IF(WEEKDAY(A1167,2)&lt;=5,IFERROR(VLOOKUP(C1167,Employes!$A$2:$H$11,6,FALSE),0),0)</f>
        <v/>
      </c>
      <c r="G1167" s="6" t="n">
        <v>8</v>
      </c>
      <c r="H1167" s="23">
        <f>MAX(0,G1167-F1167)</f>
        <v/>
      </c>
      <c r="I1167" s="6" t="inlineStr"/>
      <c r="J1167" s="23">
        <f>IF(I1167&lt;&gt;"",MAX(0,F1167-G1167),0)</f>
        <v/>
      </c>
      <c r="K1167" s="24">
        <f>IF(F1167=0,0,J1167/F1167)</f>
        <v/>
      </c>
      <c r="L1167" s="25">
        <f>IF(I1167&lt;&gt;"","Absence",IF(G1167&gt;F1167,"Présent + HS","Présent"))</f>
        <v/>
      </c>
      <c r="M1167" s="6" t="inlineStr"/>
    </row>
    <row r="1168">
      <c r="A1168" s="20" t="n">
        <v>46185</v>
      </c>
      <c r="B1168" s="21">
        <f>DATE(YEAR(A1168),MONTH(A1168),1)</f>
        <v/>
      </c>
      <c r="C1168" s="6" t="inlineStr">
        <is>
          <t>E007</t>
        </is>
      </c>
      <c r="D1168" s="22">
        <f>IFERROR(VLOOKUP(C1168,Employes!$A$2:$H$11,2,FALSE),"")</f>
        <v/>
      </c>
      <c r="E1168" s="22">
        <f>IFERROR(VLOOKUP(C1168,Employes!$A$2:$H$11,3,FALSE),"")</f>
        <v/>
      </c>
      <c r="F1168" s="22">
        <f>IF(WEEKDAY(A1168,2)&lt;=5,IFERROR(VLOOKUP(C1168,Employes!$A$2:$H$11,6,FALSE),0),0)</f>
        <v/>
      </c>
      <c r="G1168" s="6" t="n">
        <v>8</v>
      </c>
      <c r="H1168" s="23">
        <f>MAX(0,G1168-F1168)</f>
        <v/>
      </c>
      <c r="I1168" s="6" t="inlineStr"/>
      <c r="J1168" s="23">
        <f>IF(I1168&lt;&gt;"",MAX(0,F1168-G1168),0)</f>
        <v/>
      </c>
      <c r="K1168" s="24">
        <f>IF(F1168=0,0,J1168/F1168)</f>
        <v/>
      </c>
      <c r="L1168" s="25">
        <f>IF(I1168&lt;&gt;"","Absence",IF(G1168&gt;F1168,"Présent + HS","Présent"))</f>
        <v/>
      </c>
      <c r="M1168" s="6" t="inlineStr"/>
    </row>
    <row r="1169">
      <c r="A1169" s="20" t="n">
        <v>46185</v>
      </c>
      <c r="B1169" s="21">
        <f>DATE(YEAR(A1169),MONTH(A1169),1)</f>
        <v/>
      </c>
      <c r="C1169" s="6" t="inlineStr">
        <is>
          <t>E008</t>
        </is>
      </c>
      <c r="D1169" s="22">
        <f>IFERROR(VLOOKUP(C1169,Employes!$A$2:$H$11,2,FALSE),"")</f>
        <v/>
      </c>
      <c r="E1169" s="22">
        <f>IFERROR(VLOOKUP(C1169,Employes!$A$2:$H$11,3,FALSE),"")</f>
        <v/>
      </c>
      <c r="F1169" s="22">
        <f>IF(WEEKDAY(A1169,2)&lt;=5,IFERROR(VLOOKUP(C1169,Employes!$A$2:$H$11,6,FALSE),0),0)</f>
        <v/>
      </c>
      <c r="G1169" s="6" t="n">
        <v>8</v>
      </c>
      <c r="H1169" s="23">
        <f>MAX(0,G1169-F1169)</f>
        <v/>
      </c>
      <c r="I1169" s="6" t="inlineStr"/>
      <c r="J1169" s="23">
        <f>IF(I1169&lt;&gt;"",MAX(0,F1169-G1169),0)</f>
        <v/>
      </c>
      <c r="K1169" s="24">
        <f>IF(F1169=0,0,J1169/F1169)</f>
        <v/>
      </c>
      <c r="L1169" s="25">
        <f>IF(I1169&lt;&gt;"","Absence",IF(G1169&gt;F1169,"Présent + HS","Présent"))</f>
        <v/>
      </c>
      <c r="M1169" s="6" t="inlineStr"/>
    </row>
    <row r="1170">
      <c r="A1170" s="20" t="n">
        <v>46185</v>
      </c>
      <c r="B1170" s="21">
        <f>DATE(YEAR(A1170),MONTH(A1170),1)</f>
        <v/>
      </c>
      <c r="C1170" s="6" t="inlineStr">
        <is>
          <t>E009</t>
        </is>
      </c>
      <c r="D1170" s="22">
        <f>IFERROR(VLOOKUP(C1170,Employes!$A$2:$H$11,2,FALSE),"")</f>
        <v/>
      </c>
      <c r="E1170" s="22">
        <f>IFERROR(VLOOKUP(C1170,Employes!$A$2:$H$11,3,FALSE),"")</f>
        <v/>
      </c>
      <c r="F1170" s="22">
        <f>IF(WEEKDAY(A1170,2)&lt;=5,IFERROR(VLOOKUP(C1170,Employes!$A$2:$H$11,6,FALSE),0),0)</f>
        <v/>
      </c>
      <c r="G1170" s="6" t="n">
        <v>10</v>
      </c>
      <c r="H1170" s="23">
        <f>MAX(0,G1170-F1170)</f>
        <v/>
      </c>
      <c r="I1170" s="6" t="inlineStr"/>
      <c r="J1170" s="23">
        <f>IF(I1170&lt;&gt;"",MAX(0,F1170-G1170),0)</f>
        <v/>
      </c>
      <c r="K1170" s="24">
        <f>IF(F1170=0,0,J1170/F1170)</f>
        <v/>
      </c>
      <c r="L1170" s="25">
        <f>IF(I1170&lt;&gt;"","Absence",IF(G1170&gt;F1170,"Présent + HS","Présent"))</f>
        <v/>
      </c>
      <c r="M1170" s="6" t="inlineStr"/>
    </row>
    <row r="1171">
      <c r="A1171" s="20" t="n">
        <v>46185</v>
      </c>
      <c r="B1171" s="21">
        <f>DATE(YEAR(A1171),MONTH(A1171),1)</f>
        <v/>
      </c>
      <c r="C1171" s="6" t="inlineStr">
        <is>
          <t>E010</t>
        </is>
      </c>
      <c r="D1171" s="22">
        <f>IFERROR(VLOOKUP(C1171,Employes!$A$2:$H$11,2,FALSE),"")</f>
        <v/>
      </c>
      <c r="E1171" s="22">
        <f>IFERROR(VLOOKUP(C1171,Employes!$A$2:$H$11,3,FALSE),"")</f>
        <v/>
      </c>
      <c r="F1171" s="22">
        <f>IF(WEEKDAY(A1171,2)&lt;=5,IFERROR(VLOOKUP(C1171,Employes!$A$2:$H$11,6,FALSE),0),0)</f>
        <v/>
      </c>
      <c r="G1171" s="6" t="n">
        <v>8</v>
      </c>
      <c r="H1171" s="23">
        <f>MAX(0,G1171-F1171)</f>
        <v/>
      </c>
      <c r="I1171" s="6" t="inlineStr"/>
      <c r="J1171" s="23">
        <f>IF(I1171&lt;&gt;"",MAX(0,F1171-G1171),0)</f>
        <v/>
      </c>
      <c r="K1171" s="24">
        <f>IF(F1171=0,0,J1171/F1171)</f>
        <v/>
      </c>
      <c r="L1171" s="25">
        <f>IF(I1171&lt;&gt;"","Absence",IF(G1171&gt;F1171,"Présent + HS","Présent"))</f>
        <v/>
      </c>
      <c r="M1171" s="6" t="inlineStr"/>
    </row>
    <row r="1172">
      <c r="A1172" s="20" t="n">
        <v>46188</v>
      </c>
      <c r="B1172" s="21">
        <f>DATE(YEAR(A1172),MONTH(A1172),1)</f>
        <v/>
      </c>
      <c r="C1172" s="6" t="inlineStr">
        <is>
          <t>E001</t>
        </is>
      </c>
      <c r="D1172" s="22">
        <f>IFERROR(VLOOKUP(C1172,Employes!$A$2:$H$11,2,FALSE),"")</f>
        <v/>
      </c>
      <c r="E1172" s="22">
        <f>IFERROR(VLOOKUP(C1172,Employes!$A$2:$H$11,3,FALSE),"")</f>
        <v/>
      </c>
      <c r="F1172" s="22">
        <f>IF(WEEKDAY(A1172,2)&lt;=5,IFERROR(VLOOKUP(C1172,Employes!$A$2:$H$11,6,FALSE),0),0)</f>
        <v/>
      </c>
      <c r="G1172" s="6" t="n">
        <v>0</v>
      </c>
      <c r="H1172" s="23">
        <f>MAX(0,G1172-F1172)</f>
        <v/>
      </c>
      <c r="I1172" s="6" t="inlineStr">
        <is>
          <t>MAL</t>
        </is>
      </c>
      <c r="J1172" s="23">
        <f>IF(I1172&lt;&gt;"",MAX(0,F1172-G1172),0)</f>
        <v/>
      </c>
      <c r="K1172" s="24">
        <f>IF(F1172=0,0,J1172/F1172)</f>
        <v/>
      </c>
      <c r="L1172" s="25">
        <f>IF(I1172&lt;&gt;"","Absence",IF(G1172&gt;F1172,"Présent + HS","Présent"))</f>
        <v/>
      </c>
      <c r="M1172" s="6" t="inlineStr"/>
    </row>
    <row r="1173">
      <c r="A1173" s="20" t="n">
        <v>46188</v>
      </c>
      <c r="B1173" s="21">
        <f>DATE(YEAR(A1173),MONTH(A1173),1)</f>
        <v/>
      </c>
      <c r="C1173" s="6" t="inlineStr">
        <is>
          <t>E002</t>
        </is>
      </c>
      <c r="D1173" s="22">
        <f>IFERROR(VLOOKUP(C1173,Employes!$A$2:$H$11,2,FALSE),"")</f>
        <v/>
      </c>
      <c r="E1173" s="22">
        <f>IFERROR(VLOOKUP(C1173,Employes!$A$2:$H$11,3,FALSE),"")</f>
        <v/>
      </c>
      <c r="F1173" s="22">
        <f>IF(WEEKDAY(A1173,2)&lt;=5,IFERROR(VLOOKUP(C1173,Employes!$A$2:$H$11,6,FALSE),0),0)</f>
        <v/>
      </c>
      <c r="G1173" s="6" t="n">
        <v>8</v>
      </c>
      <c r="H1173" s="23">
        <f>MAX(0,G1173-F1173)</f>
        <v/>
      </c>
      <c r="I1173" s="6" t="inlineStr"/>
      <c r="J1173" s="23">
        <f>IF(I1173&lt;&gt;"",MAX(0,F1173-G1173),0)</f>
        <v/>
      </c>
      <c r="K1173" s="24">
        <f>IF(F1173=0,0,J1173/F1173)</f>
        <v/>
      </c>
      <c r="L1173" s="25">
        <f>IF(I1173&lt;&gt;"","Absence",IF(G1173&gt;F1173,"Présent + HS","Présent"))</f>
        <v/>
      </c>
      <c r="M1173" s="6" t="inlineStr"/>
    </row>
    <row r="1174">
      <c r="A1174" s="20" t="n">
        <v>46188</v>
      </c>
      <c r="B1174" s="21">
        <f>DATE(YEAR(A1174),MONTH(A1174),1)</f>
        <v/>
      </c>
      <c r="C1174" s="6" t="inlineStr">
        <is>
          <t>E003</t>
        </is>
      </c>
      <c r="D1174" s="22">
        <f>IFERROR(VLOOKUP(C1174,Employes!$A$2:$H$11,2,FALSE),"")</f>
        <v/>
      </c>
      <c r="E1174" s="22">
        <f>IFERROR(VLOOKUP(C1174,Employes!$A$2:$H$11,3,FALSE),"")</f>
        <v/>
      </c>
      <c r="F1174" s="22">
        <f>IF(WEEKDAY(A1174,2)&lt;=5,IFERROR(VLOOKUP(C1174,Employes!$A$2:$H$11,6,FALSE),0),0)</f>
        <v/>
      </c>
      <c r="G1174" s="6" t="n">
        <v>8</v>
      </c>
      <c r="H1174" s="23">
        <f>MAX(0,G1174-F1174)</f>
        <v/>
      </c>
      <c r="I1174" s="6" t="inlineStr"/>
      <c r="J1174" s="23">
        <f>IF(I1174&lt;&gt;"",MAX(0,F1174-G1174),0)</f>
        <v/>
      </c>
      <c r="K1174" s="24">
        <f>IF(F1174=0,0,J1174/F1174)</f>
        <v/>
      </c>
      <c r="L1174" s="25">
        <f>IF(I1174&lt;&gt;"","Absence",IF(G1174&gt;F1174,"Présent + HS","Présent"))</f>
        <v/>
      </c>
      <c r="M1174" s="6" t="inlineStr"/>
    </row>
    <row r="1175">
      <c r="A1175" s="20" t="n">
        <v>46188</v>
      </c>
      <c r="B1175" s="21">
        <f>DATE(YEAR(A1175),MONTH(A1175),1)</f>
        <v/>
      </c>
      <c r="C1175" s="6" t="inlineStr">
        <is>
          <t>E004</t>
        </is>
      </c>
      <c r="D1175" s="22">
        <f>IFERROR(VLOOKUP(C1175,Employes!$A$2:$H$11,2,FALSE),"")</f>
        <v/>
      </c>
      <c r="E1175" s="22">
        <f>IFERROR(VLOOKUP(C1175,Employes!$A$2:$H$11,3,FALSE),"")</f>
        <v/>
      </c>
      <c r="F1175" s="22">
        <f>IF(WEEKDAY(A1175,2)&lt;=5,IFERROR(VLOOKUP(C1175,Employes!$A$2:$H$11,6,FALSE),0),0)</f>
        <v/>
      </c>
      <c r="G1175" s="6" t="n">
        <v>8</v>
      </c>
      <c r="H1175" s="23">
        <f>MAX(0,G1175-F1175)</f>
        <v/>
      </c>
      <c r="I1175" s="6" t="inlineStr"/>
      <c r="J1175" s="23">
        <f>IF(I1175&lt;&gt;"",MAX(0,F1175-G1175),0)</f>
        <v/>
      </c>
      <c r="K1175" s="24">
        <f>IF(F1175=0,0,J1175/F1175)</f>
        <v/>
      </c>
      <c r="L1175" s="25">
        <f>IF(I1175&lt;&gt;"","Absence",IF(G1175&gt;F1175,"Présent + HS","Présent"))</f>
        <v/>
      </c>
      <c r="M1175" s="6" t="inlineStr"/>
    </row>
    <row r="1176">
      <c r="A1176" s="20" t="n">
        <v>46188</v>
      </c>
      <c r="B1176" s="21">
        <f>DATE(YEAR(A1176),MONTH(A1176),1)</f>
        <v/>
      </c>
      <c r="C1176" s="6" t="inlineStr">
        <is>
          <t>E005</t>
        </is>
      </c>
      <c r="D1176" s="22">
        <f>IFERROR(VLOOKUP(C1176,Employes!$A$2:$H$11,2,FALSE),"")</f>
        <v/>
      </c>
      <c r="E1176" s="22">
        <f>IFERROR(VLOOKUP(C1176,Employes!$A$2:$H$11,3,FALSE),"")</f>
        <v/>
      </c>
      <c r="F1176" s="22">
        <f>IF(WEEKDAY(A1176,2)&lt;=5,IFERROR(VLOOKUP(C1176,Employes!$A$2:$H$11,6,FALSE),0),0)</f>
        <v/>
      </c>
      <c r="G1176" s="6" t="n">
        <v>8</v>
      </c>
      <c r="H1176" s="23">
        <f>MAX(0,G1176-F1176)</f>
        <v/>
      </c>
      <c r="I1176" s="6" t="inlineStr"/>
      <c r="J1176" s="23">
        <f>IF(I1176&lt;&gt;"",MAX(0,F1176-G1176),0)</f>
        <v/>
      </c>
      <c r="K1176" s="24">
        <f>IF(F1176=0,0,J1176/F1176)</f>
        <v/>
      </c>
      <c r="L1176" s="25">
        <f>IF(I1176&lt;&gt;"","Absence",IF(G1176&gt;F1176,"Présent + HS","Présent"))</f>
        <v/>
      </c>
      <c r="M1176" s="6" t="inlineStr"/>
    </row>
    <row r="1177">
      <c r="A1177" s="20" t="n">
        <v>46188</v>
      </c>
      <c r="B1177" s="21">
        <f>DATE(YEAR(A1177),MONTH(A1177),1)</f>
        <v/>
      </c>
      <c r="C1177" s="6" t="inlineStr">
        <is>
          <t>E006</t>
        </is>
      </c>
      <c r="D1177" s="22">
        <f>IFERROR(VLOOKUP(C1177,Employes!$A$2:$H$11,2,FALSE),"")</f>
        <v/>
      </c>
      <c r="E1177" s="22">
        <f>IFERROR(VLOOKUP(C1177,Employes!$A$2:$H$11,3,FALSE),"")</f>
        <v/>
      </c>
      <c r="F1177" s="22">
        <f>IF(WEEKDAY(A1177,2)&lt;=5,IFERROR(VLOOKUP(C1177,Employes!$A$2:$H$11,6,FALSE),0),0)</f>
        <v/>
      </c>
      <c r="G1177" s="6" t="n">
        <v>9</v>
      </c>
      <c r="H1177" s="23">
        <f>MAX(0,G1177-F1177)</f>
        <v/>
      </c>
      <c r="I1177" s="6" t="inlineStr"/>
      <c r="J1177" s="23">
        <f>IF(I1177&lt;&gt;"",MAX(0,F1177-G1177),0)</f>
        <v/>
      </c>
      <c r="K1177" s="24">
        <f>IF(F1177=0,0,J1177/F1177)</f>
        <v/>
      </c>
      <c r="L1177" s="25">
        <f>IF(I1177&lt;&gt;"","Absence",IF(G1177&gt;F1177,"Présent + HS","Présent"))</f>
        <v/>
      </c>
      <c r="M1177" s="6" t="inlineStr"/>
    </row>
    <row r="1178">
      <c r="A1178" s="20" t="n">
        <v>46188</v>
      </c>
      <c r="B1178" s="21">
        <f>DATE(YEAR(A1178),MONTH(A1178),1)</f>
        <v/>
      </c>
      <c r="C1178" s="6" t="inlineStr">
        <is>
          <t>E007</t>
        </is>
      </c>
      <c r="D1178" s="22">
        <f>IFERROR(VLOOKUP(C1178,Employes!$A$2:$H$11,2,FALSE),"")</f>
        <v/>
      </c>
      <c r="E1178" s="22">
        <f>IFERROR(VLOOKUP(C1178,Employes!$A$2:$H$11,3,FALSE),"")</f>
        <v/>
      </c>
      <c r="F1178" s="22">
        <f>IF(WEEKDAY(A1178,2)&lt;=5,IFERROR(VLOOKUP(C1178,Employes!$A$2:$H$11,6,FALSE),0),0)</f>
        <v/>
      </c>
      <c r="G1178" s="6" t="n">
        <v>8</v>
      </c>
      <c r="H1178" s="23">
        <f>MAX(0,G1178-F1178)</f>
        <v/>
      </c>
      <c r="I1178" s="6" t="inlineStr"/>
      <c r="J1178" s="23">
        <f>IF(I1178&lt;&gt;"",MAX(0,F1178-G1178),0)</f>
        <v/>
      </c>
      <c r="K1178" s="24">
        <f>IF(F1178=0,0,J1178/F1178)</f>
        <v/>
      </c>
      <c r="L1178" s="25">
        <f>IF(I1178&lt;&gt;"","Absence",IF(G1178&gt;F1178,"Présent + HS","Présent"))</f>
        <v/>
      </c>
      <c r="M1178" s="6" t="inlineStr"/>
    </row>
    <row r="1179">
      <c r="A1179" s="20" t="n">
        <v>46188</v>
      </c>
      <c r="B1179" s="21">
        <f>DATE(YEAR(A1179),MONTH(A1179),1)</f>
        <v/>
      </c>
      <c r="C1179" s="6" t="inlineStr">
        <is>
          <t>E008</t>
        </is>
      </c>
      <c r="D1179" s="22">
        <f>IFERROR(VLOOKUP(C1179,Employes!$A$2:$H$11,2,FALSE),"")</f>
        <v/>
      </c>
      <c r="E1179" s="22">
        <f>IFERROR(VLOOKUP(C1179,Employes!$A$2:$H$11,3,FALSE),"")</f>
        <v/>
      </c>
      <c r="F1179" s="22">
        <f>IF(WEEKDAY(A1179,2)&lt;=5,IFERROR(VLOOKUP(C1179,Employes!$A$2:$H$11,6,FALSE),0),0)</f>
        <v/>
      </c>
      <c r="G1179" s="6" t="n">
        <v>8</v>
      </c>
      <c r="H1179" s="23">
        <f>MAX(0,G1179-F1179)</f>
        <v/>
      </c>
      <c r="I1179" s="6" t="inlineStr"/>
      <c r="J1179" s="23">
        <f>IF(I1179&lt;&gt;"",MAX(0,F1179-G1179),0)</f>
        <v/>
      </c>
      <c r="K1179" s="24">
        <f>IF(F1179=0,0,J1179/F1179)</f>
        <v/>
      </c>
      <c r="L1179" s="25">
        <f>IF(I1179&lt;&gt;"","Absence",IF(G1179&gt;F1179,"Présent + HS","Présent"))</f>
        <v/>
      </c>
      <c r="M1179" s="6" t="inlineStr"/>
    </row>
    <row r="1180">
      <c r="A1180" s="20" t="n">
        <v>46188</v>
      </c>
      <c r="B1180" s="21">
        <f>DATE(YEAR(A1180),MONTH(A1180),1)</f>
        <v/>
      </c>
      <c r="C1180" s="6" t="inlineStr">
        <is>
          <t>E009</t>
        </is>
      </c>
      <c r="D1180" s="22">
        <f>IFERROR(VLOOKUP(C1180,Employes!$A$2:$H$11,2,FALSE),"")</f>
        <v/>
      </c>
      <c r="E1180" s="22">
        <f>IFERROR(VLOOKUP(C1180,Employes!$A$2:$H$11,3,FALSE),"")</f>
        <v/>
      </c>
      <c r="F1180" s="22">
        <f>IF(WEEKDAY(A1180,2)&lt;=5,IFERROR(VLOOKUP(C1180,Employes!$A$2:$H$11,6,FALSE),0),0)</f>
        <v/>
      </c>
      <c r="G1180" s="6" t="n">
        <v>8</v>
      </c>
      <c r="H1180" s="23">
        <f>MAX(0,G1180-F1180)</f>
        <v/>
      </c>
      <c r="I1180" s="6" t="inlineStr"/>
      <c r="J1180" s="23">
        <f>IF(I1180&lt;&gt;"",MAX(0,F1180-G1180),0)</f>
        <v/>
      </c>
      <c r="K1180" s="24">
        <f>IF(F1180=0,0,J1180/F1180)</f>
        <v/>
      </c>
      <c r="L1180" s="25">
        <f>IF(I1180&lt;&gt;"","Absence",IF(G1180&gt;F1180,"Présent + HS","Présent"))</f>
        <v/>
      </c>
      <c r="M1180" s="6" t="inlineStr"/>
    </row>
    <row r="1181">
      <c r="A1181" s="20" t="n">
        <v>46188</v>
      </c>
      <c r="B1181" s="21">
        <f>DATE(YEAR(A1181),MONTH(A1181),1)</f>
        <v/>
      </c>
      <c r="C1181" s="6" t="inlineStr">
        <is>
          <t>E010</t>
        </is>
      </c>
      <c r="D1181" s="22">
        <f>IFERROR(VLOOKUP(C1181,Employes!$A$2:$H$11,2,FALSE),"")</f>
        <v/>
      </c>
      <c r="E1181" s="22">
        <f>IFERROR(VLOOKUP(C1181,Employes!$A$2:$H$11,3,FALSE),"")</f>
        <v/>
      </c>
      <c r="F1181" s="22">
        <f>IF(WEEKDAY(A1181,2)&lt;=5,IFERROR(VLOOKUP(C1181,Employes!$A$2:$H$11,6,FALSE),0),0)</f>
        <v/>
      </c>
      <c r="G1181" s="6" t="n">
        <v>8</v>
      </c>
      <c r="H1181" s="23">
        <f>MAX(0,G1181-F1181)</f>
        <v/>
      </c>
      <c r="I1181" s="6" t="inlineStr"/>
      <c r="J1181" s="23">
        <f>IF(I1181&lt;&gt;"",MAX(0,F1181-G1181),0)</f>
        <v/>
      </c>
      <c r="K1181" s="24">
        <f>IF(F1181=0,0,J1181/F1181)</f>
        <v/>
      </c>
      <c r="L1181" s="25">
        <f>IF(I1181&lt;&gt;"","Absence",IF(G1181&gt;F1181,"Présent + HS","Présent"))</f>
        <v/>
      </c>
      <c r="M1181" s="6" t="inlineStr"/>
    </row>
    <row r="1182">
      <c r="A1182" s="20" t="n">
        <v>46189</v>
      </c>
      <c r="B1182" s="21">
        <f>DATE(YEAR(A1182),MONTH(A1182),1)</f>
        <v/>
      </c>
      <c r="C1182" s="6" t="inlineStr">
        <is>
          <t>E001</t>
        </is>
      </c>
      <c r="D1182" s="22">
        <f>IFERROR(VLOOKUP(C1182,Employes!$A$2:$H$11,2,FALSE),"")</f>
        <v/>
      </c>
      <c r="E1182" s="22">
        <f>IFERROR(VLOOKUP(C1182,Employes!$A$2:$H$11,3,FALSE),"")</f>
        <v/>
      </c>
      <c r="F1182" s="22">
        <f>IF(WEEKDAY(A1182,2)&lt;=5,IFERROR(VLOOKUP(C1182,Employes!$A$2:$H$11,6,FALSE),0),0)</f>
        <v/>
      </c>
      <c r="G1182" s="6" t="n">
        <v>8</v>
      </c>
      <c r="H1182" s="23">
        <f>MAX(0,G1182-F1182)</f>
        <v/>
      </c>
      <c r="I1182" s="6" t="inlineStr"/>
      <c r="J1182" s="23">
        <f>IF(I1182&lt;&gt;"",MAX(0,F1182-G1182),0)</f>
        <v/>
      </c>
      <c r="K1182" s="24">
        <f>IF(F1182=0,0,J1182/F1182)</f>
        <v/>
      </c>
      <c r="L1182" s="25">
        <f>IF(I1182&lt;&gt;"","Absence",IF(G1182&gt;F1182,"Présent + HS","Présent"))</f>
        <v/>
      </c>
      <c r="M1182" s="6" t="inlineStr"/>
    </row>
    <row r="1183">
      <c r="A1183" s="20" t="n">
        <v>46189</v>
      </c>
      <c r="B1183" s="21">
        <f>DATE(YEAR(A1183),MONTH(A1183),1)</f>
        <v/>
      </c>
      <c r="C1183" s="6" t="inlineStr">
        <is>
          <t>E002</t>
        </is>
      </c>
      <c r="D1183" s="22">
        <f>IFERROR(VLOOKUP(C1183,Employes!$A$2:$H$11,2,FALSE),"")</f>
        <v/>
      </c>
      <c r="E1183" s="22">
        <f>IFERROR(VLOOKUP(C1183,Employes!$A$2:$H$11,3,FALSE),"")</f>
        <v/>
      </c>
      <c r="F1183" s="22">
        <f>IF(WEEKDAY(A1183,2)&lt;=5,IFERROR(VLOOKUP(C1183,Employes!$A$2:$H$11,6,FALSE),0),0)</f>
        <v/>
      </c>
      <c r="G1183" s="6" t="n">
        <v>8</v>
      </c>
      <c r="H1183" s="23">
        <f>MAX(0,G1183-F1183)</f>
        <v/>
      </c>
      <c r="I1183" s="6" t="inlineStr"/>
      <c r="J1183" s="23">
        <f>IF(I1183&lt;&gt;"",MAX(0,F1183-G1183),0)</f>
        <v/>
      </c>
      <c r="K1183" s="24">
        <f>IF(F1183=0,0,J1183/F1183)</f>
        <v/>
      </c>
      <c r="L1183" s="25">
        <f>IF(I1183&lt;&gt;"","Absence",IF(G1183&gt;F1183,"Présent + HS","Présent"))</f>
        <v/>
      </c>
      <c r="M1183" s="6" t="inlineStr"/>
    </row>
    <row r="1184">
      <c r="A1184" s="20" t="n">
        <v>46189</v>
      </c>
      <c r="B1184" s="21">
        <f>DATE(YEAR(A1184),MONTH(A1184),1)</f>
        <v/>
      </c>
      <c r="C1184" s="6" t="inlineStr">
        <is>
          <t>E003</t>
        </is>
      </c>
      <c r="D1184" s="22">
        <f>IFERROR(VLOOKUP(C1184,Employes!$A$2:$H$11,2,FALSE),"")</f>
        <v/>
      </c>
      <c r="E1184" s="22">
        <f>IFERROR(VLOOKUP(C1184,Employes!$A$2:$H$11,3,FALSE),"")</f>
        <v/>
      </c>
      <c r="F1184" s="22">
        <f>IF(WEEKDAY(A1184,2)&lt;=5,IFERROR(VLOOKUP(C1184,Employes!$A$2:$H$11,6,FALSE),0),0)</f>
        <v/>
      </c>
      <c r="G1184" s="6" t="n">
        <v>8</v>
      </c>
      <c r="H1184" s="23">
        <f>MAX(0,G1184-F1184)</f>
        <v/>
      </c>
      <c r="I1184" s="6" t="inlineStr"/>
      <c r="J1184" s="23">
        <f>IF(I1184&lt;&gt;"",MAX(0,F1184-G1184),0)</f>
        <v/>
      </c>
      <c r="K1184" s="24">
        <f>IF(F1184=0,0,J1184/F1184)</f>
        <v/>
      </c>
      <c r="L1184" s="25">
        <f>IF(I1184&lt;&gt;"","Absence",IF(G1184&gt;F1184,"Présent + HS","Présent"))</f>
        <v/>
      </c>
      <c r="M1184" s="6" t="inlineStr"/>
    </row>
    <row r="1185">
      <c r="A1185" s="20" t="n">
        <v>46189</v>
      </c>
      <c r="B1185" s="21">
        <f>DATE(YEAR(A1185),MONTH(A1185),1)</f>
        <v/>
      </c>
      <c r="C1185" s="6" t="inlineStr">
        <is>
          <t>E004</t>
        </is>
      </c>
      <c r="D1185" s="22">
        <f>IFERROR(VLOOKUP(C1185,Employes!$A$2:$H$11,2,FALSE),"")</f>
        <v/>
      </c>
      <c r="E1185" s="22">
        <f>IFERROR(VLOOKUP(C1185,Employes!$A$2:$H$11,3,FALSE),"")</f>
        <v/>
      </c>
      <c r="F1185" s="22">
        <f>IF(WEEKDAY(A1185,2)&lt;=5,IFERROR(VLOOKUP(C1185,Employes!$A$2:$H$11,6,FALSE),0),0)</f>
        <v/>
      </c>
      <c r="G1185" s="6" t="n">
        <v>8</v>
      </c>
      <c r="H1185" s="23">
        <f>MAX(0,G1185-F1185)</f>
        <v/>
      </c>
      <c r="I1185" s="6" t="inlineStr"/>
      <c r="J1185" s="23">
        <f>IF(I1185&lt;&gt;"",MAX(0,F1185-G1185),0)</f>
        <v/>
      </c>
      <c r="K1185" s="24">
        <f>IF(F1185=0,0,J1185/F1185)</f>
        <v/>
      </c>
      <c r="L1185" s="25">
        <f>IF(I1185&lt;&gt;"","Absence",IF(G1185&gt;F1185,"Présent + HS","Présent"))</f>
        <v/>
      </c>
      <c r="M1185" s="6" t="inlineStr"/>
    </row>
    <row r="1186">
      <c r="A1186" s="20" t="n">
        <v>46189</v>
      </c>
      <c r="B1186" s="21">
        <f>DATE(YEAR(A1186),MONTH(A1186),1)</f>
        <v/>
      </c>
      <c r="C1186" s="6" t="inlineStr">
        <is>
          <t>E005</t>
        </is>
      </c>
      <c r="D1186" s="22">
        <f>IFERROR(VLOOKUP(C1186,Employes!$A$2:$H$11,2,FALSE),"")</f>
        <v/>
      </c>
      <c r="E1186" s="22">
        <f>IFERROR(VLOOKUP(C1186,Employes!$A$2:$H$11,3,FALSE),"")</f>
        <v/>
      </c>
      <c r="F1186" s="22">
        <f>IF(WEEKDAY(A1186,2)&lt;=5,IFERROR(VLOOKUP(C1186,Employes!$A$2:$H$11,6,FALSE),0),0)</f>
        <v/>
      </c>
      <c r="G1186" s="6" t="n">
        <v>8</v>
      </c>
      <c r="H1186" s="23">
        <f>MAX(0,G1186-F1186)</f>
        <v/>
      </c>
      <c r="I1186" s="6" t="inlineStr"/>
      <c r="J1186" s="23">
        <f>IF(I1186&lt;&gt;"",MAX(0,F1186-G1186),0)</f>
        <v/>
      </c>
      <c r="K1186" s="24">
        <f>IF(F1186=0,0,J1186/F1186)</f>
        <v/>
      </c>
      <c r="L1186" s="25">
        <f>IF(I1186&lt;&gt;"","Absence",IF(G1186&gt;F1186,"Présent + HS","Présent"))</f>
        <v/>
      </c>
      <c r="M1186" s="6" t="inlineStr"/>
    </row>
    <row r="1187">
      <c r="A1187" s="20" t="n">
        <v>46189</v>
      </c>
      <c r="B1187" s="21">
        <f>DATE(YEAR(A1187),MONTH(A1187),1)</f>
        <v/>
      </c>
      <c r="C1187" s="6" t="inlineStr">
        <is>
          <t>E006</t>
        </is>
      </c>
      <c r="D1187" s="22">
        <f>IFERROR(VLOOKUP(C1187,Employes!$A$2:$H$11,2,FALSE),"")</f>
        <v/>
      </c>
      <c r="E1187" s="22">
        <f>IFERROR(VLOOKUP(C1187,Employes!$A$2:$H$11,3,FALSE),"")</f>
        <v/>
      </c>
      <c r="F1187" s="22">
        <f>IF(WEEKDAY(A1187,2)&lt;=5,IFERROR(VLOOKUP(C1187,Employes!$A$2:$H$11,6,FALSE),0),0)</f>
        <v/>
      </c>
      <c r="G1187" s="6" t="n">
        <v>8</v>
      </c>
      <c r="H1187" s="23">
        <f>MAX(0,G1187-F1187)</f>
        <v/>
      </c>
      <c r="I1187" s="6" t="inlineStr"/>
      <c r="J1187" s="23">
        <f>IF(I1187&lt;&gt;"",MAX(0,F1187-G1187),0)</f>
        <v/>
      </c>
      <c r="K1187" s="24">
        <f>IF(F1187=0,0,J1187/F1187)</f>
        <v/>
      </c>
      <c r="L1187" s="25">
        <f>IF(I1187&lt;&gt;"","Absence",IF(G1187&gt;F1187,"Présent + HS","Présent"))</f>
        <v/>
      </c>
      <c r="M1187" s="6" t="inlineStr"/>
    </row>
    <row r="1188">
      <c r="A1188" s="20" t="n">
        <v>46189</v>
      </c>
      <c r="B1188" s="21">
        <f>DATE(YEAR(A1188),MONTH(A1188),1)</f>
        <v/>
      </c>
      <c r="C1188" s="6" t="inlineStr">
        <is>
          <t>E007</t>
        </is>
      </c>
      <c r="D1188" s="22">
        <f>IFERROR(VLOOKUP(C1188,Employes!$A$2:$H$11,2,FALSE),"")</f>
        <v/>
      </c>
      <c r="E1188" s="22">
        <f>IFERROR(VLOOKUP(C1188,Employes!$A$2:$H$11,3,FALSE),"")</f>
        <v/>
      </c>
      <c r="F1188" s="22">
        <f>IF(WEEKDAY(A1188,2)&lt;=5,IFERROR(VLOOKUP(C1188,Employes!$A$2:$H$11,6,FALSE),0),0)</f>
        <v/>
      </c>
      <c r="G1188" s="6" t="n">
        <v>9</v>
      </c>
      <c r="H1188" s="23">
        <f>MAX(0,G1188-F1188)</f>
        <v/>
      </c>
      <c r="I1188" s="6" t="inlineStr"/>
      <c r="J1188" s="23">
        <f>IF(I1188&lt;&gt;"",MAX(0,F1188-G1188),0)</f>
        <v/>
      </c>
      <c r="K1188" s="24">
        <f>IF(F1188=0,0,J1188/F1188)</f>
        <v/>
      </c>
      <c r="L1188" s="25">
        <f>IF(I1188&lt;&gt;"","Absence",IF(G1188&gt;F1188,"Présent + HS","Présent"))</f>
        <v/>
      </c>
      <c r="M1188" s="6" t="inlineStr"/>
    </row>
    <row r="1189">
      <c r="A1189" s="20" t="n">
        <v>46189</v>
      </c>
      <c r="B1189" s="21">
        <f>DATE(YEAR(A1189),MONTH(A1189),1)</f>
        <v/>
      </c>
      <c r="C1189" s="6" t="inlineStr">
        <is>
          <t>E008</t>
        </is>
      </c>
      <c r="D1189" s="22">
        <f>IFERROR(VLOOKUP(C1189,Employes!$A$2:$H$11,2,FALSE),"")</f>
        <v/>
      </c>
      <c r="E1189" s="22">
        <f>IFERROR(VLOOKUP(C1189,Employes!$A$2:$H$11,3,FALSE),"")</f>
        <v/>
      </c>
      <c r="F1189" s="22">
        <f>IF(WEEKDAY(A1189,2)&lt;=5,IFERROR(VLOOKUP(C1189,Employes!$A$2:$H$11,6,FALSE),0),0)</f>
        <v/>
      </c>
      <c r="G1189" s="6" t="n">
        <v>8</v>
      </c>
      <c r="H1189" s="23">
        <f>MAX(0,G1189-F1189)</f>
        <v/>
      </c>
      <c r="I1189" s="6" t="inlineStr"/>
      <c r="J1189" s="23">
        <f>IF(I1189&lt;&gt;"",MAX(0,F1189-G1189),0)</f>
        <v/>
      </c>
      <c r="K1189" s="24">
        <f>IF(F1189=0,0,J1189/F1189)</f>
        <v/>
      </c>
      <c r="L1189" s="25">
        <f>IF(I1189&lt;&gt;"","Absence",IF(G1189&gt;F1189,"Présent + HS","Présent"))</f>
        <v/>
      </c>
      <c r="M1189" s="6" t="inlineStr"/>
    </row>
    <row r="1190">
      <c r="A1190" s="20" t="n">
        <v>46189</v>
      </c>
      <c r="B1190" s="21">
        <f>DATE(YEAR(A1190),MONTH(A1190),1)</f>
        <v/>
      </c>
      <c r="C1190" s="6" t="inlineStr">
        <is>
          <t>E009</t>
        </is>
      </c>
      <c r="D1190" s="22">
        <f>IFERROR(VLOOKUP(C1190,Employes!$A$2:$H$11,2,FALSE),"")</f>
        <v/>
      </c>
      <c r="E1190" s="22">
        <f>IFERROR(VLOOKUP(C1190,Employes!$A$2:$H$11,3,FALSE),"")</f>
        <v/>
      </c>
      <c r="F1190" s="22">
        <f>IF(WEEKDAY(A1190,2)&lt;=5,IFERROR(VLOOKUP(C1190,Employes!$A$2:$H$11,6,FALSE),0),0)</f>
        <v/>
      </c>
      <c r="G1190" s="6" t="n">
        <v>10</v>
      </c>
      <c r="H1190" s="23">
        <f>MAX(0,G1190-F1190)</f>
        <v/>
      </c>
      <c r="I1190" s="6" t="inlineStr"/>
      <c r="J1190" s="23">
        <f>IF(I1190&lt;&gt;"",MAX(0,F1190-G1190),0)</f>
        <v/>
      </c>
      <c r="K1190" s="24">
        <f>IF(F1190=0,0,J1190/F1190)</f>
        <v/>
      </c>
      <c r="L1190" s="25">
        <f>IF(I1190&lt;&gt;"","Absence",IF(G1190&gt;F1190,"Présent + HS","Présent"))</f>
        <v/>
      </c>
      <c r="M1190" s="6" t="inlineStr"/>
    </row>
    <row r="1191">
      <c r="A1191" s="20" t="n">
        <v>46189</v>
      </c>
      <c r="B1191" s="21">
        <f>DATE(YEAR(A1191),MONTH(A1191),1)</f>
        <v/>
      </c>
      <c r="C1191" s="6" t="inlineStr">
        <is>
          <t>E010</t>
        </is>
      </c>
      <c r="D1191" s="22">
        <f>IFERROR(VLOOKUP(C1191,Employes!$A$2:$H$11,2,FALSE),"")</f>
        <v/>
      </c>
      <c r="E1191" s="22">
        <f>IFERROR(VLOOKUP(C1191,Employes!$A$2:$H$11,3,FALSE),"")</f>
        <v/>
      </c>
      <c r="F1191" s="22">
        <f>IF(WEEKDAY(A1191,2)&lt;=5,IFERROR(VLOOKUP(C1191,Employes!$A$2:$H$11,6,FALSE),0),0)</f>
        <v/>
      </c>
      <c r="G1191" s="6" t="n">
        <v>8</v>
      </c>
      <c r="H1191" s="23">
        <f>MAX(0,G1191-F1191)</f>
        <v/>
      </c>
      <c r="I1191" s="6" t="inlineStr"/>
      <c r="J1191" s="23">
        <f>IF(I1191&lt;&gt;"",MAX(0,F1191-G1191),0)</f>
        <v/>
      </c>
      <c r="K1191" s="24">
        <f>IF(F1191=0,0,J1191/F1191)</f>
        <v/>
      </c>
      <c r="L1191" s="25">
        <f>IF(I1191&lt;&gt;"","Absence",IF(G1191&gt;F1191,"Présent + HS","Présent"))</f>
        <v/>
      </c>
      <c r="M1191" s="6" t="inlineStr"/>
    </row>
    <row r="1192">
      <c r="A1192" s="20" t="n">
        <v>46190</v>
      </c>
      <c r="B1192" s="21">
        <f>DATE(YEAR(A1192),MONTH(A1192),1)</f>
        <v/>
      </c>
      <c r="C1192" s="6" t="inlineStr">
        <is>
          <t>E001</t>
        </is>
      </c>
      <c r="D1192" s="22">
        <f>IFERROR(VLOOKUP(C1192,Employes!$A$2:$H$11,2,FALSE),"")</f>
        <v/>
      </c>
      <c r="E1192" s="22">
        <f>IFERROR(VLOOKUP(C1192,Employes!$A$2:$H$11,3,FALSE),"")</f>
        <v/>
      </c>
      <c r="F1192" s="22">
        <f>IF(WEEKDAY(A1192,2)&lt;=5,IFERROR(VLOOKUP(C1192,Employes!$A$2:$H$11,6,FALSE),0),0)</f>
        <v/>
      </c>
      <c r="G1192" s="6" t="n">
        <v>8</v>
      </c>
      <c r="H1192" s="23">
        <f>MAX(0,G1192-F1192)</f>
        <v/>
      </c>
      <c r="I1192" s="6" t="inlineStr"/>
      <c r="J1192" s="23">
        <f>IF(I1192&lt;&gt;"",MAX(0,F1192-G1192),0)</f>
        <v/>
      </c>
      <c r="K1192" s="24">
        <f>IF(F1192=0,0,J1192/F1192)</f>
        <v/>
      </c>
      <c r="L1192" s="25">
        <f>IF(I1192&lt;&gt;"","Absence",IF(G1192&gt;F1192,"Présent + HS","Présent"))</f>
        <v/>
      </c>
      <c r="M1192" s="6" t="inlineStr"/>
    </row>
    <row r="1193">
      <c r="A1193" s="20" t="n">
        <v>46190</v>
      </c>
      <c r="B1193" s="21">
        <f>DATE(YEAR(A1193),MONTH(A1193),1)</f>
        <v/>
      </c>
      <c r="C1193" s="6" t="inlineStr">
        <is>
          <t>E002</t>
        </is>
      </c>
      <c r="D1193" s="22">
        <f>IFERROR(VLOOKUP(C1193,Employes!$A$2:$H$11,2,FALSE),"")</f>
        <v/>
      </c>
      <c r="E1193" s="22">
        <f>IFERROR(VLOOKUP(C1193,Employes!$A$2:$H$11,3,FALSE),"")</f>
        <v/>
      </c>
      <c r="F1193" s="22">
        <f>IF(WEEKDAY(A1193,2)&lt;=5,IFERROR(VLOOKUP(C1193,Employes!$A$2:$H$11,6,FALSE),0),0)</f>
        <v/>
      </c>
      <c r="G1193" s="6" t="n">
        <v>8</v>
      </c>
      <c r="H1193" s="23">
        <f>MAX(0,G1193-F1193)</f>
        <v/>
      </c>
      <c r="I1193" s="6" t="inlineStr"/>
      <c r="J1193" s="23">
        <f>IF(I1193&lt;&gt;"",MAX(0,F1193-G1193),0)</f>
        <v/>
      </c>
      <c r="K1193" s="24">
        <f>IF(F1193=0,0,J1193/F1193)</f>
        <v/>
      </c>
      <c r="L1193" s="25">
        <f>IF(I1193&lt;&gt;"","Absence",IF(G1193&gt;F1193,"Présent + HS","Présent"))</f>
        <v/>
      </c>
      <c r="M1193" s="6" t="inlineStr"/>
    </row>
    <row r="1194">
      <c r="A1194" s="20" t="n">
        <v>46190</v>
      </c>
      <c r="B1194" s="21">
        <f>DATE(YEAR(A1194),MONTH(A1194),1)</f>
        <v/>
      </c>
      <c r="C1194" s="6" t="inlineStr">
        <is>
          <t>E003</t>
        </is>
      </c>
      <c r="D1194" s="22">
        <f>IFERROR(VLOOKUP(C1194,Employes!$A$2:$H$11,2,FALSE),"")</f>
        <v/>
      </c>
      <c r="E1194" s="22">
        <f>IFERROR(VLOOKUP(C1194,Employes!$A$2:$H$11,3,FALSE),"")</f>
        <v/>
      </c>
      <c r="F1194" s="22">
        <f>IF(WEEKDAY(A1194,2)&lt;=5,IFERROR(VLOOKUP(C1194,Employes!$A$2:$H$11,6,FALSE),0),0)</f>
        <v/>
      </c>
      <c r="G1194" s="6" t="n">
        <v>8</v>
      </c>
      <c r="H1194" s="23">
        <f>MAX(0,G1194-F1194)</f>
        <v/>
      </c>
      <c r="I1194" s="6" t="inlineStr"/>
      <c r="J1194" s="23">
        <f>IF(I1194&lt;&gt;"",MAX(0,F1194-G1194),0)</f>
        <v/>
      </c>
      <c r="K1194" s="24">
        <f>IF(F1194=0,0,J1194/F1194)</f>
        <v/>
      </c>
      <c r="L1194" s="25">
        <f>IF(I1194&lt;&gt;"","Absence",IF(G1194&gt;F1194,"Présent + HS","Présent"))</f>
        <v/>
      </c>
      <c r="M1194" s="6" t="inlineStr"/>
    </row>
    <row r="1195">
      <c r="A1195" s="20" t="n">
        <v>46190</v>
      </c>
      <c r="B1195" s="21">
        <f>DATE(YEAR(A1195),MONTH(A1195),1)</f>
        <v/>
      </c>
      <c r="C1195" s="6" t="inlineStr">
        <is>
          <t>E004</t>
        </is>
      </c>
      <c r="D1195" s="22">
        <f>IFERROR(VLOOKUP(C1195,Employes!$A$2:$H$11,2,FALSE),"")</f>
        <v/>
      </c>
      <c r="E1195" s="22">
        <f>IFERROR(VLOOKUP(C1195,Employes!$A$2:$H$11,3,FALSE),"")</f>
        <v/>
      </c>
      <c r="F1195" s="22">
        <f>IF(WEEKDAY(A1195,2)&lt;=5,IFERROR(VLOOKUP(C1195,Employes!$A$2:$H$11,6,FALSE),0),0)</f>
        <v/>
      </c>
      <c r="G1195" s="6" t="n">
        <v>4</v>
      </c>
      <c r="H1195" s="23">
        <f>MAX(0,G1195-F1195)</f>
        <v/>
      </c>
      <c r="I1195" s="6" t="inlineStr">
        <is>
          <t>FAM</t>
        </is>
      </c>
      <c r="J1195" s="23">
        <f>IF(I1195&lt;&gt;"",MAX(0,F1195-G1195),0)</f>
        <v/>
      </c>
      <c r="K1195" s="24">
        <f>IF(F1195=0,0,J1195/F1195)</f>
        <v/>
      </c>
      <c r="L1195" s="25">
        <f>IF(I1195&lt;&gt;"","Absence",IF(G1195&gt;F1195,"Présent + HS","Présent"))</f>
        <v/>
      </c>
      <c r="M1195" s="6" t="inlineStr"/>
    </row>
    <row r="1196">
      <c r="A1196" s="20" t="n">
        <v>46190</v>
      </c>
      <c r="B1196" s="21">
        <f>DATE(YEAR(A1196),MONTH(A1196),1)</f>
        <v/>
      </c>
      <c r="C1196" s="6" t="inlineStr">
        <is>
          <t>E005</t>
        </is>
      </c>
      <c r="D1196" s="22">
        <f>IFERROR(VLOOKUP(C1196,Employes!$A$2:$H$11,2,FALSE),"")</f>
        <v/>
      </c>
      <c r="E1196" s="22">
        <f>IFERROR(VLOOKUP(C1196,Employes!$A$2:$H$11,3,FALSE),"")</f>
        <v/>
      </c>
      <c r="F1196" s="22">
        <f>IF(WEEKDAY(A1196,2)&lt;=5,IFERROR(VLOOKUP(C1196,Employes!$A$2:$H$11,6,FALSE),0),0)</f>
        <v/>
      </c>
      <c r="G1196" s="6" t="n">
        <v>8</v>
      </c>
      <c r="H1196" s="23">
        <f>MAX(0,G1196-F1196)</f>
        <v/>
      </c>
      <c r="I1196" s="6" t="inlineStr"/>
      <c r="J1196" s="23">
        <f>IF(I1196&lt;&gt;"",MAX(0,F1196-G1196),0)</f>
        <v/>
      </c>
      <c r="K1196" s="24">
        <f>IF(F1196=0,0,J1196/F1196)</f>
        <v/>
      </c>
      <c r="L1196" s="25">
        <f>IF(I1196&lt;&gt;"","Absence",IF(G1196&gt;F1196,"Présent + HS","Présent"))</f>
        <v/>
      </c>
      <c r="M1196" s="6" t="inlineStr"/>
    </row>
    <row r="1197">
      <c r="A1197" s="20" t="n">
        <v>46190</v>
      </c>
      <c r="B1197" s="21">
        <f>DATE(YEAR(A1197),MONTH(A1197),1)</f>
        <v/>
      </c>
      <c r="C1197" s="6" t="inlineStr">
        <is>
          <t>E006</t>
        </is>
      </c>
      <c r="D1197" s="22">
        <f>IFERROR(VLOOKUP(C1197,Employes!$A$2:$H$11,2,FALSE),"")</f>
        <v/>
      </c>
      <c r="E1197" s="22">
        <f>IFERROR(VLOOKUP(C1197,Employes!$A$2:$H$11,3,FALSE),"")</f>
        <v/>
      </c>
      <c r="F1197" s="22">
        <f>IF(WEEKDAY(A1197,2)&lt;=5,IFERROR(VLOOKUP(C1197,Employes!$A$2:$H$11,6,FALSE),0),0)</f>
        <v/>
      </c>
      <c r="G1197" s="6" t="n">
        <v>10</v>
      </c>
      <c r="H1197" s="23">
        <f>MAX(0,G1197-F1197)</f>
        <v/>
      </c>
      <c r="I1197" s="6" t="inlineStr"/>
      <c r="J1197" s="23">
        <f>IF(I1197&lt;&gt;"",MAX(0,F1197-G1197),0)</f>
        <v/>
      </c>
      <c r="K1197" s="24">
        <f>IF(F1197=0,0,J1197/F1197)</f>
        <v/>
      </c>
      <c r="L1197" s="25">
        <f>IF(I1197&lt;&gt;"","Absence",IF(G1197&gt;F1197,"Présent + HS","Présent"))</f>
        <v/>
      </c>
      <c r="M1197" s="6" t="inlineStr"/>
    </row>
    <row r="1198">
      <c r="A1198" s="20" t="n">
        <v>46190</v>
      </c>
      <c r="B1198" s="21">
        <f>DATE(YEAR(A1198),MONTH(A1198),1)</f>
        <v/>
      </c>
      <c r="C1198" s="6" t="inlineStr">
        <is>
          <t>E007</t>
        </is>
      </c>
      <c r="D1198" s="22">
        <f>IFERROR(VLOOKUP(C1198,Employes!$A$2:$H$11,2,FALSE),"")</f>
        <v/>
      </c>
      <c r="E1198" s="22">
        <f>IFERROR(VLOOKUP(C1198,Employes!$A$2:$H$11,3,FALSE),"")</f>
        <v/>
      </c>
      <c r="F1198" s="22">
        <f>IF(WEEKDAY(A1198,2)&lt;=5,IFERROR(VLOOKUP(C1198,Employes!$A$2:$H$11,6,FALSE),0),0)</f>
        <v/>
      </c>
      <c r="G1198" s="6" t="n">
        <v>9</v>
      </c>
      <c r="H1198" s="23">
        <f>MAX(0,G1198-F1198)</f>
        <v/>
      </c>
      <c r="I1198" s="6" t="inlineStr"/>
      <c r="J1198" s="23">
        <f>IF(I1198&lt;&gt;"",MAX(0,F1198-G1198),0)</f>
        <v/>
      </c>
      <c r="K1198" s="24">
        <f>IF(F1198=0,0,J1198/F1198)</f>
        <v/>
      </c>
      <c r="L1198" s="25">
        <f>IF(I1198&lt;&gt;"","Absence",IF(G1198&gt;F1198,"Présent + HS","Présent"))</f>
        <v/>
      </c>
      <c r="M1198" s="6" t="inlineStr"/>
    </row>
    <row r="1199">
      <c r="A1199" s="20" t="n">
        <v>46190</v>
      </c>
      <c r="B1199" s="21">
        <f>DATE(YEAR(A1199),MONTH(A1199),1)</f>
        <v/>
      </c>
      <c r="C1199" s="6" t="inlineStr">
        <is>
          <t>E008</t>
        </is>
      </c>
      <c r="D1199" s="22">
        <f>IFERROR(VLOOKUP(C1199,Employes!$A$2:$H$11,2,FALSE),"")</f>
        <v/>
      </c>
      <c r="E1199" s="22">
        <f>IFERROR(VLOOKUP(C1199,Employes!$A$2:$H$11,3,FALSE),"")</f>
        <v/>
      </c>
      <c r="F1199" s="22">
        <f>IF(WEEKDAY(A1199,2)&lt;=5,IFERROR(VLOOKUP(C1199,Employes!$A$2:$H$11,6,FALSE),0),0)</f>
        <v/>
      </c>
      <c r="G1199" s="6" t="n">
        <v>8</v>
      </c>
      <c r="H1199" s="23">
        <f>MAX(0,G1199-F1199)</f>
        <v/>
      </c>
      <c r="I1199" s="6" t="inlineStr"/>
      <c r="J1199" s="23">
        <f>IF(I1199&lt;&gt;"",MAX(0,F1199-G1199),0)</f>
        <v/>
      </c>
      <c r="K1199" s="24">
        <f>IF(F1199=0,0,J1199/F1199)</f>
        <v/>
      </c>
      <c r="L1199" s="25">
        <f>IF(I1199&lt;&gt;"","Absence",IF(G1199&gt;F1199,"Présent + HS","Présent"))</f>
        <v/>
      </c>
      <c r="M1199" s="6" t="inlineStr"/>
    </row>
    <row r="1200">
      <c r="A1200" s="20" t="n">
        <v>46190</v>
      </c>
      <c r="B1200" s="21">
        <f>DATE(YEAR(A1200),MONTH(A1200),1)</f>
        <v/>
      </c>
      <c r="C1200" s="6" t="inlineStr">
        <is>
          <t>E009</t>
        </is>
      </c>
      <c r="D1200" s="22">
        <f>IFERROR(VLOOKUP(C1200,Employes!$A$2:$H$11,2,FALSE),"")</f>
        <v/>
      </c>
      <c r="E1200" s="22">
        <f>IFERROR(VLOOKUP(C1200,Employes!$A$2:$H$11,3,FALSE),"")</f>
        <v/>
      </c>
      <c r="F1200" s="22">
        <f>IF(WEEKDAY(A1200,2)&lt;=5,IFERROR(VLOOKUP(C1200,Employes!$A$2:$H$11,6,FALSE),0),0)</f>
        <v/>
      </c>
      <c r="G1200" s="6" t="n">
        <v>8</v>
      </c>
      <c r="H1200" s="23">
        <f>MAX(0,G1200-F1200)</f>
        <v/>
      </c>
      <c r="I1200" s="6" t="inlineStr"/>
      <c r="J1200" s="23">
        <f>IF(I1200&lt;&gt;"",MAX(0,F1200-G1200),0)</f>
        <v/>
      </c>
      <c r="K1200" s="24">
        <f>IF(F1200=0,0,J1200/F1200)</f>
        <v/>
      </c>
      <c r="L1200" s="25">
        <f>IF(I1200&lt;&gt;"","Absence",IF(G1200&gt;F1200,"Présent + HS","Présent"))</f>
        <v/>
      </c>
      <c r="M1200" s="6" t="inlineStr"/>
    </row>
    <row r="1201">
      <c r="A1201" s="20" t="n">
        <v>46190</v>
      </c>
      <c r="B1201" s="21">
        <f>DATE(YEAR(A1201),MONTH(A1201),1)</f>
        <v/>
      </c>
      <c r="C1201" s="6" t="inlineStr">
        <is>
          <t>E010</t>
        </is>
      </c>
      <c r="D1201" s="22">
        <f>IFERROR(VLOOKUP(C1201,Employes!$A$2:$H$11,2,FALSE),"")</f>
        <v/>
      </c>
      <c r="E1201" s="22">
        <f>IFERROR(VLOOKUP(C1201,Employes!$A$2:$H$11,3,FALSE),"")</f>
        <v/>
      </c>
      <c r="F1201" s="22">
        <f>IF(WEEKDAY(A1201,2)&lt;=5,IFERROR(VLOOKUP(C1201,Employes!$A$2:$H$11,6,FALSE),0),0)</f>
        <v/>
      </c>
      <c r="G1201" s="6" t="n">
        <v>8</v>
      </c>
      <c r="H1201" s="23">
        <f>MAX(0,G1201-F1201)</f>
        <v/>
      </c>
      <c r="I1201" s="6" t="inlineStr"/>
      <c r="J1201" s="23">
        <f>IF(I1201&lt;&gt;"",MAX(0,F1201-G1201),0)</f>
        <v/>
      </c>
      <c r="K1201" s="24">
        <f>IF(F1201=0,0,J1201/F1201)</f>
        <v/>
      </c>
      <c r="L1201" s="25">
        <f>IF(I1201&lt;&gt;"","Absence",IF(G1201&gt;F1201,"Présent + HS","Présent"))</f>
        <v/>
      </c>
      <c r="M1201" s="6" t="inlineStr"/>
    </row>
    <row r="1202">
      <c r="A1202" s="20" t="n">
        <v>46191</v>
      </c>
      <c r="B1202" s="21">
        <f>DATE(YEAR(A1202),MONTH(A1202),1)</f>
        <v/>
      </c>
      <c r="C1202" s="6" t="inlineStr">
        <is>
          <t>E001</t>
        </is>
      </c>
      <c r="D1202" s="22">
        <f>IFERROR(VLOOKUP(C1202,Employes!$A$2:$H$11,2,FALSE),"")</f>
        <v/>
      </c>
      <c r="E1202" s="22">
        <f>IFERROR(VLOOKUP(C1202,Employes!$A$2:$H$11,3,FALSE),"")</f>
        <v/>
      </c>
      <c r="F1202" s="22">
        <f>IF(WEEKDAY(A1202,2)&lt;=5,IFERROR(VLOOKUP(C1202,Employes!$A$2:$H$11,6,FALSE),0),0)</f>
        <v/>
      </c>
      <c r="G1202" s="6" t="n">
        <v>9</v>
      </c>
      <c r="H1202" s="23">
        <f>MAX(0,G1202-F1202)</f>
        <v/>
      </c>
      <c r="I1202" s="6" t="inlineStr"/>
      <c r="J1202" s="23">
        <f>IF(I1202&lt;&gt;"",MAX(0,F1202-G1202),0)</f>
        <v/>
      </c>
      <c r="K1202" s="24">
        <f>IF(F1202=0,0,J1202/F1202)</f>
        <v/>
      </c>
      <c r="L1202" s="25">
        <f>IF(I1202&lt;&gt;"","Absence",IF(G1202&gt;F1202,"Présent + HS","Présent"))</f>
        <v/>
      </c>
      <c r="M1202" s="6" t="inlineStr"/>
    </row>
    <row r="1203">
      <c r="A1203" s="20" t="n">
        <v>46191</v>
      </c>
      <c r="B1203" s="21">
        <f>DATE(YEAR(A1203),MONTH(A1203),1)</f>
        <v/>
      </c>
      <c r="C1203" s="6" t="inlineStr">
        <is>
          <t>E002</t>
        </is>
      </c>
      <c r="D1203" s="22">
        <f>IFERROR(VLOOKUP(C1203,Employes!$A$2:$H$11,2,FALSE),"")</f>
        <v/>
      </c>
      <c r="E1203" s="22">
        <f>IFERROR(VLOOKUP(C1203,Employes!$A$2:$H$11,3,FALSE),"")</f>
        <v/>
      </c>
      <c r="F1203" s="22">
        <f>IF(WEEKDAY(A1203,2)&lt;=5,IFERROR(VLOOKUP(C1203,Employes!$A$2:$H$11,6,FALSE),0),0)</f>
        <v/>
      </c>
      <c r="G1203" s="6" t="n">
        <v>8</v>
      </c>
      <c r="H1203" s="23">
        <f>MAX(0,G1203-F1203)</f>
        <v/>
      </c>
      <c r="I1203" s="6" t="inlineStr"/>
      <c r="J1203" s="23">
        <f>IF(I1203&lt;&gt;"",MAX(0,F1203-G1203),0)</f>
        <v/>
      </c>
      <c r="K1203" s="24">
        <f>IF(F1203=0,0,J1203/F1203)</f>
        <v/>
      </c>
      <c r="L1203" s="25">
        <f>IF(I1203&lt;&gt;"","Absence",IF(G1203&gt;F1203,"Présent + HS","Présent"))</f>
        <v/>
      </c>
      <c r="M1203" s="6" t="inlineStr"/>
    </row>
    <row r="1204">
      <c r="A1204" s="20" t="n">
        <v>46191</v>
      </c>
      <c r="B1204" s="21">
        <f>DATE(YEAR(A1204),MONTH(A1204),1)</f>
        <v/>
      </c>
      <c r="C1204" s="6" t="inlineStr">
        <is>
          <t>E003</t>
        </is>
      </c>
      <c r="D1204" s="22">
        <f>IFERROR(VLOOKUP(C1204,Employes!$A$2:$H$11,2,FALSE),"")</f>
        <v/>
      </c>
      <c r="E1204" s="22">
        <f>IFERROR(VLOOKUP(C1204,Employes!$A$2:$H$11,3,FALSE),"")</f>
        <v/>
      </c>
      <c r="F1204" s="22">
        <f>IF(WEEKDAY(A1204,2)&lt;=5,IFERROR(VLOOKUP(C1204,Employes!$A$2:$H$11,6,FALSE),0),0)</f>
        <v/>
      </c>
      <c r="G1204" s="6" t="n">
        <v>8</v>
      </c>
      <c r="H1204" s="23">
        <f>MAX(0,G1204-F1204)</f>
        <v/>
      </c>
      <c r="I1204" s="6" t="inlineStr"/>
      <c r="J1204" s="23">
        <f>IF(I1204&lt;&gt;"",MAX(0,F1204-G1204),0)</f>
        <v/>
      </c>
      <c r="K1204" s="24">
        <f>IF(F1204=0,0,J1204/F1204)</f>
        <v/>
      </c>
      <c r="L1204" s="25">
        <f>IF(I1204&lt;&gt;"","Absence",IF(G1204&gt;F1204,"Présent + HS","Présent"))</f>
        <v/>
      </c>
      <c r="M1204" s="6" t="inlineStr"/>
    </row>
    <row r="1205">
      <c r="A1205" s="20" t="n">
        <v>46191</v>
      </c>
      <c r="B1205" s="21">
        <f>DATE(YEAR(A1205),MONTH(A1205),1)</f>
        <v/>
      </c>
      <c r="C1205" s="6" t="inlineStr">
        <is>
          <t>E004</t>
        </is>
      </c>
      <c r="D1205" s="22">
        <f>IFERROR(VLOOKUP(C1205,Employes!$A$2:$H$11,2,FALSE),"")</f>
        <v/>
      </c>
      <c r="E1205" s="22">
        <f>IFERROR(VLOOKUP(C1205,Employes!$A$2:$H$11,3,FALSE),"")</f>
        <v/>
      </c>
      <c r="F1205" s="22">
        <f>IF(WEEKDAY(A1205,2)&lt;=5,IFERROR(VLOOKUP(C1205,Employes!$A$2:$H$11,6,FALSE),0),0)</f>
        <v/>
      </c>
      <c r="G1205" s="6" t="n">
        <v>8</v>
      </c>
      <c r="H1205" s="23">
        <f>MAX(0,G1205-F1205)</f>
        <v/>
      </c>
      <c r="I1205" s="6" t="inlineStr"/>
      <c r="J1205" s="23">
        <f>IF(I1205&lt;&gt;"",MAX(0,F1205-G1205),0)</f>
        <v/>
      </c>
      <c r="K1205" s="24">
        <f>IF(F1205=0,0,J1205/F1205)</f>
        <v/>
      </c>
      <c r="L1205" s="25">
        <f>IF(I1205&lt;&gt;"","Absence",IF(G1205&gt;F1205,"Présent + HS","Présent"))</f>
        <v/>
      </c>
      <c r="M1205" s="6" t="inlineStr"/>
    </row>
    <row r="1206">
      <c r="A1206" s="20" t="n">
        <v>46191</v>
      </c>
      <c r="B1206" s="21">
        <f>DATE(YEAR(A1206),MONTH(A1206),1)</f>
        <v/>
      </c>
      <c r="C1206" s="6" t="inlineStr">
        <is>
          <t>E005</t>
        </is>
      </c>
      <c r="D1206" s="22">
        <f>IFERROR(VLOOKUP(C1206,Employes!$A$2:$H$11,2,FALSE),"")</f>
        <v/>
      </c>
      <c r="E1206" s="22">
        <f>IFERROR(VLOOKUP(C1206,Employes!$A$2:$H$11,3,FALSE),"")</f>
        <v/>
      </c>
      <c r="F1206" s="22">
        <f>IF(WEEKDAY(A1206,2)&lt;=5,IFERROR(VLOOKUP(C1206,Employes!$A$2:$H$11,6,FALSE),0),0)</f>
        <v/>
      </c>
      <c r="G1206" s="6" t="n">
        <v>9</v>
      </c>
      <c r="H1206" s="23">
        <f>MAX(0,G1206-F1206)</f>
        <v/>
      </c>
      <c r="I1206" s="6" t="inlineStr"/>
      <c r="J1206" s="23">
        <f>IF(I1206&lt;&gt;"",MAX(0,F1206-G1206),0)</f>
        <v/>
      </c>
      <c r="K1206" s="24">
        <f>IF(F1206=0,0,J1206/F1206)</f>
        <v/>
      </c>
      <c r="L1206" s="25">
        <f>IF(I1206&lt;&gt;"","Absence",IF(G1206&gt;F1206,"Présent + HS","Présent"))</f>
        <v/>
      </c>
      <c r="M1206" s="6" t="inlineStr"/>
    </row>
    <row r="1207">
      <c r="A1207" s="20" t="n">
        <v>46191</v>
      </c>
      <c r="B1207" s="21">
        <f>DATE(YEAR(A1207),MONTH(A1207),1)</f>
        <v/>
      </c>
      <c r="C1207" s="6" t="inlineStr">
        <is>
          <t>E006</t>
        </is>
      </c>
      <c r="D1207" s="22">
        <f>IFERROR(VLOOKUP(C1207,Employes!$A$2:$H$11,2,FALSE),"")</f>
        <v/>
      </c>
      <c r="E1207" s="22">
        <f>IFERROR(VLOOKUP(C1207,Employes!$A$2:$H$11,3,FALSE),"")</f>
        <v/>
      </c>
      <c r="F1207" s="22">
        <f>IF(WEEKDAY(A1207,2)&lt;=5,IFERROR(VLOOKUP(C1207,Employes!$A$2:$H$11,6,FALSE),0),0)</f>
        <v/>
      </c>
      <c r="G1207" s="6" t="n">
        <v>9</v>
      </c>
      <c r="H1207" s="23">
        <f>MAX(0,G1207-F1207)</f>
        <v/>
      </c>
      <c r="I1207" s="6" t="inlineStr"/>
      <c r="J1207" s="23">
        <f>IF(I1207&lt;&gt;"",MAX(0,F1207-G1207),0)</f>
        <v/>
      </c>
      <c r="K1207" s="24">
        <f>IF(F1207=0,0,J1207/F1207)</f>
        <v/>
      </c>
      <c r="L1207" s="25">
        <f>IF(I1207&lt;&gt;"","Absence",IF(G1207&gt;F1207,"Présent + HS","Présent"))</f>
        <v/>
      </c>
      <c r="M1207" s="6" t="inlineStr"/>
    </row>
    <row r="1208">
      <c r="A1208" s="20" t="n">
        <v>46191</v>
      </c>
      <c r="B1208" s="21">
        <f>DATE(YEAR(A1208),MONTH(A1208),1)</f>
        <v/>
      </c>
      <c r="C1208" s="6" t="inlineStr">
        <is>
          <t>E007</t>
        </is>
      </c>
      <c r="D1208" s="22">
        <f>IFERROR(VLOOKUP(C1208,Employes!$A$2:$H$11,2,FALSE),"")</f>
        <v/>
      </c>
      <c r="E1208" s="22">
        <f>IFERROR(VLOOKUP(C1208,Employes!$A$2:$H$11,3,FALSE),"")</f>
        <v/>
      </c>
      <c r="F1208" s="22">
        <f>IF(WEEKDAY(A1208,2)&lt;=5,IFERROR(VLOOKUP(C1208,Employes!$A$2:$H$11,6,FALSE),0),0)</f>
        <v/>
      </c>
      <c r="G1208" s="6" t="n">
        <v>8</v>
      </c>
      <c r="H1208" s="23">
        <f>MAX(0,G1208-F1208)</f>
        <v/>
      </c>
      <c r="I1208" s="6" t="inlineStr"/>
      <c r="J1208" s="23">
        <f>IF(I1208&lt;&gt;"",MAX(0,F1208-G1208),0)</f>
        <v/>
      </c>
      <c r="K1208" s="24">
        <f>IF(F1208=0,0,J1208/F1208)</f>
        <v/>
      </c>
      <c r="L1208" s="25">
        <f>IF(I1208&lt;&gt;"","Absence",IF(G1208&gt;F1208,"Présent + HS","Présent"))</f>
        <v/>
      </c>
      <c r="M1208" s="6" t="inlineStr"/>
    </row>
    <row r="1209">
      <c r="A1209" s="20" t="n">
        <v>46191</v>
      </c>
      <c r="B1209" s="21">
        <f>DATE(YEAR(A1209),MONTH(A1209),1)</f>
        <v/>
      </c>
      <c r="C1209" s="6" t="inlineStr">
        <is>
          <t>E008</t>
        </is>
      </c>
      <c r="D1209" s="22">
        <f>IFERROR(VLOOKUP(C1209,Employes!$A$2:$H$11,2,FALSE),"")</f>
        <v/>
      </c>
      <c r="E1209" s="22">
        <f>IFERROR(VLOOKUP(C1209,Employes!$A$2:$H$11,3,FALSE),"")</f>
        <v/>
      </c>
      <c r="F1209" s="22">
        <f>IF(WEEKDAY(A1209,2)&lt;=5,IFERROR(VLOOKUP(C1209,Employes!$A$2:$H$11,6,FALSE),0),0)</f>
        <v/>
      </c>
      <c r="G1209" s="6" t="n">
        <v>8</v>
      </c>
      <c r="H1209" s="23">
        <f>MAX(0,G1209-F1209)</f>
        <v/>
      </c>
      <c r="I1209" s="6" t="inlineStr"/>
      <c r="J1209" s="23">
        <f>IF(I1209&lt;&gt;"",MAX(0,F1209-G1209),0)</f>
        <v/>
      </c>
      <c r="K1209" s="24">
        <f>IF(F1209=0,0,J1209/F1209)</f>
        <v/>
      </c>
      <c r="L1209" s="25">
        <f>IF(I1209&lt;&gt;"","Absence",IF(G1209&gt;F1209,"Présent + HS","Présent"))</f>
        <v/>
      </c>
      <c r="M1209" s="6" t="inlineStr"/>
    </row>
    <row r="1210">
      <c r="A1210" s="20" t="n">
        <v>46191</v>
      </c>
      <c r="B1210" s="21">
        <f>DATE(YEAR(A1210),MONTH(A1210),1)</f>
        <v/>
      </c>
      <c r="C1210" s="6" t="inlineStr">
        <is>
          <t>E009</t>
        </is>
      </c>
      <c r="D1210" s="22">
        <f>IFERROR(VLOOKUP(C1210,Employes!$A$2:$H$11,2,FALSE),"")</f>
        <v/>
      </c>
      <c r="E1210" s="22">
        <f>IFERROR(VLOOKUP(C1210,Employes!$A$2:$H$11,3,FALSE),"")</f>
        <v/>
      </c>
      <c r="F1210" s="22">
        <f>IF(WEEKDAY(A1210,2)&lt;=5,IFERROR(VLOOKUP(C1210,Employes!$A$2:$H$11,6,FALSE),0),0)</f>
        <v/>
      </c>
      <c r="G1210" s="6" t="n">
        <v>8</v>
      </c>
      <c r="H1210" s="23">
        <f>MAX(0,G1210-F1210)</f>
        <v/>
      </c>
      <c r="I1210" s="6" t="inlineStr"/>
      <c r="J1210" s="23">
        <f>IF(I1210&lt;&gt;"",MAX(0,F1210-G1210),0)</f>
        <v/>
      </c>
      <c r="K1210" s="24">
        <f>IF(F1210=0,0,J1210/F1210)</f>
        <v/>
      </c>
      <c r="L1210" s="25">
        <f>IF(I1210&lt;&gt;"","Absence",IF(G1210&gt;F1210,"Présent + HS","Présent"))</f>
        <v/>
      </c>
      <c r="M1210" s="6" t="inlineStr"/>
    </row>
    <row r="1211">
      <c r="A1211" s="20" t="n">
        <v>46191</v>
      </c>
      <c r="B1211" s="21">
        <f>DATE(YEAR(A1211),MONTH(A1211),1)</f>
        <v/>
      </c>
      <c r="C1211" s="6" t="inlineStr">
        <is>
          <t>E010</t>
        </is>
      </c>
      <c r="D1211" s="22">
        <f>IFERROR(VLOOKUP(C1211,Employes!$A$2:$H$11,2,FALSE),"")</f>
        <v/>
      </c>
      <c r="E1211" s="22">
        <f>IFERROR(VLOOKUP(C1211,Employes!$A$2:$H$11,3,FALSE),"")</f>
        <v/>
      </c>
      <c r="F1211" s="22">
        <f>IF(WEEKDAY(A1211,2)&lt;=5,IFERROR(VLOOKUP(C1211,Employes!$A$2:$H$11,6,FALSE),0),0)</f>
        <v/>
      </c>
      <c r="G1211" s="6" t="n">
        <v>8</v>
      </c>
      <c r="H1211" s="23">
        <f>MAX(0,G1211-F1211)</f>
        <v/>
      </c>
      <c r="I1211" s="6" t="inlineStr"/>
      <c r="J1211" s="23">
        <f>IF(I1211&lt;&gt;"",MAX(0,F1211-G1211),0)</f>
        <v/>
      </c>
      <c r="K1211" s="24">
        <f>IF(F1211=0,0,J1211/F1211)</f>
        <v/>
      </c>
      <c r="L1211" s="25">
        <f>IF(I1211&lt;&gt;"","Absence",IF(G1211&gt;F1211,"Présent + HS","Présent"))</f>
        <v/>
      </c>
      <c r="M1211" s="6" t="inlineStr"/>
    </row>
    <row r="1212">
      <c r="A1212" s="20" t="n">
        <v>46192</v>
      </c>
      <c r="B1212" s="21">
        <f>DATE(YEAR(A1212),MONTH(A1212),1)</f>
        <v/>
      </c>
      <c r="C1212" s="6" t="inlineStr">
        <is>
          <t>E001</t>
        </is>
      </c>
      <c r="D1212" s="22">
        <f>IFERROR(VLOOKUP(C1212,Employes!$A$2:$H$11,2,FALSE),"")</f>
        <v/>
      </c>
      <c r="E1212" s="22">
        <f>IFERROR(VLOOKUP(C1212,Employes!$A$2:$H$11,3,FALSE),"")</f>
        <v/>
      </c>
      <c r="F1212" s="22">
        <f>IF(WEEKDAY(A1212,2)&lt;=5,IFERROR(VLOOKUP(C1212,Employes!$A$2:$H$11,6,FALSE),0),0)</f>
        <v/>
      </c>
      <c r="G1212" s="6" t="n">
        <v>8</v>
      </c>
      <c r="H1212" s="23">
        <f>MAX(0,G1212-F1212)</f>
        <v/>
      </c>
      <c r="I1212" s="6" t="inlineStr"/>
      <c r="J1212" s="23">
        <f>IF(I1212&lt;&gt;"",MAX(0,F1212-G1212),0)</f>
        <v/>
      </c>
      <c r="K1212" s="24">
        <f>IF(F1212=0,0,J1212/F1212)</f>
        <v/>
      </c>
      <c r="L1212" s="25">
        <f>IF(I1212&lt;&gt;"","Absence",IF(G1212&gt;F1212,"Présent + HS","Présent"))</f>
        <v/>
      </c>
      <c r="M1212" s="6" t="inlineStr"/>
    </row>
    <row r="1213">
      <c r="A1213" s="20" t="n">
        <v>46192</v>
      </c>
      <c r="B1213" s="21">
        <f>DATE(YEAR(A1213),MONTH(A1213),1)</f>
        <v/>
      </c>
      <c r="C1213" s="6" t="inlineStr">
        <is>
          <t>E002</t>
        </is>
      </c>
      <c r="D1213" s="22">
        <f>IFERROR(VLOOKUP(C1213,Employes!$A$2:$H$11,2,FALSE),"")</f>
        <v/>
      </c>
      <c r="E1213" s="22">
        <f>IFERROR(VLOOKUP(C1213,Employes!$A$2:$H$11,3,FALSE),"")</f>
        <v/>
      </c>
      <c r="F1213" s="22">
        <f>IF(WEEKDAY(A1213,2)&lt;=5,IFERROR(VLOOKUP(C1213,Employes!$A$2:$H$11,6,FALSE),0),0)</f>
        <v/>
      </c>
      <c r="G1213" s="6" t="n">
        <v>8</v>
      </c>
      <c r="H1213" s="23">
        <f>MAX(0,G1213-F1213)</f>
        <v/>
      </c>
      <c r="I1213" s="6" t="inlineStr"/>
      <c r="J1213" s="23">
        <f>IF(I1213&lt;&gt;"",MAX(0,F1213-G1213),0)</f>
        <v/>
      </c>
      <c r="K1213" s="24">
        <f>IF(F1213=0,0,J1213/F1213)</f>
        <v/>
      </c>
      <c r="L1213" s="25">
        <f>IF(I1213&lt;&gt;"","Absence",IF(G1213&gt;F1213,"Présent + HS","Présent"))</f>
        <v/>
      </c>
      <c r="M1213" s="6" t="inlineStr"/>
    </row>
    <row r="1214">
      <c r="A1214" s="20" t="n">
        <v>46192</v>
      </c>
      <c r="B1214" s="21">
        <f>DATE(YEAR(A1214),MONTH(A1214),1)</f>
        <v/>
      </c>
      <c r="C1214" s="6" t="inlineStr">
        <is>
          <t>E003</t>
        </is>
      </c>
      <c r="D1214" s="22">
        <f>IFERROR(VLOOKUP(C1214,Employes!$A$2:$H$11,2,FALSE),"")</f>
        <v/>
      </c>
      <c r="E1214" s="22">
        <f>IFERROR(VLOOKUP(C1214,Employes!$A$2:$H$11,3,FALSE),"")</f>
        <v/>
      </c>
      <c r="F1214" s="22">
        <f>IF(WEEKDAY(A1214,2)&lt;=5,IFERROR(VLOOKUP(C1214,Employes!$A$2:$H$11,6,FALSE),0),0)</f>
        <v/>
      </c>
      <c r="G1214" s="6" t="n">
        <v>8</v>
      </c>
      <c r="H1214" s="23">
        <f>MAX(0,G1214-F1214)</f>
        <v/>
      </c>
      <c r="I1214" s="6" t="inlineStr"/>
      <c r="J1214" s="23">
        <f>IF(I1214&lt;&gt;"",MAX(0,F1214-G1214),0)</f>
        <v/>
      </c>
      <c r="K1214" s="24">
        <f>IF(F1214=0,0,J1214/F1214)</f>
        <v/>
      </c>
      <c r="L1214" s="25">
        <f>IF(I1214&lt;&gt;"","Absence",IF(G1214&gt;F1214,"Présent + HS","Présent"))</f>
        <v/>
      </c>
      <c r="M1214" s="6" t="inlineStr"/>
    </row>
    <row r="1215">
      <c r="A1215" s="20" t="n">
        <v>46192</v>
      </c>
      <c r="B1215" s="21">
        <f>DATE(YEAR(A1215),MONTH(A1215),1)</f>
        <v/>
      </c>
      <c r="C1215" s="6" t="inlineStr">
        <is>
          <t>E004</t>
        </is>
      </c>
      <c r="D1215" s="22">
        <f>IFERROR(VLOOKUP(C1215,Employes!$A$2:$H$11,2,FALSE),"")</f>
        <v/>
      </c>
      <c r="E1215" s="22">
        <f>IFERROR(VLOOKUP(C1215,Employes!$A$2:$H$11,3,FALSE),"")</f>
        <v/>
      </c>
      <c r="F1215" s="22">
        <f>IF(WEEKDAY(A1215,2)&lt;=5,IFERROR(VLOOKUP(C1215,Employes!$A$2:$H$11,6,FALSE),0),0)</f>
        <v/>
      </c>
      <c r="G1215" s="6" t="n">
        <v>8</v>
      </c>
      <c r="H1215" s="23">
        <f>MAX(0,G1215-F1215)</f>
        <v/>
      </c>
      <c r="I1215" s="6" t="inlineStr"/>
      <c r="J1215" s="23">
        <f>IF(I1215&lt;&gt;"",MAX(0,F1215-G1215),0)</f>
        <v/>
      </c>
      <c r="K1215" s="24">
        <f>IF(F1215=0,0,J1215/F1215)</f>
        <v/>
      </c>
      <c r="L1215" s="25">
        <f>IF(I1215&lt;&gt;"","Absence",IF(G1215&gt;F1215,"Présent + HS","Présent"))</f>
        <v/>
      </c>
      <c r="M1215" s="6" t="inlineStr"/>
    </row>
    <row r="1216">
      <c r="A1216" s="20" t="n">
        <v>46192</v>
      </c>
      <c r="B1216" s="21">
        <f>DATE(YEAR(A1216),MONTH(A1216),1)</f>
        <v/>
      </c>
      <c r="C1216" s="6" t="inlineStr">
        <is>
          <t>E005</t>
        </is>
      </c>
      <c r="D1216" s="22">
        <f>IFERROR(VLOOKUP(C1216,Employes!$A$2:$H$11,2,FALSE),"")</f>
        <v/>
      </c>
      <c r="E1216" s="22">
        <f>IFERROR(VLOOKUP(C1216,Employes!$A$2:$H$11,3,FALSE),"")</f>
        <v/>
      </c>
      <c r="F1216" s="22">
        <f>IF(WEEKDAY(A1216,2)&lt;=5,IFERROR(VLOOKUP(C1216,Employes!$A$2:$H$11,6,FALSE),0),0)</f>
        <v/>
      </c>
      <c r="G1216" s="6" t="n">
        <v>8</v>
      </c>
      <c r="H1216" s="23">
        <f>MAX(0,G1216-F1216)</f>
        <v/>
      </c>
      <c r="I1216" s="6" t="inlineStr"/>
      <c r="J1216" s="23">
        <f>IF(I1216&lt;&gt;"",MAX(0,F1216-G1216),0)</f>
        <v/>
      </c>
      <c r="K1216" s="24">
        <f>IF(F1216=0,0,J1216/F1216)</f>
        <v/>
      </c>
      <c r="L1216" s="25">
        <f>IF(I1216&lt;&gt;"","Absence",IF(G1216&gt;F1216,"Présent + HS","Présent"))</f>
        <v/>
      </c>
      <c r="M1216" s="6" t="inlineStr"/>
    </row>
    <row r="1217">
      <c r="A1217" s="20" t="n">
        <v>46192</v>
      </c>
      <c r="B1217" s="21">
        <f>DATE(YEAR(A1217),MONTH(A1217),1)</f>
        <v/>
      </c>
      <c r="C1217" s="6" t="inlineStr">
        <is>
          <t>E006</t>
        </is>
      </c>
      <c r="D1217" s="22">
        <f>IFERROR(VLOOKUP(C1217,Employes!$A$2:$H$11,2,FALSE),"")</f>
        <v/>
      </c>
      <c r="E1217" s="22">
        <f>IFERROR(VLOOKUP(C1217,Employes!$A$2:$H$11,3,FALSE),"")</f>
        <v/>
      </c>
      <c r="F1217" s="22">
        <f>IF(WEEKDAY(A1217,2)&lt;=5,IFERROR(VLOOKUP(C1217,Employes!$A$2:$H$11,6,FALSE),0),0)</f>
        <v/>
      </c>
      <c r="G1217" s="6" t="n">
        <v>8</v>
      </c>
      <c r="H1217" s="23">
        <f>MAX(0,G1217-F1217)</f>
        <v/>
      </c>
      <c r="I1217" s="6" t="inlineStr"/>
      <c r="J1217" s="23">
        <f>IF(I1217&lt;&gt;"",MAX(0,F1217-G1217),0)</f>
        <v/>
      </c>
      <c r="K1217" s="24">
        <f>IF(F1217=0,0,J1217/F1217)</f>
        <v/>
      </c>
      <c r="L1217" s="25">
        <f>IF(I1217&lt;&gt;"","Absence",IF(G1217&gt;F1217,"Présent + HS","Présent"))</f>
        <v/>
      </c>
      <c r="M1217" s="6" t="inlineStr"/>
    </row>
    <row r="1218">
      <c r="A1218" s="20" t="n">
        <v>46192</v>
      </c>
      <c r="B1218" s="21">
        <f>DATE(YEAR(A1218),MONTH(A1218),1)</f>
        <v/>
      </c>
      <c r="C1218" s="6" t="inlineStr">
        <is>
          <t>E007</t>
        </is>
      </c>
      <c r="D1218" s="22">
        <f>IFERROR(VLOOKUP(C1218,Employes!$A$2:$H$11,2,FALSE),"")</f>
        <v/>
      </c>
      <c r="E1218" s="22">
        <f>IFERROR(VLOOKUP(C1218,Employes!$A$2:$H$11,3,FALSE),"")</f>
        <v/>
      </c>
      <c r="F1218" s="22">
        <f>IF(WEEKDAY(A1218,2)&lt;=5,IFERROR(VLOOKUP(C1218,Employes!$A$2:$H$11,6,FALSE),0),0)</f>
        <v/>
      </c>
      <c r="G1218" s="6" t="n">
        <v>8</v>
      </c>
      <c r="H1218" s="23">
        <f>MAX(0,G1218-F1218)</f>
        <v/>
      </c>
      <c r="I1218" s="6" t="inlineStr"/>
      <c r="J1218" s="23">
        <f>IF(I1218&lt;&gt;"",MAX(0,F1218-G1218),0)</f>
        <v/>
      </c>
      <c r="K1218" s="24">
        <f>IF(F1218=0,0,J1218/F1218)</f>
        <v/>
      </c>
      <c r="L1218" s="25">
        <f>IF(I1218&lt;&gt;"","Absence",IF(G1218&gt;F1218,"Présent + HS","Présent"))</f>
        <v/>
      </c>
      <c r="M1218" s="6" t="inlineStr"/>
    </row>
    <row r="1219">
      <c r="A1219" s="20" t="n">
        <v>46192</v>
      </c>
      <c r="B1219" s="21">
        <f>DATE(YEAR(A1219),MONTH(A1219),1)</f>
        <v/>
      </c>
      <c r="C1219" s="6" t="inlineStr">
        <is>
          <t>E008</t>
        </is>
      </c>
      <c r="D1219" s="22">
        <f>IFERROR(VLOOKUP(C1219,Employes!$A$2:$H$11,2,FALSE),"")</f>
        <v/>
      </c>
      <c r="E1219" s="22">
        <f>IFERROR(VLOOKUP(C1219,Employes!$A$2:$H$11,3,FALSE),"")</f>
        <v/>
      </c>
      <c r="F1219" s="22">
        <f>IF(WEEKDAY(A1219,2)&lt;=5,IFERROR(VLOOKUP(C1219,Employes!$A$2:$H$11,6,FALSE),0),0)</f>
        <v/>
      </c>
      <c r="G1219" s="6" t="n">
        <v>9</v>
      </c>
      <c r="H1219" s="23">
        <f>MAX(0,G1219-F1219)</f>
        <v/>
      </c>
      <c r="I1219" s="6" t="inlineStr"/>
      <c r="J1219" s="23">
        <f>IF(I1219&lt;&gt;"",MAX(0,F1219-G1219),0)</f>
        <v/>
      </c>
      <c r="K1219" s="24">
        <f>IF(F1219=0,0,J1219/F1219)</f>
        <v/>
      </c>
      <c r="L1219" s="25">
        <f>IF(I1219&lt;&gt;"","Absence",IF(G1219&gt;F1219,"Présent + HS","Présent"))</f>
        <v/>
      </c>
      <c r="M1219" s="6" t="inlineStr"/>
    </row>
    <row r="1220">
      <c r="A1220" s="20" t="n">
        <v>46192</v>
      </c>
      <c r="B1220" s="21">
        <f>DATE(YEAR(A1220),MONTH(A1220),1)</f>
        <v/>
      </c>
      <c r="C1220" s="6" t="inlineStr">
        <is>
          <t>E009</t>
        </is>
      </c>
      <c r="D1220" s="22">
        <f>IFERROR(VLOOKUP(C1220,Employes!$A$2:$H$11,2,FALSE),"")</f>
        <v/>
      </c>
      <c r="E1220" s="22">
        <f>IFERROR(VLOOKUP(C1220,Employes!$A$2:$H$11,3,FALSE),"")</f>
        <v/>
      </c>
      <c r="F1220" s="22">
        <f>IF(WEEKDAY(A1220,2)&lt;=5,IFERROR(VLOOKUP(C1220,Employes!$A$2:$H$11,6,FALSE),0),0)</f>
        <v/>
      </c>
      <c r="G1220" s="6" t="n">
        <v>8</v>
      </c>
      <c r="H1220" s="23">
        <f>MAX(0,G1220-F1220)</f>
        <v/>
      </c>
      <c r="I1220" s="6" t="inlineStr"/>
      <c r="J1220" s="23">
        <f>IF(I1220&lt;&gt;"",MAX(0,F1220-G1220),0)</f>
        <v/>
      </c>
      <c r="K1220" s="24">
        <f>IF(F1220=0,0,J1220/F1220)</f>
        <v/>
      </c>
      <c r="L1220" s="25">
        <f>IF(I1220&lt;&gt;"","Absence",IF(G1220&gt;F1220,"Présent + HS","Présent"))</f>
        <v/>
      </c>
      <c r="M1220" s="6" t="inlineStr"/>
    </row>
    <row r="1221">
      <c r="A1221" s="20" t="n">
        <v>46192</v>
      </c>
      <c r="B1221" s="21">
        <f>DATE(YEAR(A1221),MONTH(A1221),1)</f>
        <v/>
      </c>
      <c r="C1221" s="6" t="inlineStr">
        <is>
          <t>E010</t>
        </is>
      </c>
      <c r="D1221" s="22">
        <f>IFERROR(VLOOKUP(C1221,Employes!$A$2:$H$11,2,FALSE),"")</f>
        <v/>
      </c>
      <c r="E1221" s="22">
        <f>IFERROR(VLOOKUP(C1221,Employes!$A$2:$H$11,3,FALSE),"")</f>
        <v/>
      </c>
      <c r="F1221" s="22">
        <f>IF(WEEKDAY(A1221,2)&lt;=5,IFERROR(VLOOKUP(C1221,Employes!$A$2:$H$11,6,FALSE),0),0)</f>
        <v/>
      </c>
      <c r="G1221" s="6" t="n">
        <v>8</v>
      </c>
      <c r="H1221" s="23">
        <f>MAX(0,G1221-F1221)</f>
        <v/>
      </c>
      <c r="I1221" s="6" t="inlineStr"/>
      <c r="J1221" s="23">
        <f>IF(I1221&lt;&gt;"",MAX(0,F1221-G1221),0)</f>
        <v/>
      </c>
      <c r="K1221" s="24">
        <f>IF(F1221=0,0,J1221/F1221)</f>
        <v/>
      </c>
      <c r="L1221" s="25">
        <f>IF(I1221&lt;&gt;"","Absence",IF(G1221&gt;F1221,"Présent + HS","Présent"))</f>
        <v/>
      </c>
      <c r="M1221" s="6" t="inlineStr"/>
    </row>
    <row r="1222">
      <c r="A1222" s="20" t="n">
        <v>46195</v>
      </c>
      <c r="B1222" s="21">
        <f>DATE(YEAR(A1222),MONTH(A1222),1)</f>
        <v/>
      </c>
      <c r="C1222" s="6" t="inlineStr">
        <is>
          <t>E001</t>
        </is>
      </c>
      <c r="D1222" s="22">
        <f>IFERROR(VLOOKUP(C1222,Employes!$A$2:$H$11,2,FALSE),"")</f>
        <v/>
      </c>
      <c r="E1222" s="22">
        <f>IFERROR(VLOOKUP(C1222,Employes!$A$2:$H$11,3,FALSE),"")</f>
        <v/>
      </c>
      <c r="F1222" s="22">
        <f>IF(WEEKDAY(A1222,2)&lt;=5,IFERROR(VLOOKUP(C1222,Employes!$A$2:$H$11,6,FALSE),0),0)</f>
        <v/>
      </c>
      <c r="G1222" s="6" t="n">
        <v>8</v>
      </c>
      <c r="H1222" s="23">
        <f>MAX(0,G1222-F1222)</f>
        <v/>
      </c>
      <c r="I1222" s="6" t="inlineStr"/>
      <c r="J1222" s="23">
        <f>IF(I1222&lt;&gt;"",MAX(0,F1222-G1222),0)</f>
        <v/>
      </c>
      <c r="K1222" s="24">
        <f>IF(F1222=0,0,J1222/F1222)</f>
        <v/>
      </c>
      <c r="L1222" s="25">
        <f>IF(I1222&lt;&gt;"","Absence",IF(G1222&gt;F1222,"Présent + HS","Présent"))</f>
        <v/>
      </c>
      <c r="M1222" s="6" t="inlineStr"/>
    </row>
    <row r="1223">
      <c r="A1223" s="20" t="n">
        <v>46195</v>
      </c>
      <c r="B1223" s="21">
        <f>DATE(YEAR(A1223),MONTH(A1223),1)</f>
        <v/>
      </c>
      <c r="C1223" s="6" t="inlineStr">
        <is>
          <t>E002</t>
        </is>
      </c>
      <c r="D1223" s="22">
        <f>IFERROR(VLOOKUP(C1223,Employes!$A$2:$H$11,2,FALSE),"")</f>
        <v/>
      </c>
      <c r="E1223" s="22">
        <f>IFERROR(VLOOKUP(C1223,Employes!$A$2:$H$11,3,FALSE),"")</f>
        <v/>
      </c>
      <c r="F1223" s="22">
        <f>IF(WEEKDAY(A1223,2)&lt;=5,IFERROR(VLOOKUP(C1223,Employes!$A$2:$H$11,6,FALSE),0),0)</f>
        <v/>
      </c>
      <c r="G1223" s="6" t="n">
        <v>0</v>
      </c>
      <c r="H1223" s="23">
        <f>MAX(0,G1223-F1223)</f>
        <v/>
      </c>
      <c r="I1223" s="6" t="inlineStr">
        <is>
          <t>MAL</t>
        </is>
      </c>
      <c r="J1223" s="23">
        <f>IF(I1223&lt;&gt;"",MAX(0,F1223-G1223),0)</f>
        <v/>
      </c>
      <c r="K1223" s="24">
        <f>IF(F1223=0,0,J1223/F1223)</f>
        <v/>
      </c>
      <c r="L1223" s="25">
        <f>IF(I1223&lt;&gt;"","Absence",IF(G1223&gt;F1223,"Présent + HS","Présent"))</f>
        <v/>
      </c>
      <c r="M1223" s="6" t="inlineStr"/>
    </row>
    <row r="1224">
      <c r="A1224" s="20" t="n">
        <v>46195</v>
      </c>
      <c r="B1224" s="21">
        <f>DATE(YEAR(A1224),MONTH(A1224),1)</f>
        <v/>
      </c>
      <c r="C1224" s="6" t="inlineStr">
        <is>
          <t>E003</t>
        </is>
      </c>
      <c r="D1224" s="22">
        <f>IFERROR(VLOOKUP(C1224,Employes!$A$2:$H$11,2,FALSE),"")</f>
        <v/>
      </c>
      <c r="E1224" s="22">
        <f>IFERROR(VLOOKUP(C1224,Employes!$A$2:$H$11,3,FALSE),"")</f>
        <v/>
      </c>
      <c r="F1224" s="22">
        <f>IF(WEEKDAY(A1224,2)&lt;=5,IFERROR(VLOOKUP(C1224,Employes!$A$2:$H$11,6,FALSE),0),0)</f>
        <v/>
      </c>
      <c r="G1224" s="6" t="n">
        <v>8</v>
      </c>
      <c r="H1224" s="23">
        <f>MAX(0,G1224-F1224)</f>
        <v/>
      </c>
      <c r="I1224" s="6" t="inlineStr"/>
      <c r="J1224" s="23">
        <f>IF(I1224&lt;&gt;"",MAX(0,F1224-G1224),0)</f>
        <v/>
      </c>
      <c r="K1224" s="24">
        <f>IF(F1224=0,0,J1224/F1224)</f>
        <v/>
      </c>
      <c r="L1224" s="25">
        <f>IF(I1224&lt;&gt;"","Absence",IF(G1224&gt;F1224,"Présent + HS","Présent"))</f>
        <v/>
      </c>
      <c r="M1224" s="6" t="inlineStr"/>
    </row>
    <row r="1225">
      <c r="A1225" s="20" t="n">
        <v>46195</v>
      </c>
      <c r="B1225" s="21">
        <f>DATE(YEAR(A1225),MONTH(A1225),1)</f>
        <v/>
      </c>
      <c r="C1225" s="6" t="inlineStr">
        <is>
          <t>E004</t>
        </is>
      </c>
      <c r="D1225" s="22">
        <f>IFERROR(VLOOKUP(C1225,Employes!$A$2:$H$11,2,FALSE),"")</f>
        <v/>
      </c>
      <c r="E1225" s="22">
        <f>IFERROR(VLOOKUP(C1225,Employes!$A$2:$H$11,3,FALSE),"")</f>
        <v/>
      </c>
      <c r="F1225" s="22">
        <f>IF(WEEKDAY(A1225,2)&lt;=5,IFERROR(VLOOKUP(C1225,Employes!$A$2:$H$11,6,FALSE),0),0)</f>
        <v/>
      </c>
      <c r="G1225" s="6" t="n">
        <v>8</v>
      </c>
      <c r="H1225" s="23">
        <f>MAX(0,G1225-F1225)</f>
        <v/>
      </c>
      <c r="I1225" s="6" t="inlineStr"/>
      <c r="J1225" s="23">
        <f>IF(I1225&lt;&gt;"",MAX(0,F1225-G1225),0)</f>
        <v/>
      </c>
      <c r="K1225" s="24">
        <f>IF(F1225=0,0,J1225/F1225)</f>
        <v/>
      </c>
      <c r="L1225" s="25">
        <f>IF(I1225&lt;&gt;"","Absence",IF(G1225&gt;F1225,"Présent + HS","Présent"))</f>
        <v/>
      </c>
      <c r="M1225" s="6" t="inlineStr"/>
    </row>
    <row r="1226">
      <c r="A1226" s="20" t="n">
        <v>46195</v>
      </c>
      <c r="B1226" s="21">
        <f>DATE(YEAR(A1226),MONTH(A1226),1)</f>
        <v/>
      </c>
      <c r="C1226" s="6" t="inlineStr">
        <is>
          <t>E005</t>
        </is>
      </c>
      <c r="D1226" s="22">
        <f>IFERROR(VLOOKUP(C1226,Employes!$A$2:$H$11,2,FALSE),"")</f>
        <v/>
      </c>
      <c r="E1226" s="22">
        <f>IFERROR(VLOOKUP(C1226,Employes!$A$2:$H$11,3,FALSE),"")</f>
        <v/>
      </c>
      <c r="F1226" s="22">
        <f>IF(WEEKDAY(A1226,2)&lt;=5,IFERROR(VLOOKUP(C1226,Employes!$A$2:$H$11,6,FALSE),0),0)</f>
        <v/>
      </c>
      <c r="G1226" s="6" t="n">
        <v>8</v>
      </c>
      <c r="H1226" s="23">
        <f>MAX(0,G1226-F1226)</f>
        <v/>
      </c>
      <c r="I1226" s="6" t="inlineStr"/>
      <c r="J1226" s="23">
        <f>IF(I1226&lt;&gt;"",MAX(0,F1226-G1226),0)</f>
        <v/>
      </c>
      <c r="K1226" s="24">
        <f>IF(F1226=0,0,J1226/F1226)</f>
        <v/>
      </c>
      <c r="L1226" s="25">
        <f>IF(I1226&lt;&gt;"","Absence",IF(G1226&gt;F1226,"Présent + HS","Présent"))</f>
        <v/>
      </c>
      <c r="M1226" s="6" t="inlineStr"/>
    </row>
    <row r="1227">
      <c r="A1227" s="20" t="n">
        <v>46195</v>
      </c>
      <c r="B1227" s="21">
        <f>DATE(YEAR(A1227),MONTH(A1227),1)</f>
        <v/>
      </c>
      <c r="C1227" s="6" t="inlineStr">
        <is>
          <t>E006</t>
        </is>
      </c>
      <c r="D1227" s="22">
        <f>IFERROR(VLOOKUP(C1227,Employes!$A$2:$H$11,2,FALSE),"")</f>
        <v/>
      </c>
      <c r="E1227" s="22">
        <f>IFERROR(VLOOKUP(C1227,Employes!$A$2:$H$11,3,FALSE),"")</f>
        <v/>
      </c>
      <c r="F1227" s="22">
        <f>IF(WEEKDAY(A1227,2)&lt;=5,IFERROR(VLOOKUP(C1227,Employes!$A$2:$H$11,6,FALSE),0),0)</f>
        <v/>
      </c>
      <c r="G1227" s="6" t="n">
        <v>0</v>
      </c>
      <c r="H1227" s="23">
        <f>MAX(0,G1227-F1227)</f>
        <v/>
      </c>
      <c r="I1227" s="6" t="inlineStr">
        <is>
          <t>RTT</t>
        </is>
      </c>
      <c r="J1227" s="23">
        <f>IF(I1227&lt;&gt;"",MAX(0,F1227-G1227),0)</f>
        <v/>
      </c>
      <c r="K1227" s="24">
        <f>IF(F1227=0,0,J1227/F1227)</f>
        <v/>
      </c>
      <c r="L1227" s="25">
        <f>IF(I1227&lt;&gt;"","Absence",IF(G1227&gt;F1227,"Présent + HS","Présent"))</f>
        <v/>
      </c>
      <c r="M1227" s="6" t="inlineStr"/>
    </row>
    <row r="1228">
      <c r="A1228" s="20" t="n">
        <v>46195</v>
      </c>
      <c r="B1228" s="21">
        <f>DATE(YEAR(A1228),MONTH(A1228),1)</f>
        <v/>
      </c>
      <c r="C1228" s="6" t="inlineStr">
        <is>
          <t>E007</t>
        </is>
      </c>
      <c r="D1228" s="22">
        <f>IFERROR(VLOOKUP(C1228,Employes!$A$2:$H$11,2,FALSE),"")</f>
        <v/>
      </c>
      <c r="E1228" s="22">
        <f>IFERROR(VLOOKUP(C1228,Employes!$A$2:$H$11,3,FALSE),"")</f>
        <v/>
      </c>
      <c r="F1228" s="22">
        <f>IF(WEEKDAY(A1228,2)&lt;=5,IFERROR(VLOOKUP(C1228,Employes!$A$2:$H$11,6,FALSE),0),0)</f>
        <v/>
      </c>
      <c r="G1228" s="6" t="n">
        <v>9</v>
      </c>
      <c r="H1228" s="23">
        <f>MAX(0,G1228-F1228)</f>
        <v/>
      </c>
      <c r="I1228" s="6" t="inlineStr"/>
      <c r="J1228" s="23">
        <f>IF(I1228&lt;&gt;"",MAX(0,F1228-G1228),0)</f>
        <v/>
      </c>
      <c r="K1228" s="24">
        <f>IF(F1228=0,0,J1228/F1228)</f>
        <v/>
      </c>
      <c r="L1228" s="25">
        <f>IF(I1228&lt;&gt;"","Absence",IF(G1228&gt;F1228,"Présent + HS","Présent"))</f>
        <v/>
      </c>
      <c r="M1228" s="6" t="inlineStr"/>
    </row>
    <row r="1229">
      <c r="A1229" s="20" t="n">
        <v>46195</v>
      </c>
      <c r="B1229" s="21">
        <f>DATE(YEAR(A1229),MONTH(A1229),1)</f>
        <v/>
      </c>
      <c r="C1229" s="6" t="inlineStr">
        <is>
          <t>E008</t>
        </is>
      </c>
      <c r="D1229" s="22">
        <f>IFERROR(VLOOKUP(C1229,Employes!$A$2:$H$11,2,FALSE),"")</f>
        <v/>
      </c>
      <c r="E1229" s="22">
        <f>IFERROR(VLOOKUP(C1229,Employes!$A$2:$H$11,3,FALSE),"")</f>
        <v/>
      </c>
      <c r="F1229" s="22">
        <f>IF(WEEKDAY(A1229,2)&lt;=5,IFERROR(VLOOKUP(C1229,Employes!$A$2:$H$11,6,FALSE),0),0)</f>
        <v/>
      </c>
      <c r="G1229" s="6" t="n">
        <v>8</v>
      </c>
      <c r="H1229" s="23">
        <f>MAX(0,G1229-F1229)</f>
        <v/>
      </c>
      <c r="I1229" s="6" t="inlineStr"/>
      <c r="J1229" s="23">
        <f>IF(I1229&lt;&gt;"",MAX(0,F1229-G1229),0)</f>
        <v/>
      </c>
      <c r="K1229" s="24">
        <f>IF(F1229=0,0,J1229/F1229)</f>
        <v/>
      </c>
      <c r="L1229" s="25">
        <f>IF(I1229&lt;&gt;"","Absence",IF(G1229&gt;F1229,"Présent + HS","Présent"))</f>
        <v/>
      </c>
      <c r="M1229" s="6" t="inlineStr"/>
    </row>
    <row r="1230">
      <c r="A1230" s="20" t="n">
        <v>46195</v>
      </c>
      <c r="B1230" s="21">
        <f>DATE(YEAR(A1230),MONTH(A1230),1)</f>
        <v/>
      </c>
      <c r="C1230" s="6" t="inlineStr">
        <is>
          <t>E009</t>
        </is>
      </c>
      <c r="D1230" s="22">
        <f>IFERROR(VLOOKUP(C1230,Employes!$A$2:$H$11,2,FALSE),"")</f>
        <v/>
      </c>
      <c r="E1230" s="22">
        <f>IFERROR(VLOOKUP(C1230,Employes!$A$2:$H$11,3,FALSE),"")</f>
        <v/>
      </c>
      <c r="F1230" s="22">
        <f>IF(WEEKDAY(A1230,2)&lt;=5,IFERROR(VLOOKUP(C1230,Employes!$A$2:$H$11,6,FALSE),0),0)</f>
        <v/>
      </c>
      <c r="G1230" s="6" t="n">
        <v>8</v>
      </c>
      <c r="H1230" s="23">
        <f>MAX(0,G1230-F1230)</f>
        <v/>
      </c>
      <c r="I1230" s="6" t="inlineStr"/>
      <c r="J1230" s="23">
        <f>IF(I1230&lt;&gt;"",MAX(0,F1230-G1230),0)</f>
        <v/>
      </c>
      <c r="K1230" s="24">
        <f>IF(F1230=0,0,J1230/F1230)</f>
        <v/>
      </c>
      <c r="L1230" s="25">
        <f>IF(I1230&lt;&gt;"","Absence",IF(G1230&gt;F1230,"Présent + HS","Présent"))</f>
        <v/>
      </c>
      <c r="M1230" s="6" t="inlineStr"/>
    </row>
    <row r="1231">
      <c r="A1231" s="20" t="n">
        <v>46195</v>
      </c>
      <c r="B1231" s="21">
        <f>DATE(YEAR(A1231),MONTH(A1231),1)</f>
        <v/>
      </c>
      <c r="C1231" s="6" t="inlineStr">
        <is>
          <t>E010</t>
        </is>
      </c>
      <c r="D1231" s="22">
        <f>IFERROR(VLOOKUP(C1231,Employes!$A$2:$H$11,2,FALSE),"")</f>
        <v/>
      </c>
      <c r="E1231" s="22">
        <f>IFERROR(VLOOKUP(C1231,Employes!$A$2:$H$11,3,FALSE),"")</f>
        <v/>
      </c>
      <c r="F1231" s="22">
        <f>IF(WEEKDAY(A1231,2)&lt;=5,IFERROR(VLOOKUP(C1231,Employes!$A$2:$H$11,6,FALSE),0),0)</f>
        <v/>
      </c>
      <c r="G1231" s="6" t="n">
        <v>8</v>
      </c>
      <c r="H1231" s="23">
        <f>MAX(0,G1231-F1231)</f>
        <v/>
      </c>
      <c r="I1231" s="6" t="inlineStr"/>
      <c r="J1231" s="23">
        <f>IF(I1231&lt;&gt;"",MAX(0,F1231-G1231),0)</f>
        <v/>
      </c>
      <c r="K1231" s="24">
        <f>IF(F1231=0,0,J1231/F1231)</f>
        <v/>
      </c>
      <c r="L1231" s="25">
        <f>IF(I1231&lt;&gt;"","Absence",IF(G1231&gt;F1231,"Présent + HS","Présent"))</f>
        <v/>
      </c>
      <c r="M1231" s="6" t="inlineStr"/>
    </row>
    <row r="1232">
      <c r="A1232" s="20" t="n">
        <v>46196</v>
      </c>
      <c r="B1232" s="21">
        <f>DATE(YEAR(A1232),MONTH(A1232),1)</f>
        <v/>
      </c>
      <c r="C1232" s="6" t="inlineStr">
        <is>
          <t>E001</t>
        </is>
      </c>
      <c r="D1232" s="22">
        <f>IFERROR(VLOOKUP(C1232,Employes!$A$2:$H$11,2,FALSE),"")</f>
        <v/>
      </c>
      <c r="E1232" s="22">
        <f>IFERROR(VLOOKUP(C1232,Employes!$A$2:$H$11,3,FALSE),"")</f>
        <v/>
      </c>
      <c r="F1232" s="22">
        <f>IF(WEEKDAY(A1232,2)&lt;=5,IFERROR(VLOOKUP(C1232,Employes!$A$2:$H$11,6,FALSE),0),0)</f>
        <v/>
      </c>
      <c r="G1232" s="6" t="n">
        <v>8</v>
      </c>
      <c r="H1232" s="23">
        <f>MAX(0,G1232-F1232)</f>
        <v/>
      </c>
      <c r="I1232" s="6" t="inlineStr"/>
      <c r="J1232" s="23">
        <f>IF(I1232&lt;&gt;"",MAX(0,F1232-G1232),0)</f>
        <v/>
      </c>
      <c r="K1232" s="24">
        <f>IF(F1232=0,0,J1232/F1232)</f>
        <v/>
      </c>
      <c r="L1232" s="25">
        <f>IF(I1232&lt;&gt;"","Absence",IF(G1232&gt;F1232,"Présent + HS","Présent"))</f>
        <v/>
      </c>
      <c r="M1232" s="6" t="inlineStr"/>
    </row>
    <row r="1233">
      <c r="A1233" s="20" t="n">
        <v>46196</v>
      </c>
      <c r="B1233" s="21">
        <f>DATE(YEAR(A1233),MONTH(A1233),1)</f>
        <v/>
      </c>
      <c r="C1233" s="6" t="inlineStr">
        <is>
          <t>E002</t>
        </is>
      </c>
      <c r="D1233" s="22">
        <f>IFERROR(VLOOKUP(C1233,Employes!$A$2:$H$11,2,FALSE),"")</f>
        <v/>
      </c>
      <c r="E1233" s="22">
        <f>IFERROR(VLOOKUP(C1233,Employes!$A$2:$H$11,3,FALSE),"")</f>
        <v/>
      </c>
      <c r="F1233" s="22">
        <f>IF(WEEKDAY(A1233,2)&lt;=5,IFERROR(VLOOKUP(C1233,Employes!$A$2:$H$11,6,FALSE),0),0)</f>
        <v/>
      </c>
      <c r="G1233" s="6" t="n">
        <v>8</v>
      </c>
      <c r="H1233" s="23">
        <f>MAX(0,G1233-F1233)</f>
        <v/>
      </c>
      <c r="I1233" s="6" t="inlineStr"/>
      <c r="J1233" s="23">
        <f>IF(I1233&lt;&gt;"",MAX(0,F1233-G1233),0)</f>
        <v/>
      </c>
      <c r="K1233" s="24">
        <f>IF(F1233=0,0,J1233/F1233)</f>
        <v/>
      </c>
      <c r="L1233" s="25">
        <f>IF(I1233&lt;&gt;"","Absence",IF(G1233&gt;F1233,"Présent + HS","Présent"))</f>
        <v/>
      </c>
      <c r="M1233" s="6" t="inlineStr"/>
    </row>
    <row r="1234">
      <c r="A1234" s="20" t="n">
        <v>46196</v>
      </c>
      <c r="B1234" s="21">
        <f>DATE(YEAR(A1234),MONTH(A1234),1)</f>
        <v/>
      </c>
      <c r="C1234" s="6" t="inlineStr">
        <is>
          <t>E003</t>
        </is>
      </c>
      <c r="D1234" s="22">
        <f>IFERROR(VLOOKUP(C1234,Employes!$A$2:$H$11,2,FALSE),"")</f>
        <v/>
      </c>
      <c r="E1234" s="22">
        <f>IFERROR(VLOOKUP(C1234,Employes!$A$2:$H$11,3,FALSE),"")</f>
        <v/>
      </c>
      <c r="F1234" s="22">
        <f>IF(WEEKDAY(A1234,2)&lt;=5,IFERROR(VLOOKUP(C1234,Employes!$A$2:$H$11,6,FALSE),0),0)</f>
        <v/>
      </c>
      <c r="G1234" s="6" t="n">
        <v>8</v>
      </c>
      <c r="H1234" s="23">
        <f>MAX(0,G1234-F1234)</f>
        <v/>
      </c>
      <c r="I1234" s="6" t="inlineStr"/>
      <c r="J1234" s="23">
        <f>IF(I1234&lt;&gt;"",MAX(0,F1234-G1234),0)</f>
        <v/>
      </c>
      <c r="K1234" s="24">
        <f>IF(F1234=0,0,J1234/F1234)</f>
        <v/>
      </c>
      <c r="L1234" s="25">
        <f>IF(I1234&lt;&gt;"","Absence",IF(G1234&gt;F1234,"Présent + HS","Présent"))</f>
        <v/>
      </c>
      <c r="M1234" s="6" t="inlineStr"/>
    </row>
    <row r="1235">
      <c r="A1235" s="20" t="n">
        <v>46196</v>
      </c>
      <c r="B1235" s="21">
        <f>DATE(YEAR(A1235),MONTH(A1235),1)</f>
        <v/>
      </c>
      <c r="C1235" s="6" t="inlineStr">
        <is>
          <t>E004</t>
        </is>
      </c>
      <c r="D1235" s="22">
        <f>IFERROR(VLOOKUP(C1235,Employes!$A$2:$H$11,2,FALSE),"")</f>
        <v/>
      </c>
      <c r="E1235" s="22">
        <f>IFERROR(VLOOKUP(C1235,Employes!$A$2:$H$11,3,FALSE),"")</f>
        <v/>
      </c>
      <c r="F1235" s="22">
        <f>IF(WEEKDAY(A1235,2)&lt;=5,IFERROR(VLOOKUP(C1235,Employes!$A$2:$H$11,6,FALSE),0),0)</f>
        <v/>
      </c>
      <c r="G1235" s="6" t="n">
        <v>8</v>
      </c>
      <c r="H1235" s="23">
        <f>MAX(0,G1235-F1235)</f>
        <v/>
      </c>
      <c r="I1235" s="6" t="inlineStr"/>
      <c r="J1235" s="23">
        <f>IF(I1235&lt;&gt;"",MAX(0,F1235-G1235),0)</f>
        <v/>
      </c>
      <c r="K1235" s="24">
        <f>IF(F1235=0,0,J1235/F1235)</f>
        <v/>
      </c>
      <c r="L1235" s="25">
        <f>IF(I1235&lt;&gt;"","Absence",IF(G1235&gt;F1235,"Présent + HS","Présent"))</f>
        <v/>
      </c>
      <c r="M1235" s="6" t="inlineStr"/>
    </row>
    <row r="1236">
      <c r="A1236" s="20" t="n">
        <v>46196</v>
      </c>
      <c r="B1236" s="21">
        <f>DATE(YEAR(A1236),MONTH(A1236),1)</f>
        <v/>
      </c>
      <c r="C1236" s="6" t="inlineStr">
        <is>
          <t>E005</t>
        </is>
      </c>
      <c r="D1236" s="22">
        <f>IFERROR(VLOOKUP(C1236,Employes!$A$2:$H$11,2,FALSE),"")</f>
        <v/>
      </c>
      <c r="E1236" s="22">
        <f>IFERROR(VLOOKUP(C1236,Employes!$A$2:$H$11,3,FALSE),"")</f>
        <v/>
      </c>
      <c r="F1236" s="22">
        <f>IF(WEEKDAY(A1236,2)&lt;=5,IFERROR(VLOOKUP(C1236,Employes!$A$2:$H$11,6,FALSE),0),0)</f>
        <v/>
      </c>
      <c r="G1236" s="6" t="n">
        <v>8</v>
      </c>
      <c r="H1236" s="23">
        <f>MAX(0,G1236-F1236)</f>
        <v/>
      </c>
      <c r="I1236" s="6" t="inlineStr"/>
      <c r="J1236" s="23">
        <f>IF(I1236&lt;&gt;"",MAX(0,F1236-G1236),0)</f>
        <v/>
      </c>
      <c r="K1236" s="24">
        <f>IF(F1236=0,0,J1236/F1236)</f>
        <v/>
      </c>
      <c r="L1236" s="25">
        <f>IF(I1236&lt;&gt;"","Absence",IF(G1236&gt;F1236,"Présent + HS","Présent"))</f>
        <v/>
      </c>
      <c r="M1236" s="6" t="inlineStr"/>
    </row>
    <row r="1237">
      <c r="A1237" s="20" t="n">
        <v>46196</v>
      </c>
      <c r="B1237" s="21">
        <f>DATE(YEAR(A1237),MONTH(A1237),1)</f>
        <v/>
      </c>
      <c r="C1237" s="6" t="inlineStr">
        <is>
          <t>E006</t>
        </is>
      </c>
      <c r="D1237" s="22">
        <f>IFERROR(VLOOKUP(C1237,Employes!$A$2:$H$11,2,FALSE),"")</f>
        <v/>
      </c>
      <c r="E1237" s="22">
        <f>IFERROR(VLOOKUP(C1237,Employes!$A$2:$H$11,3,FALSE),"")</f>
        <v/>
      </c>
      <c r="F1237" s="22">
        <f>IF(WEEKDAY(A1237,2)&lt;=5,IFERROR(VLOOKUP(C1237,Employes!$A$2:$H$11,6,FALSE),0),0)</f>
        <v/>
      </c>
      <c r="G1237" s="6" t="n">
        <v>9</v>
      </c>
      <c r="H1237" s="23">
        <f>MAX(0,G1237-F1237)</f>
        <v/>
      </c>
      <c r="I1237" s="6" t="inlineStr"/>
      <c r="J1237" s="23">
        <f>IF(I1237&lt;&gt;"",MAX(0,F1237-G1237),0)</f>
        <v/>
      </c>
      <c r="K1237" s="24">
        <f>IF(F1237=0,0,J1237/F1237)</f>
        <v/>
      </c>
      <c r="L1237" s="25">
        <f>IF(I1237&lt;&gt;"","Absence",IF(G1237&gt;F1237,"Présent + HS","Présent"))</f>
        <v/>
      </c>
      <c r="M1237" s="6" t="inlineStr"/>
    </row>
    <row r="1238">
      <c r="A1238" s="20" t="n">
        <v>46196</v>
      </c>
      <c r="B1238" s="21">
        <f>DATE(YEAR(A1238),MONTH(A1238),1)</f>
        <v/>
      </c>
      <c r="C1238" s="6" t="inlineStr">
        <is>
          <t>E007</t>
        </is>
      </c>
      <c r="D1238" s="22">
        <f>IFERROR(VLOOKUP(C1238,Employes!$A$2:$H$11,2,FALSE),"")</f>
        <v/>
      </c>
      <c r="E1238" s="22">
        <f>IFERROR(VLOOKUP(C1238,Employes!$A$2:$H$11,3,FALSE),"")</f>
        <v/>
      </c>
      <c r="F1238" s="22">
        <f>IF(WEEKDAY(A1238,2)&lt;=5,IFERROR(VLOOKUP(C1238,Employes!$A$2:$H$11,6,FALSE),0),0)</f>
        <v/>
      </c>
      <c r="G1238" s="6" t="n">
        <v>8</v>
      </c>
      <c r="H1238" s="23">
        <f>MAX(0,G1238-F1238)</f>
        <v/>
      </c>
      <c r="I1238" s="6" t="inlineStr"/>
      <c r="J1238" s="23">
        <f>IF(I1238&lt;&gt;"",MAX(0,F1238-G1238),0)</f>
        <v/>
      </c>
      <c r="K1238" s="24">
        <f>IF(F1238=0,0,J1238/F1238)</f>
        <v/>
      </c>
      <c r="L1238" s="25">
        <f>IF(I1238&lt;&gt;"","Absence",IF(G1238&gt;F1238,"Présent + HS","Présent"))</f>
        <v/>
      </c>
      <c r="M1238" s="6" t="inlineStr"/>
    </row>
    <row r="1239">
      <c r="A1239" s="20" t="n">
        <v>46196</v>
      </c>
      <c r="B1239" s="21">
        <f>DATE(YEAR(A1239),MONTH(A1239),1)</f>
        <v/>
      </c>
      <c r="C1239" s="6" t="inlineStr">
        <is>
          <t>E008</t>
        </is>
      </c>
      <c r="D1239" s="22">
        <f>IFERROR(VLOOKUP(C1239,Employes!$A$2:$H$11,2,FALSE),"")</f>
        <v/>
      </c>
      <c r="E1239" s="22">
        <f>IFERROR(VLOOKUP(C1239,Employes!$A$2:$H$11,3,FALSE),"")</f>
        <v/>
      </c>
      <c r="F1239" s="22">
        <f>IF(WEEKDAY(A1239,2)&lt;=5,IFERROR(VLOOKUP(C1239,Employes!$A$2:$H$11,6,FALSE),0),0)</f>
        <v/>
      </c>
      <c r="G1239" s="6" t="n">
        <v>8</v>
      </c>
      <c r="H1239" s="23">
        <f>MAX(0,G1239-F1239)</f>
        <v/>
      </c>
      <c r="I1239" s="6" t="inlineStr"/>
      <c r="J1239" s="23">
        <f>IF(I1239&lt;&gt;"",MAX(0,F1239-G1239),0)</f>
        <v/>
      </c>
      <c r="K1239" s="24">
        <f>IF(F1239=0,0,J1239/F1239)</f>
        <v/>
      </c>
      <c r="L1239" s="25">
        <f>IF(I1239&lt;&gt;"","Absence",IF(G1239&gt;F1239,"Présent + HS","Présent"))</f>
        <v/>
      </c>
      <c r="M1239" s="6" t="inlineStr"/>
    </row>
    <row r="1240">
      <c r="A1240" s="20" t="n">
        <v>46196</v>
      </c>
      <c r="B1240" s="21">
        <f>DATE(YEAR(A1240),MONTH(A1240),1)</f>
        <v/>
      </c>
      <c r="C1240" s="6" t="inlineStr">
        <is>
          <t>E009</t>
        </is>
      </c>
      <c r="D1240" s="22">
        <f>IFERROR(VLOOKUP(C1240,Employes!$A$2:$H$11,2,FALSE),"")</f>
        <v/>
      </c>
      <c r="E1240" s="22">
        <f>IFERROR(VLOOKUP(C1240,Employes!$A$2:$H$11,3,FALSE),"")</f>
        <v/>
      </c>
      <c r="F1240" s="22">
        <f>IF(WEEKDAY(A1240,2)&lt;=5,IFERROR(VLOOKUP(C1240,Employes!$A$2:$H$11,6,FALSE),0),0)</f>
        <v/>
      </c>
      <c r="G1240" s="6" t="n">
        <v>0</v>
      </c>
      <c r="H1240" s="23">
        <f>MAX(0,G1240-F1240)</f>
        <v/>
      </c>
      <c r="I1240" s="6" t="inlineStr">
        <is>
          <t>RTT</t>
        </is>
      </c>
      <c r="J1240" s="23">
        <f>IF(I1240&lt;&gt;"",MAX(0,F1240-G1240),0)</f>
        <v/>
      </c>
      <c r="K1240" s="24">
        <f>IF(F1240=0,0,J1240/F1240)</f>
        <v/>
      </c>
      <c r="L1240" s="25">
        <f>IF(I1240&lt;&gt;"","Absence",IF(G1240&gt;F1240,"Présent + HS","Présent"))</f>
        <v/>
      </c>
      <c r="M1240" s="6" t="inlineStr"/>
    </row>
    <row r="1241">
      <c r="A1241" s="20" t="n">
        <v>46196</v>
      </c>
      <c r="B1241" s="21">
        <f>DATE(YEAR(A1241),MONTH(A1241),1)</f>
        <v/>
      </c>
      <c r="C1241" s="6" t="inlineStr">
        <is>
          <t>E010</t>
        </is>
      </c>
      <c r="D1241" s="22">
        <f>IFERROR(VLOOKUP(C1241,Employes!$A$2:$H$11,2,FALSE),"")</f>
        <v/>
      </c>
      <c r="E1241" s="22">
        <f>IFERROR(VLOOKUP(C1241,Employes!$A$2:$H$11,3,FALSE),"")</f>
        <v/>
      </c>
      <c r="F1241" s="22">
        <f>IF(WEEKDAY(A1241,2)&lt;=5,IFERROR(VLOOKUP(C1241,Employes!$A$2:$H$11,6,FALSE),0),0)</f>
        <v/>
      </c>
      <c r="G1241" s="6" t="n">
        <v>8</v>
      </c>
      <c r="H1241" s="23">
        <f>MAX(0,G1241-F1241)</f>
        <v/>
      </c>
      <c r="I1241" s="6" t="inlineStr"/>
      <c r="J1241" s="23">
        <f>IF(I1241&lt;&gt;"",MAX(0,F1241-G1241),0)</f>
        <v/>
      </c>
      <c r="K1241" s="24">
        <f>IF(F1241=0,0,J1241/F1241)</f>
        <v/>
      </c>
      <c r="L1241" s="25">
        <f>IF(I1241&lt;&gt;"","Absence",IF(G1241&gt;F1241,"Présent + HS","Présent"))</f>
        <v/>
      </c>
      <c r="M1241" s="6" t="inlineStr"/>
    </row>
    <row r="1242">
      <c r="A1242" s="20" t="n">
        <v>46197</v>
      </c>
      <c r="B1242" s="21">
        <f>DATE(YEAR(A1242),MONTH(A1242),1)</f>
        <v/>
      </c>
      <c r="C1242" s="6" t="inlineStr">
        <is>
          <t>E001</t>
        </is>
      </c>
      <c r="D1242" s="22">
        <f>IFERROR(VLOOKUP(C1242,Employes!$A$2:$H$11,2,FALSE),"")</f>
        <v/>
      </c>
      <c r="E1242" s="22">
        <f>IFERROR(VLOOKUP(C1242,Employes!$A$2:$H$11,3,FALSE),"")</f>
        <v/>
      </c>
      <c r="F1242" s="22">
        <f>IF(WEEKDAY(A1242,2)&lt;=5,IFERROR(VLOOKUP(C1242,Employes!$A$2:$H$11,6,FALSE),0),0)</f>
        <v/>
      </c>
      <c r="G1242" s="6" t="n">
        <v>8</v>
      </c>
      <c r="H1242" s="23">
        <f>MAX(0,G1242-F1242)</f>
        <v/>
      </c>
      <c r="I1242" s="6" t="inlineStr"/>
      <c r="J1242" s="23">
        <f>IF(I1242&lt;&gt;"",MAX(0,F1242-G1242),0)</f>
        <v/>
      </c>
      <c r="K1242" s="24">
        <f>IF(F1242=0,0,J1242/F1242)</f>
        <v/>
      </c>
      <c r="L1242" s="25">
        <f>IF(I1242&lt;&gt;"","Absence",IF(G1242&gt;F1242,"Présent + HS","Présent"))</f>
        <v/>
      </c>
      <c r="M1242" s="6" t="inlineStr"/>
    </row>
    <row r="1243">
      <c r="A1243" s="20" t="n">
        <v>46197</v>
      </c>
      <c r="B1243" s="21">
        <f>DATE(YEAR(A1243),MONTH(A1243),1)</f>
        <v/>
      </c>
      <c r="C1243" s="6" t="inlineStr">
        <is>
          <t>E002</t>
        </is>
      </c>
      <c r="D1243" s="22">
        <f>IFERROR(VLOOKUP(C1243,Employes!$A$2:$H$11,2,FALSE),"")</f>
        <v/>
      </c>
      <c r="E1243" s="22">
        <f>IFERROR(VLOOKUP(C1243,Employes!$A$2:$H$11,3,FALSE),"")</f>
        <v/>
      </c>
      <c r="F1243" s="22">
        <f>IF(WEEKDAY(A1243,2)&lt;=5,IFERROR(VLOOKUP(C1243,Employes!$A$2:$H$11,6,FALSE),0),0)</f>
        <v/>
      </c>
      <c r="G1243" s="6" t="n">
        <v>8</v>
      </c>
      <c r="H1243" s="23">
        <f>MAX(0,G1243-F1243)</f>
        <v/>
      </c>
      <c r="I1243" s="6" t="inlineStr"/>
      <c r="J1243" s="23">
        <f>IF(I1243&lt;&gt;"",MAX(0,F1243-G1243),0)</f>
        <v/>
      </c>
      <c r="K1243" s="24">
        <f>IF(F1243=0,0,J1243/F1243)</f>
        <v/>
      </c>
      <c r="L1243" s="25">
        <f>IF(I1243&lt;&gt;"","Absence",IF(G1243&gt;F1243,"Présent + HS","Présent"))</f>
        <v/>
      </c>
      <c r="M1243" s="6" t="inlineStr"/>
    </row>
    <row r="1244">
      <c r="A1244" s="20" t="n">
        <v>46197</v>
      </c>
      <c r="B1244" s="21">
        <f>DATE(YEAR(A1244),MONTH(A1244),1)</f>
        <v/>
      </c>
      <c r="C1244" s="6" t="inlineStr">
        <is>
          <t>E003</t>
        </is>
      </c>
      <c r="D1244" s="22">
        <f>IFERROR(VLOOKUP(C1244,Employes!$A$2:$H$11,2,FALSE),"")</f>
        <v/>
      </c>
      <c r="E1244" s="22">
        <f>IFERROR(VLOOKUP(C1244,Employes!$A$2:$H$11,3,FALSE),"")</f>
        <v/>
      </c>
      <c r="F1244" s="22">
        <f>IF(WEEKDAY(A1244,2)&lt;=5,IFERROR(VLOOKUP(C1244,Employes!$A$2:$H$11,6,FALSE),0),0)</f>
        <v/>
      </c>
      <c r="G1244" s="6" t="n">
        <v>8</v>
      </c>
      <c r="H1244" s="23">
        <f>MAX(0,G1244-F1244)</f>
        <v/>
      </c>
      <c r="I1244" s="6" t="inlineStr"/>
      <c r="J1244" s="23">
        <f>IF(I1244&lt;&gt;"",MAX(0,F1244-G1244),0)</f>
        <v/>
      </c>
      <c r="K1244" s="24">
        <f>IF(F1244=0,0,J1244/F1244)</f>
        <v/>
      </c>
      <c r="L1244" s="25">
        <f>IF(I1244&lt;&gt;"","Absence",IF(G1244&gt;F1244,"Présent + HS","Présent"))</f>
        <v/>
      </c>
      <c r="M1244" s="6" t="inlineStr"/>
    </row>
    <row r="1245">
      <c r="A1245" s="20" t="n">
        <v>46197</v>
      </c>
      <c r="B1245" s="21">
        <f>DATE(YEAR(A1245),MONTH(A1245),1)</f>
        <v/>
      </c>
      <c r="C1245" s="6" t="inlineStr">
        <is>
          <t>E004</t>
        </is>
      </c>
      <c r="D1245" s="22">
        <f>IFERROR(VLOOKUP(C1245,Employes!$A$2:$H$11,2,FALSE),"")</f>
        <v/>
      </c>
      <c r="E1245" s="22">
        <f>IFERROR(VLOOKUP(C1245,Employes!$A$2:$H$11,3,FALSE),"")</f>
        <v/>
      </c>
      <c r="F1245" s="22">
        <f>IF(WEEKDAY(A1245,2)&lt;=5,IFERROR(VLOOKUP(C1245,Employes!$A$2:$H$11,6,FALSE),0),0)</f>
        <v/>
      </c>
      <c r="G1245" s="6" t="n">
        <v>9</v>
      </c>
      <c r="H1245" s="23">
        <f>MAX(0,G1245-F1245)</f>
        <v/>
      </c>
      <c r="I1245" s="6" t="inlineStr"/>
      <c r="J1245" s="23">
        <f>IF(I1245&lt;&gt;"",MAX(0,F1245-G1245),0)</f>
        <v/>
      </c>
      <c r="K1245" s="24">
        <f>IF(F1245=0,0,J1245/F1245)</f>
        <v/>
      </c>
      <c r="L1245" s="25">
        <f>IF(I1245&lt;&gt;"","Absence",IF(G1245&gt;F1245,"Présent + HS","Présent"))</f>
        <v/>
      </c>
      <c r="M1245" s="6" t="inlineStr"/>
    </row>
    <row r="1246">
      <c r="A1246" s="20" t="n">
        <v>46197</v>
      </c>
      <c r="B1246" s="21">
        <f>DATE(YEAR(A1246),MONTH(A1246),1)</f>
        <v/>
      </c>
      <c r="C1246" s="6" t="inlineStr">
        <is>
          <t>E005</t>
        </is>
      </c>
      <c r="D1246" s="22">
        <f>IFERROR(VLOOKUP(C1246,Employes!$A$2:$H$11,2,FALSE),"")</f>
        <v/>
      </c>
      <c r="E1246" s="22">
        <f>IFERROR(VLOOKUP(C1246,Employes!$A$2:$H$11,3,FALSE),"")</f>
        <v/>
      </c>
      <c r="F1246" s="22">
        <f>IF(WEEKDAY(A1246,2)&lt;=5,IFERROR(VLOOKUP(C1246,Employes!$A$2:$H$11,6,FALSE),0),0)</f>
        <v/>
      </c>
      <c r="G1246" s="6" t="n">
        <v>9</v>
      </c>
      <c r="H1246" s="23">
        <f>MAX(0,G1246-F1246)</f>
        <v/>
      </c>
      <c r="I1246" s="6" t="inlineStr"/>
      <c r="J1246" s="23">
        <f>IF(I1246&lt;&gt;"",MAX(0,F1246-G1246),0)</f>
        <v/>
      </c>
      <c r="K1246" s="24">
        <f>IF(F1246=0,0,J1246/F1246)</f>
        <v/>
      </c>
      <c r="L1246" s="25">
        <f>IF(I1246&lt;&gt;"","Absence",IF(G1246&gt;F1246,"Présent + HS","Présent"))</f>
        <v/>
      </c>
      <c r="M1246" s="6" t="inlineStr"/>
    </row>
    <row r="1247">
      <c r="A1247" s="20" t="n">
        <v>46197</v>
      </c>
      <c r="B1247" s="21">
        <f>DATE(YEAR(A1247),MONTH(A1247),1)</f>
        <v/>
      </c>
      <c r="C1247" s="6" t="inlineStr">
        <is>
          <t>E006</t>
        </is>
      </c>
      <c r="D1247" s="22">
        <f>IFERROR(VLOOKUP(C1247,Employes!$A$2:$H$11,2,FALSE),"")</f>
        <v/>
      </c>
      <c r="E1247" s="22">
        <f>IFERROR(VLOOKUP(C1247,Employes!$A$2:$H$11,3,FALSE),"")</f>
        <v/>
      </c>
      <c r="F1247" s="22">
        <f>IF(WEEKDAY(A1247,2)&lt;=5,IFERROR(VLOOKUP(C1247,Employes!$A$2:$H$11,6,FALSE),0),0)</f>
        <v/>
      </c>
      <c r="G1247" s="6" t="n">
        <v>8</v>
      </c>
      <c r="H1247" s="23">
        <f>MAX(0,G1247-F1247)</f>
        <v/>
      </c>
      <c r="I1247" s="6" t="inlineStr"/>
      <c r="J1247" s="23">
        <f>IF(I1247&lt;&gt;"",MAX(0,F1247-G1247),0)</f>
        <v/>
      </c>
      <c r="K1247" s="24">
        <f>IF(F1247=0,0,J1247/F1247)</f>
        <v/>
      </c>
      <c r="L1247" s="25">
        <f>IF(I1247&lt;&gt;"","Absence",IF(G1247&gt;F1247,"Présent + HS","Présent"))</f>
        <v/>
      </c>
      <c r="M1247" s="6" t="inlineStr"/>
    </row>
    <row r="1248">
      <c r="A1248" s="20" t="n">
        <v>46197</v>
      </c>
      <c r="B1248" s="21">
        <f>DATE(YEAR(A1248),MONTH(A1248),1)</f>
        <v/>
      </c>
      <c r="C1248" s="6" t="inlineStr">
        <is>
          <t>E007</t>
        </is>
      </c>
      <c r="D1248" s="22">
        <f>IFERROR(VLOOKUP(C1248,Employes!$A$2:$H$11,2,FALSE),"")</f>
        <v/>
      </c>
      <c r="E1248" s="22">
        <f>IFERROR(VLOOKUP(C1248,Employes!$A$2:$H$11,3,FALSE),"")</f>
        <v/>
      </c>
      <c r="F1248" s="22">
        <f>IF(WEEKDAY(A1248,2)&lt;=5,IFERROR(VLOOKUP(C1248,Employes!$A$2:$H$11,6,FALSE),0),0)</f>
        <v/>
      </c>
      <c r="G1248" s="6" t="n">
        <v>8</v>
      </c>
      <c r="H1248" s="23">
        <f>MAX(0,G1248-F1248)</f>
        <v/>
      </c>
      <c r="I1248" s="6" t="inlineStr"/>
      <c r="J1248" s="23">
        <f>IF(I1248&lt;&gt;"",MAX(0,F1248-G1248),0)</f>
        <v/>
      </c>
      <c r="K1248" s="24">
        <f>IF(F1248=0,0,J1248/F1248)</f>
        <v/>
      </c>
      <c r="L1248" s="25">
        <f>IF(I1248&lt;&gt;"","Absence",IF(G1248&gt;F1248,"Présent + HS","Présent"))</f>
        <v/>
      </c>
      <c r="M1248" s="6" t="inlineStr"/>
    </row>
    <row r="1249">
      <c r="A1249" s="20" t="n">
        <v>46197</v>
      </c>
      <c r="B1249" s="21">
        <f>DATE(YEAR(A1249),MONTH(A1249),1)</f>
        <v/>
      </c>
      <c r="C1249" s="6" t="inlineStr">
        <is>
          <t>E008</t>
        </is>
      </c>
      <c r="D1249" s="22">
        <f>IFERROR(VLOOKUP(C1249,Employes!$A$2:$H$11,2,FALSE),"")</f>
        <v/>
      </c>
      <c r="E1249" s="22">
        <f>IFERROR(VLOOKUP(C1249,Employes!$A$2:$H$11,3,FALSE),"")</f>
        <v/>
      </c>
      <c r="F1249" s="22">
        <f>IF(WEEKDAY(A1249,2)&lt;=5,IFERROR(VLOOKUP(C1249,Employes!$A$2:$H$11,6,FALSE),0),0)</f>
        <v/>
      </c>
      <c r="G1249" s="6" t="n">
        <v>8</v>
      </c>
      <c r="H1249" s="23">
        <f>MAX(0,G1249-F1249)</f>
        <v/>
      </c>
      <c r="I1249" s="6" t="inlineStr"/>
      <c r="J1249" s="23">
        <f>IF(I1249&lt;&gt;"",MAX(0,F1249-G1249),0)</f>
        <v/>
      </c>
      <c r="K1249" s="24">
        <f>IF(F1249=0,0,J1249/F1249)</f>
        <v/>
      </c>
      <c r="L1249" s="25">
        <f>IF(I1249&lt;&gt;"","Absence",IF(G1249&gt;F1249,"Présent + HS","Présent"))</f>
        <v/>
      </c>
      <c r="M1249" s="6" t="inlineStr"/>
    </row>
    <row r="1250">
      <c r="A1250" s="20" t="n">
        <v>46197</v>
      </c>
      <c r="B1250" s="21">
        <f>DATE(YEAR(A1250),MONTH(A1250),1)</f>
        <v/>
      </c>
      <c r="C1250" s="6" t="inlineStr">
        <is>
          <t>E009</t>
        </is>
      </c>
      <c r="D1250" s="22">
        <f>IFERROR(VLOOKUP(C1250,Employes!$A$2:$H$11,2,FALSE),"")</f>
        <v/>
      </c>
      <c r="E1250" s="22">
        <f>IFERROR(VLOOKUP(C1250,Employes!$A$2:$H$11,3,FALSE),"")</f>
        <v/>
      </c>
      <c r="F1250" s="22">
        <f>IF(WEEKDAY(A1250,2)&lt;=5,IFERROR(VLOOKUP(C1250,Employes!$A$2:$H$11,6,FALSE),0),0)</f>
        <v/>
      </c>
      <c r="G1250" s="6" t="n">
        <v>9</v>
      </c>
      <c r="H1250" s="23">
        <f>MAX(0,G1250-F1250)</f>
        <v/>
      </c>
      <c r="I1250" s="6" t="inlineStr"/>
      <c r="J1250" s="23">
        <f>IF(I1250&lt;&gt;"",MAX(0,F1250-G1250),0)</f>
        <v/>
      </c>
      <c r="K1250" s="24">
        <f>IF(F1250=0,0,J1250/F1250)</f>
        <v/>
      </c>
      <c r="L1250" s="25">
        <f>IF(I1250&lt;&gt;"","Absence",IF(G1250&gt;F1250,"Présent + HS","Présent"))</f>
        <v/>
      </c>
      <c r="M1250" s="6" t="inlineStr"/>
    </row>
    <row r="1251">
      <c r="A1251" s="20" t="n">
        <v>46197</v>
      </c>
      <c r="B1251" s="21">
        <f>DATE(YEAR(A1251),MONTH(A1251),1)</f>
        <v/>
      </c>
      <c r="C1251" s="6" t="inlineStr">
        <is>
          <t>E010</t>
        </is>
      </c>
      <c r="D1251" s="22">
        <f>IFERROR(VLOOKUP(C1251,Employes!$A$2:$H$11,2,FALSE),"")</f>
        <v/>
      </c>
      <c r="E1251" s="22">
        <f>IFERROR(VLOOKUP(C1251,Employes!$A$2:$H$11,3,FALSE),"")</f>
        <v/>
      </c>
      <c r="F1251" s="22">
        <f>IF(WEEKDAY(A1251,2)&lt;=5,IFERROR(VLOOKUP(C1251,Employes!$A$2:$H$11,6,FALSE),0),0)</f>
        <v/>
      </c>
      <c r="G1251" s="6" t="n">
        <v>8</v>
      </c>
      <c r="H1251" s="23">
        <f>MAX(0,G1251-F1251)</f>
        <v/>
      </c>
      <c r="I1251" s="6" t="inlineStr"/>
      <c r="J1251" s="23">
        <f>IF(I1251&lt;&gt;"",MAX(0,F1251-G1251),0)</f>
        <v/>
      </c>
      <c r="K1251" s="24">
        <f>IF(F1251=0,0,J1251/F1251)</f>
        <v/>
      </c>
      <c r="L1251" s="25">
        <f>IF(I1251&lt;&gt;"","Absence",IF(G1251&gt;F1251,"Présent + HS","Présent"))</f>
        <v/>
      </c>
      <c r="M1251" s="6" t="inlineStr"/>
    </row>
    <row r="1252">
      <c r="A1252" s="20" t="n">
        <v>46198</v>
      </c>
      <c r="B1252" s="21">
        <f>DATE(YEAR(A1252),MONTH(A1252),1)</f>
        <v/>
      </c>
      <c r="C1252" s="6" t="inlineStr">
        <is>
          <t>E001</t>
        </is>
      </c>
      <c r="D1252" s="22">
        <f>IFERROR(VLOOKUP(C1252,Employes!$A$2:$H$11,2,FALSE),"")</f>
        <v/>
      </c>
      <c r="E1252" s="22">
        <f>IFERROR(VLOOKUP(C1252,Employes!$A$2:$H$11,3,FALSE),"")</f>
        <v/>
      </c>
      <c r="F1252" s="22">
        <f>IF(WEEKDAY(A1252,2)&lt;=5,IFERROR(VLOOKUP(C1252,Employes!$A$2:$H$11,6,FALSE),0),0)</f>
        <v/>
      </c>
      <c r="G1252" s="6" t="n">
        <v>8</v>
      </c>
      <c r="H1252" s="23">
        <f>MAX(0,G1252-F1252)</f>
        <v/>
      </c>
      <c r="I1252" s="6" t="inlineStr"/>
      <c r="J1252" s="23">
        <f>IF(I1252&lt;&gt;"",MAX(0,F1252-G1252),0)</f>
        <v/>
      </c>
      <c r="K1252" s="24">
        <f>IF(F1252=0,0,J1252/F1252)</f>
        <v/>
      </c>
      <c r="L1252" s="25">
        <f>IF(I1252&lt;&gt;"","Absence",IF(G1252&gt;F1252,"Présent + HS","Présent"))</f>
        <v/>
      </c>
      <c r="M1252" s="6" t="inlineStr"/>
    </row>
    <row r="1253">
      <c r="A1253" s="20" t="n">
        <v>46198</v>
      </c>
      <c r="B1253" s="21">
        <f>DATE(YEAR(A1253),MONTH(A1253),1)</f>
        <v/>
      </c>
      <c r="C1253" s="6" t="inlineStr">
        <is>
          <t>E002</t>
        </is>
      </c>
      <c r="D1253" s="22">
        <f>IFERROR(VLOOKUP(C1253,Employes!$A$2:$H$11,2,FALSE),"")</f>
        <v/>
      </c>
      <c r="E1253" s="22">
        <f>IFERROR(VLOOKUP(C1253,Employes!$A$2:$H$11,3,FALSE),"")</f>
        <v/>
      </c>
      <c r="F1253" s="22">
        <f>IF(WEEKDAY(A1253,2)&lt;=5,IFERROR(VLOOKUP(C1253,Employes!$A$2:$H$11,6,FALSE),0),0)</f>
        <v/>
      </c>
      <c r="G1253" s="6" t="n">
        <v>8</v>
      </c>
      <c r="H1253" s="23">
        <f>MAX(0,G1253-F1253)</f>
        <v/>
      </c>
      <c r="I1253" s="6" t="inlineStr"/>
      <c r="J1253" s="23">
        <f>IF(I1253&lt;&gt;"",MAX(0,F1253-G1253),0)</f>
        <v/>
      </c>
      <c r="K1253" s="24">
        <f>IF(F1253=0,0,J1253/F1253)</f>
        <v/>
      </c>
      <c r="L1253" s="25">
        <f>IF(I1253&lt;&gt;"","Absence",IF(G1253&gt;F1253,"Présent + HS","Présent"))</f>
        <v/>
      </c>
      <c r="M1253" s="6" t="inlineStr"/>
    </row>
    <row r="1254">
      <c r="A1254" s="20" t="n">
        <v>46198</v>
      </c>
      <c r="B1254" s="21">
        <f>DATE(YEAR(A1254),MONTH(A1254),1)</f>
        <v/>
      </c>
      <c r="C1254" s="6" t="inlineStr">
        <is>
          <t>E003</t>
        </is>
      </c>
      <c r="D1254" s="22">
        <f>IFERROR(VLOOKUP(C1254,Employes!$A$2:$H$11,2,FALSE),"")</f>
        <v/>
      </c>
      <c r="E1254" s="22">
        <f>IFERROR(VLOOKUP(C1254,Employes!$A$2:$H$11,3,FALSE),"")</f>
        <v/>
      </c>
      <c r="F1254" s="22">
        <f>IF(WEEKDAY(A1254,2)&lt;=5,IFERROR(VLOOKUP(C1254,Employes!$A$2:$H$11,6,FALSE),0),0)</f>
        <v/>
      </c>
      <c r="G1254" s="6" t="n">
        <v>8</v>
      </c>
      <c r="H1254" s="23">
        <f>MAX(0,G1254-F1254)</f>
        <v/>
      </c>
      <c r="I1254" s="6" t="inlineStr"/>
      <c r="J1254" s="23">
        <f>IF(I1254&lt;&gt;"",MAX(0,F1254-G1254),0)</f>
        <v/>
      </c>
      <c r="K1254" s="24">
        <f>IF(F1254=0,0,J1254/F1254)</f>
        <v/>
      </c>
      <c r="L1254" s="25">
        <f>IF(I1254&lt;&gt;"","Absence",IF(G1254&gt;F1254,"Présent + HS","Présent"))</f>
        <v/>
      </c>
      <c r="M1254" s="6" t="inlineStr"/>
    </row>
    <row r="1255">
      <c r="A1255" s="20" t="n">
        <v>46198</v>
      </c>
      <c r="B1255" s="21">
        <f>DATE(YEAR(A1255),MONTH(A1255),1)</f>
        <v/>
      </c>
      <c r="C1255" s="6" t="inlineStr">
        <is>
          <t>E004</t>
        </is>
      </c>
      <c r="D1255" s="22">
        <f>IFERROR(VLOOKUP(C1255,Employes!$A$2:$H$11,2,FALSE),"")</f>
        <v/>
      </c>
      <c r="E1255" s="22">
        <f>IFERROR(VLOOKUP(C1255,Employes!$A$2:$H$11,3,FALSE),"")</f>
        <v/>
      </c>
      <c r="F1255" s="22">
        <f>IF(WEEKDAY(A1255,2)&lt;=5,IFERROR(VLOOKUP(C1255,Employes!$A$2:$H$11,6,FALSE),0),0)</f>
        <v/>
      </c>
      <c r="G1255" s="6" t="n">
        <v>8</v>
      </c>
      <c r="H1255" s="23">
        <f>MAX(0,G1255-F1255)</f>
        <v/>
      </c>
      <c r="I1255" s="6" t="inlineStr"/>
      <c r="J1255" s="23">
        <f>IF(I1255&lt;&gt;"",MAX(0,F1255-G1255),0)</f>
        <v/>
      </c>
      <c r="K1255" s="24">
        <f>IF(F1255=0,0,J1255/F1255)</f>
        <v/>
      </c>
      <c r="L1255" s="25">
        <f>IF(I1255&lt;&gt;"","Absence",IF(G1255&gt;F1255,"Présent + HS","Présent"))</f>
        <v/>
      </c>
      <c r="M1255" s="6" t="inlineStr"/>
    </row>
    <row r="1256">
      <c r="A1256" s="20" t="n">
        <v>46198</v>
      </c>
      <c r="B1256" s="21">
        <f>DATE(YEAR(A1256),MONTH(A1256),1)</f>
        <v/>
      </c>
      <c r="C1256" s="6" t="inlineStr">
        <is>
          <t>E005</t>
        </is>
      </c>
      <c r="D1256" s="22">
        <f>IFERROR(VLOOKUP(C1256,Employes!$A$2:$H$11,2,FALSE),"")</f>
        <v/>
      </c>
      <c r="E1256" s="22">
        <f>IFERROR(VLOOKUP(C1256,Employes!$A$2:$H$11,3,FALSE),"")</f>
        <v/>
      </c>
      <c r="F1256" s="22">
        <f>IF(WEEKDAY(A1256,2)&lt;=5,IFERROR(VLOOKUP(C1256,Employes!$A$2:$H$11,6,FALSE),0),0)</f>
        <v/>
      </c>
      <c r="G1256" s="6" t="n">
        <v>8</v>
      </c>
      <c r="H1256" s="23">
        <f>MAX(0,G1256-F1256)</f>
        <v/>
      </c>
      <c r="I1256" s="6" t="inlineStr"/>
      <c r="J1256" s="23">
        <f>IF(I1256&lt;&gt;"",MAX(0,F1256-G1256),0)</f>
        <v/>
      </c>
      <c r="K1256" s="24">
        <f>IF(F1256=0,0,J1256/F1256)</f>
        <v/>
      </c>
      <c r="L1256" s="25">
        <f>IF(I1256&lt;&gt;"","Absence",IF(G1256&gt;F1256,"Présent + HS","Présent"))</f>
        <v/>
      </c>
      <c r="M1256" s="6" t="inlineStr"/>
    </row>
    <row r="1257">
      <c r="A1257" s="20" t="n">
        <v>46198</v>
      </c>
      <c r="B1257" s="21">
        <f>DATE(YEAR(A1257),MONTH(A1257),1)</f>
        <v/>
      </c>
      <c r="C1257" s="6" t="inlineStr">
        <is>
          <t>E006</t>
        </is>
      </c>
      <c r="D1257" s="22">
        <f>IFERROR(VLOOKUP(C1257,Employes!$A$2:$H$11,2,FALSE),"")</f>
        <v/>
      </c>
      <c r="E1257" s="22">
        <f>IFERROR(VLOOKUP(C1257,Employes!$A$2:$H$11,3,FALSE),"")</f>
        <v/>
      </c>
      <c r="F1257" s="22">
        <f>IF(WEEKDAY(A1257,2)&lt;=5,IFERROR(VLOOKUP(C1257,Employes!$A$2:$H$11,6,FALSE),0),0)</f>
        <v/>
      </c>
      <c r="G1257" s="6" t="n">
        <v>8</v>
      </c>
      <c r="H1257" s="23">
        <f>MAX(0,G1257-F1257)</f>
        <v/>
      </c>
      <c r="I1257" s="6" t="inlineStr"/>
      <c r="J1257" s="23">
        <f>IF(I1257&lt;&gt;"",MAX(0,F1257-G1257),0)</f>
        <v/>
      </c>
      <c r="K1257" s="24">
        <f>IF(F1257=0,0,J1257/F1257)</f>
        <v/>
      </c>
      <c r="L1257" s="25">
        <f>IF(I1257&lt;&gt;"","Absence",IF(G1257&gt;F1257,"Présent + HS","Présent"))</f>
        <v/>
      </c>
      <c r="M1257" s="6" t="inlineStr"/>
    </row>
    <row r="1258">
      <c r="A1258" s="20" t="n">
        <v>46198</v>
      </c>
      <c r="B1258" s="21">
        <f>DATE(YEAR(A1258),MONTH(A1258),1)</f>
        <v/>
      </c>
      <c r="C1258" s="6" t="inlineStr">
        <is>
          <t>E007</t>
        </is>
      </c>
      <c r="D1258" s="22">
        <f>IFERROR(VLOOKUP(C1258,Employes!$A$2:$H$11,2,FALSE),"")</f>
        <v/>
      </c>
      <c r="E1258" s="22">
        <f>IFERROR(VLOOKUP(C1258,Employes!$A$2:$H$11,3,FALSE),"")</f>
        <v/>
      </c>
      <c r="F1258" s="22">
        <f>IF(WEEKDAY(A1258,2)&lt;=5,IFERROR(VLOOKUP(C1258,Employes!$A$2:$H$11,6,FALSE),0),0)</f>
        <v/>
      </c>
      <c r="G1258" s="6" t="n">
        <v>8</v>
      </c>
      <c r="H1258" s="23">
        <f>MAX(0,G1258-F1258)</f>
        <v/>
      </c>
      <c r="I1258" s="6" t="inlineStr"/>
      <c r="J1258" s="23">
        <f>IF(I1258&lt;&gt;"",MAX(0,F1258-G1258),0)</f>
        <v/>
      </c>
      <c r="K1258" s="24">
        <f>IF(F1258=0,0,J1258/F1258)</f>
        <v/>
      </c>
      <c r="L1258" s="25">
        <f>IF(I1258&lt;&gt;"","Absence",IF(G1258&gt;F1258,"Présent + HS","Présent"))</f>
        <v/>
      </c>
      <c r="M1258" s="6" t="inlineStr"/>
    </row>
    <row r="1259">
      <c r="A1259" s="20" t="n">
        <v>46198</v>
      </c>
      <c r="B1259" s="21">
        <f>DATE(YEAR(A1259),MONTH(A1259),1)</f>
        <v/>
      </c>
      <c r="C1259" s="6" t="inlineStr">
        <is>
          <t>E008</t>
        </is>
      </c>
      <c r="D1259" s="22">
        <f>IFERROR(VLOOKUP(C1259,Employes!$A$2:$H$11,2,FALSE),"")</f>
        <v/>
      </c>
      <c r="E1259" s="22">
        <f>IFERROR(VLOOKUP(C1259,Employes!$A$2:$H$11,3,FALSE),"")</f>
        <v/>
      </c>
      <c r="F1259" s="22">
        <f>IF(WEEKDAY(A1259,2)&lt;=5,IFERROR(VLOOKUP(C1259,Employes!$A$2:$H$11,6,FALSE),0),0)</f>
        <v/>
      </c>
      <c r="G1259" s="6" t="n">
        <v>8</v>
      </c>
      <c r="H1259" s="23">
        <f>MAX(0,G1259-F1259)</f>
        <v/>
      </c>
      <c r="I1259" s="6" t="inlineStr"/>
      <c r="J1259" s="23">
        <f>IF(I1259&lt;&gt;"",MAX(0,F1259-G1259),0)</f>
        <v/>
      </c>
      <c r="K1259" s="24">
        <f>IF(F1259=0,0,J1259/F1259)</f>
        <v/>
      </c>
      <c r="L1259" s="25">
        <f>IF(I1259&lt;&gt;"","Absence",IF(G1259&gt;F1259,"Présent + HS","Présent"))</f>
        <v/>
      </c>
      <c r="M1259" s="6" t="inlineStr"/>
    </row>
    <row r="1260">
      <c r="A1260" s="20" t="n">
        <v>46198</v>
      </c>
      <c r="B1260" s="21">
        <f>DATE(YEAR(A1260),MONTH(A1260),1)</f>
        <v/>
      </c>
      <c r="C1260" s="6" t="inlineStr">
        <is>
          <t>E009</t>
        </is>
      </c>
      <c r="D1260" s="22">
        <f>IFERROR(VLOOKUP(C1260,Employes!$A$2:$H$11,2,FALSE),"")</f>
        <v/>
      </c>
      <c r="E1260" s="22">
        <f>IFERROR(VLOOKUP(C1260,Employes!$A$2:$H$11,3,FALSE),"")</f>
        <v/>
      </c>
      <c r="F1260" s="22">
        <f>IF(WEEKDAY(A1260,2)&lt;=5,IFERROR(VLOOKUP(C1260,Employes!$A$2:$H$11,6,FALSE),0),0)</f>
        <v/>
      </c>
      <c r="G1260" s="6" t="n">
        <v>9</v>
      </c>
      <c r="H1260" s="23">
        <f>MAX(0,G1260-F1260)</f>
        <v/>
      </c>
      <c r="I1260" s="6" t="inlineStr"/>
      <c r="J1260" s="23">
        <f>IF(I1260&lt;&gt;"",MAX(0,F1260-G1260),0)</f>
        <v/>
      </c>
      <c r="K1260" s="24">
        <f>IF(F1260=0,0,J1260/F1260)</f>
        <v/>
      </c>
      <c r="L1260" s="25">
        <f>IF(I1260&lt;&gt;"","Absence",IF(G1260&gt;F1260,"Présent + HS","Présent"))</f>
        <v/>
      </c>
      <c r="M1260" s="6" t="inlineStr"/>
    </row>
    <row r="1261">
      <c r="A1261" s="20" t="n">
        <v>46198</v>
      </c>
      <c r="B1261" s="21">
        <f>DATE(YEAR(A1261),MONTH(A1261),1)</f>
        <v/>
      </c>
      <c r="C1261" s="6" t="inlineStr">
        <is>
          <t>E010</t>
        </is>
      </c>
      <c r="D1261" s="22">
        <f>IFERROR(VLOOKUP(C1261,Employes!$A$2:$H$11,2,FALSE),"")</f>
        <v/>
      </c>
      <c r="E1261" s="22">
        <f>IFERROR(VLOOKUP(C1261,Employes!$A$2:$H$11,3,FALSE),"")</f>
        <v/>
      </c>
      <c r="F1261" s="22">
        <f>IF(WEEKDAY(A1261,2)&lt;=5,IFERROR(VLOOKUP(C1261,Employes!$A$2:$H$11,6,FALSE),0),0)</f>
        <v/>
      </c>
      <c r="G1261" s="6" t="n">
        <v>8</v>
      </c>
      <c r="H1261" s="23">
        <f>MAX(0,G1261-F1261)</f>
        <v/>
      </c>
      <c r="I1261" s="6" t="inlineStr"/>
      <c r="J1261" s="23">
        <f>IF(I1261&lt;&gt;"",MAX(0,F1261-G1261),0)</f>
        <v/>
      </c>
      <c r="K1261" s="24">
        <f>IF(F1261=0,0,J1261/F1261)</f>
        <v/>
      </c>
      <c r="L1261" s="25">
        <f>IF(I1261&lt;&gt;"","Absence",IF(G1261&gt;F1261,"Présent + HS","Présent"))</f>
        <v/>
      </c>
      <c r="M1261" s="6" t="inlineStr"/>
    </row>
    <row r="1262">
      <c r="A1262" s="20" t="n">
        <v>46199</v>
      </c>
      <c r="B1262" s="21">
        <f>DATE(YEAR(A1262),MONTH(A1262),1)</f>
        <v/>
      </c>
      <c r="C1262" s="6" t="inlineStr">
        <is>
          <t>E001</t>
        </is>
      </c>
      <c r="D1262" s="22">
        <f>IFERROR(VLOOKUP(C1262,Employes!$A$2:$H$11,2,FALSE),"")</f>
        <v/>
      </c>
      <c r="E1262" s="22">
        <f>IFERROR(VLOOKUP(C1262,Employes!$A$2:$H$11,3,FALSE),"")</f>
        <v/>
      </c>
      <c r="F1262" s="22">
        <f>IF(WEEKDAY(A1262,2)&lt;=5,IFERROR(VLOOKUP(C1262,Employes!$A$2:$H$11,6,FALSE),0),0)</f>
        <v/>
      </c>
      <c r="G1262" s="6" t="n">
        <v>8</v>
      </c>
      <c r="H1262" s="23">
        <f>MAX(0,G1262-F1262)</f>
        <v/>
      </c>
      <c r="I1262" s="6" t="inlineStr"/>
      <c r="J1262" s="23">
        <f>IF(I1262&lt;&gt;"",MAX(0,F1262-G1262),0)</f>
        <v/>
      </c>
      <c r="K1262" s="24">
        <f>IF(F1262=0,0,J1262/F1262)</f>
        <v/>
      </c>
      <c r="L1262" s="25">
        <f>IF(I1262&lt;&gt;"","Absence",IF(G1262&gt;F1262,"Présent + HS","Présent"))</f>
        <v/>
      </c>
      <c r="M1262" s="6" t="inlineStr"/>
    </row>
    <row r="1263">
      <c r="A1263" s="20" t="n">
        <v>46199</v>
      </c>
      <c r="B1263" s="21">
        <f>DATE(YEAR(A1263),MONTH(A1263),1)</f>
        <v/>
      </c>
      <c r="C1263" s="6" t="inlineStr">
        <is>
          <t>E002</t>
        </is>
      </c>
      <c r="D1263" s="22">
        <f>IFERROR(VLOOKUP(C1263,Employes!$A$2:$H$11,2,FALSE),"")</f>
        <v/>
      </c>
      <c r="E1263" s="22">
        <f>IFERROR(VLOOKUP(C1263,Employes!$A$2:$H$11,3,FALSE),"")</f>
        <v/>
      </c>
      <c r="F1263" s="22">
        <f>IF(WEEKDAY(A1263,2)&lt;=5,IFERROR(VLOOKUP(C1263,Employes!$A$2:$H$11,6,FALSE),0),0)</f>
        <v/>
      </c>
      <c r="G1263" s="6" t="n">
        <v>0</v>
      </c>
      <c r="H1263" s="23">
        <f>MAX(0,G1263-F1263)</f>
        <v/>
      </c>
      <c r="I1263" s="6" t="inlineStr">
        <is>
          <t>MAL</t>
        </is>
      </c>
      <c r="J1263" s="23">
        <f>IF(I1263&lt;&gt;"",MAX(0,F1263-G1263),0)</f>
        <v/>
      </c>
      <c r="K1263" s="24">
        <f>IF(F1263=0,0,J1263/F1263)</f>
        <v/>
      </c>
      <c r="L1263" s="25">
        <f>IF(I1263&lt;&gt;"","Absence",IF(G1263&gt;F1263,"Présent + HS","Présent"))</f>
        <v/>
      </c>
      <c r="M1263" s="6" t="inlineStr"/>
    </row>
    <row r="1264">
      <c r="A1264" s="20" t="n">
        <v>46199</v>
      </c>
      <c r="B1264" s="21">
        <f>DATE(YEAR(A1264),MONTH(A1264),1)</f>
        <v/>
      </c>
      <c r="C1264" s="6" t="inlineStr">
        <is>
          <t>E003</t>
        </is>
      </c>
      <c r="D1264" s="22">
        <f>IFERROR(VLOOKUP(C1264,Employes!$A$2:$H$11,2,FALSE),"")</f>
        <v/>
      </c>
      <c r="E1264" s="22">
        <f>IFERROR(VLOOKUP(C1264,Employes!$A$2:$H$11,3,FALSE),"")</f>
        <v/>
      </c>
      <c r="F1264" s="22">
        <f>IF(WEEKDAY(A1264,2)&lt;=5,IFERROR(VLOOKUP(C1264,Employes!$A$2:$H$11,6,FALSE),0),0)</f>
        <v/>
      </c>
      <c r="G1264" s="6" t="n">
        <v>8</v>
      </c>
      <c r="H1264" s="23">
        <f>MAX(0,G1264-F1264)</f>
        <v/>
      </c>
      <c r="I1264" s="6" t="inlineStr"/>
      <c r="J1264" s="23">
        <f>IF(I1264&lt;&gt;"",MAX(0,F1264-G1264),0)</f>
        <v/>
      </c>
      <c r="K1264" s="24">
        <f>IF(F1264=0,0,J1264/F1264)</f>
        <v/>
      </c>
      <c r="L1264" s="25">
        <f>IF(I1264&lt;&gt;"","Absence",IF(G1264&gt;F1264,"Présent + HS","Présent"))</f>
        <v/>
      </c>
      <c r="M1264" s="6" t="inlineStr"/>
    </row>
    <row r="1265">
      <c r="A1265" s="20" t="n">
        <v>46199</v>
      </c>
      <c r="B1265" s="21">
        <f>DATE(YEAR(A1265),MONTH(A1265),1)</f>
        <v/>
      </c>
      <c r="C1265" s="6" t="inlineStr">
        <is>
          <t>E004</t>
        </is>
      </c>
      <c r="D1265" s="22">
        <f>IFERROR(VLOOKUP(C1265,Employes!$A$2:$H$11,2,FALSE),"")</f>
        <v/>
      </c>
      <c r="E1265" s="22">
        <f>IFERROR(VLOOKUP(C1265,Employes!$A$2:$H$11,3,FALSE),"")</f>
        <v/>
      </c>
      <c r="F1265" s="22">
        <f>IF(WEEKDAY(A1265,2)&lt;=5,IFERROR(VLOOKUP(C1265,Employes!$A$2:$H$11,6,FALSE),0),0)</f>
        <v/>
      </c>
      <c r="G1265" s="6" t="n">
        <v>8</v>
      </c>
      <c r="H1265" s="23">
        <f>MAX(0,G1265-F1265)</f>
        <v/>
      </c>
      <c r="I1265" s="6" t="inlineStr"/>
      <c r="J1265" s="23">
        <f>IF(I1265&lt;&gt;"",MAX(0,F1265-G1265),0)</f>
        <v/>
      </c>
      <c r="K1265" s="24">
        <f>IF(F1265=0,0,J1265/F1265)</f>
        <v/>
      </c>
      <c r="L1265" s="25">
        <f>IF(I1265&lt;&gt;"","Absence",IF(G1265&gt;F1265,"Présent + HS","Présent"))</f>
        <v/>
      </c>
      <c r="M1265" s="6" t="inlineStr"/>
    </row>
    <row r="1266">
      <c r="A1266" s="20" t="n">
        <v>46199</v>
      </c>
      <c r="B1266" s="21">
        <f>DATE(YEAR(A1266),MONTH(A1266),1)</f>
        <v/>
      </c>
      <c r="C1266" s="6" t="inlineStr">
        <is>
          <t>E005</t>
        </is>
      </c>
      <c r="D1266" s="22">
        <f>IFERROR(VLOOKUP(C1266,Employes!$A$2:$H$11,2,FALSE),"")</f>
        <v/>
      </c>
      <c r="E1266" s="22">
        <f>IFERROR(VLOOKUP(C1266,Employes!$A$2:$H$11,3,FALSE),"")</f>
        <v/>
      </c>
      <c r="F1266" s="22">
        <f>IF(WEEKDAY(A1266,2)&lt;=5,IFERROR(VLOOKUP(C1266,Employes!$A$2:$H$11,6,FALSE),0),0)</f>
        <v/>
      </c>
      <c r="G1266" s="6" t="n">
        <v>8</v>
      </c>
      <c r="H1266" s="23">
        <f>MAX(0,G1266-F1266)</f>
        <v/>
      </c>
      <c r="I1266" s="6" t="inlineStr"/>
      <c r="J1266" s="23">
        <f>IF(I1266&lt;&gt;"",MAX(0,F1266-G1266),0)</f>
        <v/>
      </c>
      <c r="K1266" s="24">
        <f>IF(F1266=0,0,J1266/F1266)</f>
        <v/>
      </c>
      <c r="L1266" s="25">
        <f>IF(I1266&lt;&gt;"","Absence",IF(G1266&gt;F1266,"Présent + HS","Présent"))</f>
        <v/>
      </c>
      <c r="M1266" s="6" t="inlineStr"/>
    </row>
    <row r="1267">
      <c r="A1267" s="20" t="n">
        <v>46199</v>
      </c>
      <c r="B1267" s="21">
        <f>DATE(YEAR(A1267),MONTH(A1267),1)</f>
        <v/>
      </c>
      <c r="C1267" s="6" t="inlineStr">
        <is>
          <t>E006</t>
        </is>
      </c>
      <c r="D1267" s="22">
        <f>IFERROR(VLOOKUP(C1267,Employes!$A$2:$H$11,2,FALSE),"")</f>
        <v/>
      </c>
      <c r="E1267" s="22">
        <f>IFERROR(VLOOKUP(C1267,Employes!$A$2:$H$11,3,FALSE),"")</f>
        <v/>
      </c>
      <c r="F1267" s="22">
        <f>IF(WEEKDAY(A1267,2)&lt;=5,IFERROR(VLOOKUP(C1267,Employes!$A$2:$H$11,6,FALSE),0),0)</f>
        <v/>
      </c>
      <c r="G1267" s="6" t="n">
        <v>9</v>
      </c>
      <c r="H1267" s="23">
        <f>MAX(0,G1267-F1267)</f>
        <v/>
      </c>
      <c r="I1267" s="6" t="inlineStr"/>
      <c r="J1267" s="23">
        <f>IF(I1267&lt;&gt;"",MAX(0,F1267-G1267),0)</f>
        <v/>
      </c>
      <c r="K1267" s="24">
        <f>IF(F1267=0,0,J1267/F1267)</f>
        <v/>
      </c>
      <c r="L1267" s="25">
        <f>IF(I1267&lt;&gt;"","Absence",IF(G1267&gt;F1267,"Présent + HS","Présent"))</f>
        <v/>
      </c>
      <c r="M1267" s="6" t="inlineStr"/>
    </row>
    <row r="1268">
      <c r="A1268" s="20" t="n">
        <v>46199</v>
      </c>
      <c r="B1268" s="21">
        <f>DATE(YEAR(A1268),MONTH(A1268),1)</f>
        <v/>
      </c>
      <c r="C1268" s="6" t="inlineStr">
        <is>
          <t>E007</t>
        </is>
      </c>
      <c r="D1268" s="22">
        <f>IFERROR(VLOOKUP(C1268,Employes!$A$2:$H$11,2,FALSE),"")</f>
        <v/>
      </c>
      <c r="E1268" s="22">
        <f>IFERROR(VLOOKUP(C1268,Employes!$A$2:$H$11,3,FALSE),"")</f>
        <v/>
      </c>
      <c r="F1268" s="22">
        <f>IF(WEEKDAY(A1268,2)&lt;=5,IFERROR(VLOOKUP(C1268,Employes!$A$2:$H$11,6,FALSE),0),0)</f>
        <v/>
      </c>
      <c r="G1268" s="6" t="n">
        <v>8</v>
      </c>
      <c r="H1268" s="23">
        <f>MAX(0,G1268-F1268)</f>
        <v/>
      </c>
      <c r="I1268" s="6" t="inlineStr"/>
      <c r="J1268" s="23">
        <f>IF(I1268&lt;&gt;"",MAX(0,F1268-G1268),0)</f>
        <v/>
      </c>
      <c r="K1268" s="24">
        <f>IF(F1268=0,0,J1268/F1268)</f>
        <v/>
      </c>
      <c r="L1268" s="25">
        <f>IF(I1268&lt;&gt;"","Absence",IF(G1268&gt;F1268,"Présent + HS","Présent"))</f>
        <v/>
      </c>
      <c r="M1268" s="6" t="inlineStr"/>
    </row>
    <row r="1269">
      <c r="A1269" s="20" t="n">
        <v>46199</v>
      </c>
      <c r="B1269" s="21">
        <f>DATE(YEAR(A1269),MONTH(A1269),1)</f>
        <v/>
      </c>
      <c r="C1269" s="6" t="inlineStr">
        <is>
          <t>E008</t>
        </is>
      </c>
      <c r="D1269" s="22">
        <f>IFERROR(VLOOKUP(C1269,Employes!$A$2:$H$11,2,FALSE),"")</f>
        <v/>
      </c>
      <c r="E1269" s="22">
        <f>IFERROR(VLOOKUP(C1269,Employes!$A$2:$H$11,3,FALSE),"")</f>
        <v/>
      </c>
      <c r="F1269" s="22">
        <f>IF(WEEKDAY(A1269,2)&lt;=5,IFERROR(VLOOKUP(C1269,Employes!$A$2:$H$11,6,FALSE),0),0)</f>
        <v/>
      </c>
      <c r="G1269" s="6" t="n">
        <v>8</v>
      </c>
      <c r="H1269" s="23">
        <f>MAX(0,G1269-F1269)</f>
        <v/>
      </c>
      <c r="I1269" s="6" t="inlineStr"/>
      <c r="J1269" s="23">
        <f>IF(I1269&lt;&gt;"",MAX(0,F1269-G1269),0)</f>
        <v/>
      </c>
      <c r="K1269" s="24">
        <f>IF(F1269=0,0,J1269/F1269)</f>
        <v/>
      </c>
      <c r="L1269" s="25">
        <f>IF(I1269&lt;&gt;"","Absence",IF(G1269&gt;F1269,"Présent + HS","Présent"))</f>
        <v/>
      </c>
      <c r="M1269" s="6" t="inlineStr"/>
    </row>
    <row r="1270">
      <c r="A1270" s="20" t="n">
        <v>46199</v>
      </c>
      <c r="B1270" s="21">
        <f>DATE(YEAR(A1270),MONTH(A1270),1)</f>
        <v/>
      </c>
      <c r="C1270" s="6" t="inlineStr">
        <is>
          <t>E009</t>
        </is>
      </c>
      <c r="D1270" s="22">
        <f>IFERROR(VLOOKUP(C1270,Employes!$A$2:$H$11,2,FALSE),"")</f>
        <v/>
      </c>
      <c r="E1270" s="22">
        <f>IFERROR(VLOOKUP(C1270,Employes!$A$2:$H$11,3,FALSE),"")</f>
        <v/>
      </c>
      <c r="F1270" s="22">
        <f>IF(WEEKDAY(A1270,2)&lt;=5,IFERROR(VLOOKUP(C1270,Employes!$A$2:$H$11,6,FALSE),0),0)</f>
        <v/>
      </c>
      <c r="G1270" s="6" t="n">
        <v>8</v>
      </c>
      <c r="H1270" s="23">
        <f>MAX(0,G1270-F1270)</f>
        <v/>
      </c>
      <c r="I1270" s="6" t="inlineStr"/>
      <c r="J1270" s="23">
        <f>IF(I1270&lt;&gt;"",MAX(0,F1270-G1270),0)</f>
        <v/>
      </c>
      <c r="K1270" s="24">
        <f>IF(F1270=0,0,J1270/F1270)</f>
        <v/>
      </c>
      <c r="L1270" s="25">
        <f>IF(I1270&lt;&gt;"","Absence",IF(G1270&gt;F1270,"Présent + HS","Présent"))</f>
        <v/>
      </c>
      <c r="M1270" s="6" t="inlineStr"/>
    </row>
    <row r="1271">
      <c r="A1271" s="20" t="n">
        <v>46199</v>
      </c>
      <c r="B1271" s="21">
        <f>DATE(YEAR(A1271),MONTH(A1271),1)</f>
        <v/>
      </c>
      <c r="C1271" s="6" t="inlineStr">
        <is>
          <t>E010</t>
        </is>
      </c>
      <c r="D1271" s="22">
        <f>IFERROR(VLOOKUP(C1271,Employes!$A$2:$H$11,2,FALSE),"")</f>
        <v/>
      </c>
      <c r="E1271" s="22">
        <f>IFERROR(VLOOKUP(C1271,Employes!$A$2:$H$11,3,FALSE),"")</f>
        <v/>
      </c>
      <c r="F1271" s="22">
        <f>IF(WEEKDAY(A1271,2)&lt;=5,IFERROR(VLOOKUP(C1271,Employes!$A$2:$H$11,6,FALSE),0),0)</f>
        <v/>
      </c>
      <c r="G1271" s="6" t="n">
        <v>8</v>
      </c>
      <c r="H1271" s="23">
        <f>MAX(0,G1271-F1271)</f>
        <v/>
      </c>
      <c r="I1271" s="6" t="inlineStr"/>
      <c r="J1271" s="23">
        <f>IF(I1271&lt;&gt;"",MAX(0,F1271-G1271),0)</f>
        <v/>
      </c>
      <c r="K1271" s="24">
        <f>IF(F1271=0,0,J1271/F1271)</f>
        <v/>
      </c>
      <c r="L1271" s="25">
        <f>IF(I1271&lt;&gt;"","Absence",IF(G1271&gt;F1271,"Présent + HS","Présent"))</f>
        <v/>
      </c>
      <c r="M1271" s="6" t="inlineStr"/>
    </row>
    <row r="1272">
      <c r="A1272" s="20" t="n">
        <v>46202</v>
      </c>
      <c r="B1272" s="21">
        <f>DATE(YEAR(A1272),MONTH(A1272),1)</f>
        <v/>
      </c>
      <c r="C1272" s="6" t="inlineStr">
        <is>
          <t>E001</t>
        </is>
      </c>
      <c r="D1272" s="22">
        <f>IFERROR(VLOOKUP(C1272,Employes!$A$2:$H$11,2,FALSE),"")</f>
        <v/>
      </c>
      <c r="E1272" s="22">
        <f>IFERROR(VLOOKUP(C1272,Employes!$A$2:$H$11,3,FALSE),"")</f>
        <v/>
      </c>
      <c r="F1272" s="22">
        <f>IF(WEEKDAY(A1272,2)&lt;=5,IFERROR(VLOOKUP(C1272,Employes!$A$2:$H$11,6,FALSE),0),0)</f>
        <v/>
      </c>
      <c r="G1272" s="6" t="n">
        <v>8</v>
      </c>
      <c r="H1272" s="23">
        <f>MAX(0,G1272-F1272)</f>
        <v/>
      </c>
      <c r="I1272" s="6" t="inlineStr"/>
      <c r="J1272" s="23">
        <f>IF(I1272&lt;&gt;"",MAX(0,F1272-G1272),0)</f>
        <v/>
      </c>
      <c r="K1272" s="24">
        <f>IF(F1272=0,0,J1272/F1272)</f>
        <v/>
      </c>
      <c r="L1272" s="25">
        <f>IF(I1272&lt;&gt;"","Absence",IF(G1272&gt;F1272,"Présent + HS","Présent"))</f>
        <v/>
      </c>
      <c r="M1272" s="6" t="inlineStr"/>
    </row>
    <row r="1273">
      <c r="A1273" s="20" t="n">
        <v>46202</v>
      </c>
      <c r="B1273" s="21">
        <f>DATE(YEAR(A1273),MONTH(A1273),1)</f>
        <v/>
      </c>
      <c r="C1273" s="6" t="inlineStr">
        <is>
          <t>E002</t>
        </is>
      </c>
      <c r="D1273" s="22">
        <f>IFERROR(VLOOKUP(C1273,Employes!$A$2:$H$11,2,FALSE),"")</f>
        <v/>
      </c>
      <c r="E1273" s="22">
        <f>IFERROR(VLOOKUP(C1273,Employes!$A$2:$H$11,3,FALSE),"")</f>
        <v/>
      </c>
      <c r="F1273" s="22">
        <f>IF(WEEKDAY(A1273,2)&lt;=5,IFERROR(VLOOKUP(C1273,Employes!$A$2:$H$11,6,FALSE),0),0)</f>
        <v/>
      </c>
      <c r="G1273" s="6" t="n">
        <v>0</v>
      </c>
      <c r="H1273" s="23">
        <f>MAX(0,G1273-F1273)</f>
        <v/>
      </c>
      <c r="I1273" s="6" t="inlineStr">
        <is>
          <t>MAL</t>
        </is>
      </c>
      <c r="J1273" s="23">
        <f>IF(I1273&lt;&gt;"",MAX(0,F1273-G1273),0)</f>
        <v/>
      </c>
      <c r="K1273" s="24">
        <f>IF(F1273=0,0,J1273/F1273)</f>
        <v/>
      </c>
      <c r="L1273" s="25">
        <f>IF(I1273&lt;&gt;"","Absence",IF(G1273&gt;F1273,"Présent + HS","Présent"))</f>
        <v/>
      </c>
      <c r="M1273" s="6" t="inlineStr"/>
    </row>
    <row r="1274">
      <c r="A1274" s="20" t="n">
        <v>46202</v>
      </c>
      <c r="B1274" s="21">
        <f>DATE(YEAR(A1274),MONTH(A1274),1)</f>
        <v/>
      </c>
      <c r="C1274" s="6" t="inlineStr">
        <is>
          <t>E003</t>
        </is>
      </c>
      <c r="D1274" s="22">
        <f>IFERROR(VLOOKUP(C1274,Employes!$A$2:$H$11,2,FALSE),"")</f>
        <v/>
      </c>
      <c r="E1274" s="22">
        <f>IFERROR(VLOOKUP(C1274,Employes!$A$2:$H$11,3,FALSE),"")</f>
        <v/>
      </c>
      <c r="F1274" s="22">
        <f>IF(WEEKDAY(A1274,2)&lt;=5,IFERROR(VLOOKUP(C1274,Employes!$A$2:$H$11,6,FALSE),0),0)</f>
        <v/>
      </c>
      <c r="G1274" s="6" t="n">
        <v>8</v>
      </c>
      <c r="H1274" s="23">
        <f>MAX(0,G1274-F1274)</f>
        <v/>
      </c>
      <c r="I1274" s="6" t="inlineStr"/>
      <c r="J1274" s="23">
        <f>IF(I1274&lt;&gt;"",MAX(0,F1274-G1274),0)</f>
        <v/>
      </c>
      <c r="K1274" s="24">
        <f>IF(F1274=0,0,J1274/F1274)</f>
        <v/>
      </c>
      <c r="L1274" s="25">
        <f>IF(I1274&lt;&gt;"","Absence",IF(G1274&gt;F1274,"Présent + HS","Présent"))</f>
        <v/>
      </c>
      <c r="M1274" s="6" t="inlineStr"/>
    </row>
    <row r="1275">
      <c r="A1275" s="20" t="n">
        <v>46202</v>
      </c>
      <c r="B1275" s="21">
        <f>DATE(YEAR(A1275),MONTH(A1275),1)</f>
        <v/>
      </c>
      <c r="C1275" s="6" t="inlineStr">
        <is>
          <t>E004</t>
        </is>
      </c>
      <c r="D1275" s="22">
        <f>IFERROR(VLOOKUP(C1275,Employes!$A$2:$H$11,2,FALSE),"")</f>
        <v/>
      </c>
      <c r="E1275" s="22">
        <f>IFERROR(VLOOKUP(C1275,Employes!$A$2:$H$11,3,FALSE),"")</f>
        <v/>
      </c>
      <c r="F1275" s="22">
        <f>IF(WEEKDAY(A1275,2)&lt;=5,IFERROR(VLOOKUP(C1275,Employes!$A$2:$H$11,6,FALSE),0),0)</f>
        <v/>
      </c>
      <c r="G1275" s="6" t="n">
        <v>9</v>
      </c>
      <c r="H1275" s="23">
        <f>MAX(0,G1275-F1275)</f>
        <v/>
      </c>
      <c r="I1275" s="6" t="inlineStr"/>
      <c r="J1275" s="23">
        <f>IF(I1275&lt;&gt;"",MAX(0,F1275-G1275),0)</f>
        <v/>
      </c>
      <c r="K1275" s="24">
        <f>IF(F1275=0,0,J1275/F1275)</f>
        <v/>
      </c>
      <c r="L1275" s="25">
        <f>IF(I1275&lt;&gt;"","Absence",IF(G1275&gt;F1275,"Présent + HS","Présent"))</f>
        <v/>
      </c>
      <c r="M1275" s="6" t="inlineStr"/>
    </row>
    <row r="1276">
      <c r="A1276" s="20" t="n">
        <v>46202</v>
      </c>
      <c r="B1276" s="21">
        <f>DATE(YEAR(A1276),MONTH(A1276),1)</f>
        <v/>
      </c>
      <c r="C1276" s="6" t="inlineStr">
        <is>
          <t>E005</t>
        </is>
      </c>
      <c r="D1276" s="22">
        <f>IFERROR(VLOOKUP(C1276,Employes!$A$2:$H$11,2,FALSE),"")</f>
        <v/>
      </c>
      <c r="E1276" s="22">
        <f>IFERROR(VLOOKUP(C1276,Employes!$A$2:$H$11,3,FALSE),"")</f>
        <v/>
      </c>
      <c r="F1276" s="22">
        <f>IF(WEEKDAY(A1276,2)&lt;=5,IFERROR(VLOOKUP(C1276,Employes!$A$2:$H$11,6,FALSE),0),0)</f>
        <v/>
      </c>
      <c r="G1276" s="6" t="n">
        <v>8</v>
      </c>
      <c r="H1276" s="23">
        <f>MAX(0,G1276-F1276)</f>
        <v/>
      </c>
      <c r="I1276" s="6" t="inlineStr"/>
      <c r="J1276" s="23">
        <f>IF(I1276&lt;&gt;"",MAX(0,F1276-G1276),0)</f>
        <v/>
      </c>
      <c r="K1276" s="24">
        <f>IF(F1276=0,0,J1276/F1276)</f>
        <v/>
      </c>
      <c r="L1276" s="25">
        <f>IF(I1276&lt;&gt;"","Absence",IF(G1276&gt;F1276,"Présent + HS","Présent"))</f>
        <v/>
      </c>
      <c r="M1276" s="6" t="inlineStr"/>
    </row>
    <row r="1277">
      <c r="A1277" s="20" t="n">
        <v>46202</v>
      </c>
      <c r="B1277" s="21">
        <f>DATE(YEAR(A1277),MONTH(A1277),1)</f>
        <v/>
      </c>
      <c r="C1277" s="6" t="inlineStr">
        <is>
          <t>E006</t>
        </is>
      </c>
      <c r="D1277" s="22">
        <f>IFERROR(VLOOKUP(C1277,Employes!$A$2:$H$11,2,FALSE),"")</f>
        <v/>
      </c>
      <c r="E1277" s="22">
        <f>IFERROR(VLOOKUP(C1277,Employes!$A$2:$H$11,3,FALSE),"")</f>
        <v/>
      </c>
      <c r="F1277" s="22">
        <f>IF(WEEKDAY(A1277,2)&lt;=5,IFERROR(VLOOKUP(C1277,Employes!$A$2:$H$11,6,FALSE),0),0)</f>
        <v/>
      </c>
      <c r="G1277" s="6" t="n">
        <v>8</v>
      </c>
      <c r="H1277" s="23">
        <f>MAX(0,G1277-F1277)</f>
        <v/>
      </c>
      <c r="I1277" s="6" t="inlineStr"/>
      <c r="J1277" s="23">
        <f>IF(I1277&lt;&gt;"",MAX(0,F1277-G1277),0)</f>
        <v/>
      </c>
      <c r="K1277" s="24">
        <f>IF(F1277=0,0,J1277/F1277)</f>
        <v/>
      </c>
      <c r="L1277" s="25">
        <f>IF(I1277&lt;&gt;"","Absence",IF(G1277&gt;F1277,"Présent + HS","Présent"))</f>
        <v/>
      </c>
      <c r="M1277" s="6" t="inlineStr"/>
    </row>
    <row r="1278">
      <c r="A1278" s="20" t="n">
        <v>46202</v>
      </c>
      <c r="B1278" s="21">
        <f>DATE(YEAR(A1278),MONTH(A1278),1)</f>
        <v/>
      </c>
      <c r="C1278" s="6" t="inlineStr">
        <is>
          <t>E007</t>
        </is>
      </c>
      <c r="D1278" s="22">
        <f>IFERROR(VLOOKUP(C1278,Employes!$A$2:$H$11,2,FALSE),"")</f>
        <v/>
      </c>
      <c r="E1278" s="22">
        <f>IFERROR(VLOOKUP(C1278,Employes!$A$2:$H$11,3,FALSE),"")</f>
        <v/>
      </c>
      <c r="F1278" s="22">
        <f>IF(WEEKDAY(A1278,2)&lt;=5,IFERROR(VLOOKUP(C1278,Employes!$A$2:$H$11,6,FALSE),0),0)</f>
        <v/>
      </c>
      <c r="G1278" s="6" t="n">
        <v>8</v>
      </c>
      <c r="H1278" s="23">
        <f>MAX(0,G1278-F1278)</f>
        <v/>
      </c>
      <c r="I1278" s="6" t="inlineStr"/>
      <c r="J1278" s="23">
        <f>IF(I1278&lt;&gt;"",MAX(0,F1278-G1278),0)</f>
        <v/>
      </c>
      <c r="K1278" s="24">
        <f>IF(F1278=0,0,J1278/F1278)</f>
        <v/>
      </c>
      <c r="L1278" s="25">
        <f>IF(I1278&lt;&gt;"","Absence",IF(G1278&gt;F1278,"Présent + HS","Présent"))</f>
        <v/>
      </c>
      <c r="M1278" s="6" t="inlineStr"/>
    </row>
    <row r="1279">
      <c r="A1279" s="20" t="n">
        <v>46202</v>
      </c>
      <c r="B1279" s="21">
        <f>DATE(YEAR(A1279),MONTH(A1279),1)</f>
        <v/>
      </c>
      <c r="C1279" s="6" t="inlineStr">
        <is>
          <t>E008</t>
        </is>
      </c>
      <c r="D1279" s="22">
        <f>IFERROR(VLOOKUP(C1279,Employes!$A$2:$H$11,2,FALSE),"")</f>
        <v/>
      </c>
      <c r="E1279" s="22">
        <f>IFERROR(VLOOKUP(C1279,Employes!$A$2:$H$11,3,FALSE),"")</f>
        <v/>
      </c>
      <c r="F1279" s="22">
        <f>IF(WEEKDAY(A1279,2)&lt;=5,IFERROR(VLOOKUP(C1279,Employes!$A$2:$H$11,6,FALSE),0),0)</f>
        <v/>
      </c>
      <c r="G1279" s="6" t="n">
        <v>8</v>
      </c>
      <c r="H1279" s="23">
        <f>MAX(0,G1279-F1279)</f>
        <v/>
      </c>
      <c r="I1279" s="6" t="inlineStr"/>
      <c r="J1279" s="23">
        <f>IF(I1279&lt;&gt;"",MAX(0,F1279-G1279),0)</f>
        <v/>
      </c>
      <c r="K1279" s="24">
        <f>IF(F1279=0,0,J1279/F1279)</f>
        <v/>
      </c>
      <c r="L1279" s="25">
        <f>IF(I1279&lt;&gt;"","Absence",IF(G1279&gt;F1279,"Présent + HS","Présent"))</f>
        <v/>
      </c>
      <c r="M1279" s="6" t="inlineStr"/>
    </row>
    <row r="1280">
      <c r="A1280" s="20" t="n">
        <v>46202</v>
      </c>
      <c r="B1280" s="21">
        <f>DATE(YEAR(A1280),MONTH(A1280),1)</f>
        <v/>
      </c>
      <c r="C1280" s="6" t="inlineStr">
        <is>
          <t>E009</t>
        </is>
      </c>
      <c r="D1280" s="22">
        <f>IFERROR(VLOOKUP(C1280,Employes!$A$2:$H$11,2,FALSE),"")</f>
        <v/>
      </c>
      <c r="E1280" s="22">
        <f>IFERROR(VLOOKUP(C1280,Employes!$A$2:$H$11,3,FALSE),"")</f>
        <v/>
      </c>
      <c r="F1280" s="22">
        <f>IF(WEEKDAY(A1280,2)&lt;=5,IFERROR(VLOOKUP(C1280,Employes!$A$2:$H$11,6,FALSE),0),0)</f>
        <v/>
      </c>
      <c r="G1280" s="6" t="n">
        <v>8</v>
      </c>
      <c r="H1280" s="23">
        <f>MAX(0,G1280-F1280)</f>
        <v/>
      </c>
      <c r="I1280" s="6" t="inlineStr"/>
      <c r="J1280" s="23">
        <f>IF(I1280&lt;&gt;"",MAX(0,F1280-G1280),0)</f>
        <v/>
      </c>
      <c r="K1280" s="24">
        <f>IF(F1280=0,0,J1280/F1280)</f>
        <v/>
      </c>
      <c r="L1280" s="25">
        <f>IF(I1280&lt;&gt;"","Absence",IF(G1280&gt;F1280,"Présent + HS","Présent"))</f>
        <v/>
      </c>
      <c r="M1280" s="6" t="inlineStr"/>
    </row>
    <row r="1281">
      <c r="A1281" s="20" t="n">
        <v>46202</v>
      </c>
      <c r="B1281" s="21">
        <f>DATE(YEAR(A1281),MONTH(A1281),1)</f>
        <v/>
      </c>
      <c r="C1281" s="6" t="inlineStr">
        <is>
          <t>E010</t>
        </is>
      </c>
      <c r="D1281" s="22">
        <f>IFERROR(VLOOKUP(C1281,Employes!$A$2:$H$11,2,FALSE),"")</f>
        <v/>
      </c>
      <c r="E1281" s="22">
        <f>IFERROR(VLOOKUP(C1281,Employes!$A$2:$H$11,3,FALSE),"")</f>
        <v/>
      </c>
      <c r="F1281" s="22">
        <f>IF(WEEKDAY(A1281,2)&lt;=5,IFERROR(VLOOKUP(C1281,Employes!$A$2:$H$11,6,FALSE),0),0)</f>
        <v/>
      </c>
      <c r="G1281" s="6" t="n">
        <v>8</v>
      </c>
      <c r="H1281" s="23">
        <f>MAX(0,G1281-F1281)</f>
        <v/>
      </c>
      <c r="I1281" s="6" t="inlineStr"/>
      <c r="J1281" s="23">
        <f>IF(I1281&lt;&gt;"",MAX(0,F1281-G1281),0)</f>
        <v/>
      </c>
      <c r="K1281" s="24">
        <f>IF(F1281=0,0,J1281/F1281)</f>
        <v/>
      </c>
      <c r="L1281" s="25">
        <f>IF(I1281&lt;&gt;"","Absence",IF(G1281&gt;F1281,"Présent + HS","Présent"))</f>
        <v/>
      </c>
      <c r="M1281" s="6" t="inlineStr"/>
    </row>
    <row r="1282">
      <c r="A1282" s="20" t="n">
        <v>46203</v>
      </c>
      <c r="B1282" s="21">
        <f>DATE(YEAR(A1282),MONTH(A1282),1)</f>
        <v/>
      </c>
      <c r="C1282" s="6" t="inlineStr">
        <is>
          <t>E001</t>
        </is>
      </c>
      <c r="D1282" s="22">
        <f>IFERROR(VLOOKUP(C1282,Employes!$A$2:$H$11,2,FALSE),"")</f>
        <v/>
      </c>
      <c r="E1282" s="22">
        <f>IFERROR(VLOOKUP(C1282,Employes!$A$2:$H$11,3,FALSE),"")</f>
        <v/>
      </c>
      <c r="F1282" s="22">
        <f>IF(WEEKDAY(A1282,2)&lt;=5,IFERROR(VLOOKUP(C1282,Employes!$A$2:$H$11,6,FALSE),0),0)</f>
        <v/>
      </c>
      <c r="G1282" s="6" t="n">
        <v>0</v>
      </c>
      <c r="H1282" s="23">
        <f>MAX(0,G1282-F1282)</f>
        <v/>
      </c>
      <c r="I1282" s="6" t="inlineStr">
        <is>
          <t>RTT</t>
        </is>
      </c>
      <c r="J1282" s="23">
        <f>IF(I1282&lt;&gt;"",MAX(0,F1282-G1282),0)</f>
        <v/>
      </c>
      <c r="K1282" s="24">
        <f>IF(F1282=0,0,J1282/F1282)</f>
        <v/>
      </c>
      <c r="L1282" s="25">
        <f>IF(I1282&lt;&gt;"","Absence",IF(G1282&gt;F1282,"Présent + HS","Présent"))</f>
        <v/>
      </c>
      <c r="M1282" s="6" t="inlineStr"/>
    </row>
    <row r="1283">
      <c r="A1283" s="20" t="n">
        <v>46203</v>
      </c>
      <c r="B1283" s="21">
        <f>DATE(YEAR(A1283),MONTH(A1283),1)</f>
        <v/>
      </c>
      <c r="C1283" s="6" t="inlineStr">
        <is>
          <t>E002</t>
        </is>
      </c>
      <c r="D1283" s="22">
        <f>IFERROR(VLOOKUP(C1283,Employes!$A$2:$H$11,2,FALSE),"")</f>
        <v/>
      </c>
      <c r="E1283" s="22">
        <f>IFERROR(VLOOKUP(C1283,Employes!$A$2:$H$11,3,FALSE),"")</f>
        <v/>
      </c>
      <c r="F1283" s="22">
        <f>IF(WEEKDAY(A1283,2)&lt;=5,IFERROR(VLOOKUP(C1283,Employes!$A$2:$H$11,6,FALSE),0),0)</f>
        <v/>
      </c>
      <c r="G1283" s="6" t="n">
        <v>0</v>
      </c>
      <c r="H1283" s="23">
        <f>MAX(0,G1283-F1283)</f>
        <v/>
      </c>
      <c r="I1283" s="6" t="inlineStr">
        <is>
          <t>MAL</t>
        </is>
      </c>
      <c r="J1283" s="23">
        <f>IF(I1283&lt;&gt;"",MAX(0,F1283-G1283),0)</f>
        <v/>
      </c>
      <c r="K1283" s="24">
        <f>IF(F1283=0,0,J1283/F1283)</f>
        <v/>
      </c>
      <c r="L1283" s="25">
        <f>IF(I1283&lt;&gt;"","Absence",IF(G1283&gt;F1283,"Présent + HS","Présent"))</f>
        <v/>
      </c>
      <c r="M1283" s="6" t="inlineStr"/>
    </row>
    <row r="1284">
      <c r="A1284" s="20" t="n">
        <v>46203</v>
      </c>
      <c r="B1284" s="21">
        <f>DATE(YEAR(A1284),MONTH(A1284),1)</f>
        <v/>
      </c>
      <c r="C1284" s="6" t="inlineStr">
        <is>
          <t>E003</t>
        </is>
      </c>
      <c r="D1284" s="22">
        <f>IFERROR(VLOOKUP(C1284,Employes!$A$2:$H$11,2,FALSE),"")</f>
        <v/>
      </c>
      <c r="E1284" s="22">
        <f>IFERROR(VLOOKUP(C1284,Employes!$A$2:$H$11,3,FALSE),"")</f>
        <v/>
      </c>
      <c r="F1284" s="22">
        <f>IF(WEEKDAY(A1284,2)&lt;=5,IFERROR(VLOOKUP(C1284,Employes!$A$2:$H$11,6,FALSE),0),0)</f>
        <v/>
      </c>
      <c r="G1284" s="6" t="n">
        <v>10</v>
      </c>
      <c r="H1284" s="23">
        <f>MAX(0,G1284-F1284)</f>
        <v/>
      </c>
      <c r="I1284" s="6" t="inlineStr"/>
      <c r="J1284" s="23">
        <f>IF(I1284&lt;&gt;"",MAX(0,F1284-G1284),0)</f>
        <v/>
      </c>
      <c r="K1284" s="24">
        <f>IF(F1284=0,0,J1284/F1284)</f>
        <v/>
      </c>
      <c r="L1284" s="25">
        <f>IF(I1284&lt;&gt;"","Absence",IF(G1284&gt;F1284,"Présent + HS","Présent"))</f>
        <v/>
      </c>
      <c r="M1284" s="6" t="inlineStr"/>
    </row>
    <row r="1285">
      <c r="A1285" s="20" t="n">
        <v>46203</v>
      </c>
      <c r="B1285" s="21">
        <f>DATE(YEAR(A1285),MONTH(A1285),1)</f>
        <v/>
      </c>
      <c r="C1285" s="6" t="inlineStr">
        <is>
          <t>E004</t>
        </is>
      </c>
      <c r="D1285" s="22">
        <f>IFERROR(VLOOKUP(C1285,Employes!$A$2:$H$11,2,FALSE),"")</f>
        <v/>
      </c>
      <c r="E1285" s="22">
        <f>IFERROR(VLOOKUP(C1285,Employes!$A$2:$H$11,3,FALSE),"")</f>
        <v/>
      </c>
      <c r="F1285" s="22">
        <f>IF(WEEKDAY(A1285,2)&lt;=5,IFERROR(VLOOKUP(C1285,Employes!$A$2:$H$11,6,FALSE),0),0)</f>
        <v/>
      </c>
      <c r="G1285" s="6" t="n">
        <v>8</v>
      </c>
      <c r="H1285" s="23">
        <f>MAX(0,G1285-F1285)</f>
        <v/>
      </c>
      <c r="I1285" s="6" t="inlineStr"/>
      <c r="J1285" s="23">
        <f>IF(I1285&lt;&gt;"",MAX(0,F1285-G1285),0)</f>
        <v/>
      </c>
      <c r="K1285" s="24">
        <f>IF(F1285=0,0,J1285/F1285)</f>
        <v/>
      </c>
      <c r="L1285" s="25">
        <f>IF(I1285&lt;&gt;"","Absence",IF(G1285&gt;F1285,"Présent + HS","Présent"))</f>
        <v/>
      </c>
      <c r="M1285" s="6" t="inlineStr"/>
    </row>
    <row r="1286">
      <c r="A1286" s="20" t="n">
        <v>46203</v>
      </c>
      <c r="B1286" s="21">
        <f>DATE(YEAR(A1286),MONTH(A1286),1)</f>
        <v/>
      </c>
      <c r="C1286" s="6" t="inlineStr">
        <is>
          <t>E005</t>
        </is>
      </c>
      <c r="D1286" s="22">
        <f>IFERROR(VLOOKUP(C1286,Employes!$A$2:$H$11,2,FALSE),"")</f>
        <v/>
      </c>
      <c r="E1286" s="22">
        <f>IFERROR(VLOOKUP(C1286,Employes!$A$2:$H$11,3,FALSE),"")</f>
        <v/>
      </c>
      <c r="F1286" s="22">
        <f>IF(WEEKDAY(A1286,2)&lt;=5,IFERROR(VLOOKUP(C1286,Employes!$A$2:$H$11,6,FALSE),0),0)</f>
        <v/>
      </c>
      <c r="G1286" s="6" t="n">
        <v>8</v>
      </c>
      <c r="H1286" s="23">
        <f>MAX(0,G1286-F1286)</f>
        <v/>
      </c>
      <c r="I1286" s="6" t="inlineStr"/>
      <c r="J1286" s="23">
        <f>IF(I1286&lt;&gt;"",MAX(0,F1286-G1286),0)</f>
        <v/>
      </c>
      <c r="K1286" s="24">
        <f>IF(F1286=0,0,J1286/F1286)</f>
        <v/>
      </c>
      <c r="L1286" s="25">
        <f>IF(I1286&lt;&gt;"","Absence",IF(G1286&gt;F1286,"Présent + HS","Présent"))</f>
        <v/>
      </c>
      <c r="M1286" s="6" t="inlineStr"/>
    </row>
    <row r="1287">
      <c r="A1287" s="20" t="n">
        <v>46203</v>
      </c>
      <c r="B1287" s="21">
        <f>DATE(YEAR(A1287),MONTH(A1287),1)</f>
        <v/>
      </c>
      <c r="C1287" s="6" t="inlineStr">
        <is>
          <t>E006</t>
        </is>
      </c>
      <c r="D1287" s="22">
        <f>IFERROR(VLOOKUP(C1287,Employes!$A$2:$H$11,2,FALSE),"")</f>
        <v/>
      </c>
      <c r="E1287" s="22">
        <f>IFERROR(VLOOKUP(C1287,Employes!$A$2:$H$11,3,FALSE),"")</f>
        <v/>
      </c>
      <c r="F1287" s="22">
        <f>IF(WEEKDAY(A1287,2)&lt;=5,IFERROR(VLOOKUP(C1287,Employes!$A$2:$H$11,6,FALSE),0),0)</f>
        <v/>
      </c>
      <c r="G1287" s="6" t="n">
        <v>8</v>
      </c>
      <c r="H1287" s="23">
        <f>MAX(0,G1287-F1287)</f>
        <v/>
      </c>
      <c r="I1287" s="6" t="inlineStr"/>
      <c r="J1287" s="23">
        <f>IF(I1287&lt;&gt;"",MAX(0,F1287-G1287),0)</f>
        <v/>
      </c>
      <c r="K1287" s="24">
        <f>IF(F1287=0,0,J1287/F1287)</f>
        <v/>
      </c>
      <c r="L1287" s="25">
        <f>IF(I1287&lt;&gt;"","Absence",IF(G1287&gt;F1287,"Présent + HS","Présent"))</f>
        <v/>
      </c>
      <c r="M1287" s="6" t="inlineStr"/>
    </row>
    <row r="1288">
      <c r="A1288" s="20" t="n">
        <v>46203</v>
      </c>
      <c r="B1288" s="21">
        <f>DATE(YEAR(A1288),MONTH(A1288),1)</f>
        <v/>
      </c>
      <c r="C1288" s="6" t="inlineStr">
        <is>
          <t>E007</t>
        </is>
      </c>
      <c r="D1288" s="22">
        <f>IFERROR(VLOOKUP(C1288,Employes!$A$2:$H$11,2,FALSE),"")</f>
        <v/>
      </c>
      <c r="E1288" s="22">
        <f>IFERROR(VLOOKUP(C1288,Employes!$A$2:$H$11,3,FALSE),"")</f>
        <v/>
      </c>
      <c r="F1288" s="22">
        <f>IF(WEEKDAY(A1288,2)&lt;=5,IFERROR(VLOOKUP(C1288,Employes!$A$2:$H$11,6,FALSE),0),0)</f>
        <v/>
      </c>
      <c r="G1288" s="6" t="n">
        <v>9</v>
      </c>
      <c r="H1288" s="23">
        <f>MAX(0,G1288-F1288)</f>
        <v/>
      </c>
      <c r="I1288" s="6" t="inlineStr"/>
      <c r="J1288" s="23">
        <f>IF(I1288&lt;&gt;"",MAX(0,F1288-G1288),0)</f>
        <v/>
      </c>
      <c r="K1288" s="24">
        <f>IF(F1288=0,0,J1288/F1288)</f>
        <v/>
      </c>
      <c r="L1288" s="25">
        <f>IF(I1288&lt;&gt;"","Absence",IF(G1288&gt;F1288,"Présent + HS","Présent"))</f>
        <v/>
      </c>
      <c r="M1288" s="6" t="inlineStr"/>
    </row>
    <row r="1289">
      <c r="A1289" s="20" t="n">
        <v>46203</v>
      </c>
      <c r="B1289" s="21">
        <f>DATE(YEAR(A1289),MONTH(A1289),1)</f>
        <v/>
      </c>
      <c r="C1289" s="6" t="inlineStr">
        <is>
          <t>E008</t>
        </is>
      </c>
      <c r="D1289" s="22">
        <f>IFERROR(VLOOKUP(C1289,Employes!$A$2:$H$11,2,FALSE),"")</f>
        <v/>
      </c>
      <c r="E1289" s="22">
        <f>IFERROR(VLOOKUP(C1289,Employes!$A$2:$H$11,3,FALSE),"")</f>
        <v/>
      </c>
      <c r="F1289" s="22">
        <f>IF(WEEKDAY(A1289,2)&lt;=5,IFERROR(VLOOKUP(C1289,Employes!$A$2:$H$11,6,FALSE),0),0)</f>
        <v/>
      </c>
      <c r="G1289" s="6" t="n">
        <v>8</v>
      </c>
      <c r="H1289" s="23">
        <f>MAX(0,G1289-F1289)</f>
        <v/>
      </c>
      <c r="I1289" s="6" t="inlineStr"/>
      <c r="J1289" s="23">
        <f>IF(I1289&lt;&gt;"",MAX(0,F1289-G1289),0)</f>
        <v/>
      </c>
      <c r="K1289" s="24">
        <f>IF(F1289=0,0,J1289/F1289)</f>
        <v/>
      </c>
      <c r="L1289" s="25">
        <f>IF(I1289&lt;&gt;"","Absence",IF(G1289&gt;F1289,"Présent + HS","Présent"))</f>
        <v/>
      </c>
      <c r="M1289" s="6" t="inlineStr"/>
    </row>
    <row r="1290">
      <c r="A1290" s="20" t="n">
        <v>46203</v>
      </c>
      <c r="B1290" s="21">
        <f>DATE(YEAR(A1290),MONTH(A1290),1)</f>
        <v/>
      </c>
      <c r="C1290" s="6" t="inlineStr">
        <is>
          <t>E009</t>
        </is>
      </c>
      <c r="D1290" s="22">
        <f>IFERROR(VLOOKUP(C1290,Employes!$A$2:$H$11,2,FALSE),"")</f>
        <v/>
      </c>
      <c r="E1290" s="22">
        <f>IFERROR(VLOOKUP(C1290,Employes!$A$2:$H$11,3,FALSE),"")</f>
        <v/>
      </c>
      <c r="F1290" s="22">
        <f>IF(WEEKDAY(A1290,2)&lt;=5,IFERROR(VLOOKUP(C1290,Employes!$A$2:$H$11,6,FALSE),0),0)</f>
        <v/>
      </c>
      <c r="G1290" s="6" t="n">
        <v>9</v>
      </c>
      <c r="H1290" s="23">
        <f>MAX(0,G1290-F1290)</f>
        <v/>
      </c>
      <c r="I1290" s="6" t="inlineStr"/>
      <c r="J1290" s="23">
        <f>IF(I1290&lt;&gt;"",MAX(0,F1290-G1290),0)</f>
        <v/>
      </c>
      <c r="K1290" s="24">
        <f>IF(F1290=0,0,J1290/F1290)</f>
        <v/>
      </c>
      <c r="L1290" s="25">
        <f>IF(I1290&lt;&gt;"","Absence",IF(G1290&gt;F1290,"Présent + HS","Présent"))</f>
        <v/>
      </c>
      <c r="M1290" s="6" t="inlineStr"/>
    </row>
    <row r="1291">
      <c r="A1291" s="20" t="n">
        <v>46203</v>
      </c>
      <c r="B1291" s="21">
        <f>DATE(YEAR(A1291),MONTH(A1291),1)</f>
        <v/>
      </c>
      <c r="C1291" s="6" t="inlineStr">
        <is>
          <t>E010</t>
        </is>
      </c>
      <c r="D1291" s="22">
        <f>IFERROR(VLOOKUP(C1291,Employes!$A$2:$H$11,2,FALSE),"")</f>
        <v/>
      </c>
      <c r="E1291" s="22">
        <f>IFERROR(VLOOKUP(C1291,Employes!$A$2:$H$11,3,FALSE),"")</f>
        <v/>
      </c>
      <c r="F1291" s="22">
        <f>IF(WEEKDAY(A1291,2)&lt;=5,IFERROR(VLOOKUP(C1291,Employes!$A$2:$H$11,6,FALSE),0),0)</f>
        <v/>
      </c>
      <c r="G1291" s="6" t="n">
        <v>8</v>
      </c>
      <c r="H1291" s="23">
        <f>MAX(0,G1291-F1291)</f>
        <v/>
      </c>
      <c r="I1291" s="6" t="inlineStr"/>
      <c r="J1291" s="23">
        <f>IF(I1291&lt;&gt;"",MAX(0,F1291-G1291),0)</f>
        <v/>
      </c>
      <c r="K1291" s="24">
        <f>IF(F1291=0,0,J1291/F1291)</f>
        <v/>
      </c>
      <c r="L1291" s="25">
        <f>IF(I1291&lt;&gt;"","Absence",IF(G1291&gt;F1291,"Présent + HS","Présent"))</f>
        <v/>
      </c>
      <c r="M1291" s="6" t="inlineStr"/>
    </row>
    <row r="1292">
      <c r="A1292" s="20" t="n">
        <v>46204</v>
      </c>
      <c r="B1292" s="21">
        <f>DATE(YEAR(A1292),MONTH(A1292),1)</f>
        <v/>
      </c>
      <c r="C1292" s="6" t="inlineStr">
        <is>
          <t>E001</t>
        </is>
      </c>
      <c r="D1292" s="22">
        <f>IFERROR(VLOOKUP(C1292,Employes!$A$2:$H$11,2,FALSE),"")</f>
        <v/>
      </c>
      <c r="E1292" s="22">
        <f>IFERROR(VLOOKUP(C1292,Employes!$A$2:$H$11,3,FALSE),"")</f>
        <v/>
      </c>
      <c r="F1292" s="22">
        <f>IF(WEEKDAY(A1292,2)&lt;=5,IFERROR(VLOOKUP(C1292,Employes!$A$2:$H$11,6,FALSE),0),0)</f>
        <v/>
      </c>
      <c r="G1292" s="6" t="n">
        <v>8</v>
      </c>
      <c r="H1292" s="23">
        <f>MAX(0,G1292-F1292)</f>
        <v/>
      </c>
      <c r="I1292" s="6" t="inlineStr"/>
      <c r="J1292" s="23">
        <f>IF(I1292&lt;&gt;"",MAX(0,F1292-G1292),0)</f>
        <v/>
      </c>
      <c r="K1292" s="24">
        <f>IF(F1292=0,0,J1292/F1292)</f>
        <v/>
      </c>
      <c r="L1292" s="25">
        <f>IF(I1292&lt;&gt;"","Absence",IF(G1292&gt;F1292,"Présent + HS","Présent"))</f>
        <v/>
      </c>
      <c r="M1292" s="6" t="inlineStr"/>
    </row>
    <row r="1293">
      <c r="A1293" s="20" t="n">
        <v>46204</v>
      </c>
      <c r="B1293" s="21">
        <f>DATE(YEAR(A1293),MONTH(A1293),1)</f>
        <v/>
      </c>
      <c r="C1293" s="6" t="inlineStr">
        <is>
          <t>E002</t>
        </is>
      </c>
      <c r="D1293" s="22">
        <f>IFERROR(VLOOKUP(C1293,Employes!$A$2:$H$11,2,FALSE),"")</f>
        <v/>
      </c>
      <c r="E1293" s="22">
        <f>IFERROR(VLOOKUP(C1293,Employes!$A$2:$H$11,3,FALSE),"")</f>
        <v/>
      </c>
      <c r="F1293" s="22">
        <f>IF(WEEKDAY(A1293,2)&lt;=5,IFERROR(VLOOKUP(C1293,Employes!$A$2:$H$11,6,FALSE),0),0)</f>
        <v/>
      </c>
      <c r="G1293" s="6" t="n">
        <v>8</v>
      </c>
      <c r="H1293" s="23">
        <f>MAX(0,G1293-F1293)</f>
        <v/>
      </c>
      <c r="I1293" s="6" t="inlineStr"/>
      <c r="J1293" s="23">
        <f>IF(I1293&lt;&gt;"",MAX(0,F1293-G1293),0)</f>
        <v/>
      </c>
      <c r="K1293" s="24">
        <f>IF(F1293=0,0,J1293/F1293)</f>
        <v/>
      </c>
      <c r="L1293" s="25">
        <f>IF(I1293&lt;&gt;"","Absence",IF(G1293&gt;F1293,"Présent + HS","Présent"))</f>
        <v/>
      </c>
      <c r="M1293" s="6" t="inlineStr"/>
    </row>
    <row r="1294">
      <c r="A1294" s="20" t="n">
        <v>46204</v>
      </c>
      <c r="B1294" s="21">
        <f>DATE(YEAR(A1294),MONTH(A1294),1)</f>
        <v/>
      </c>
      <c r="C1294" s="6" t="inlineStr">
        <is>
          <t>E003</t>
        </is>
      </c>
      <c r="D1294" s="22">
        <f>IFERROR(VLOOKUP(C1294,Employes!$A$2:$H$11,2,FALSE),"")</f>
        <v/>
      </c>
      <c r="E1294" s="22">
        <f>IFERROR(VLOOKUP(C1294,Employes!$A$2:$H$11,3,FALSE),"")</f>
        <v/>
      </c>
      <c r="F1294" s="22">
        <f>IF(WEEKDAY(A1294,2)&lt;=5,IFERROR(VLOOKUP(C1294,Employes!$A$2:$H$11,6,FALSE),0),0)</f>
        <v/>
      </c>
      <c r="G1294" s="6" t="n">
        <v>9</v>
      </c>
      <c r="H1294" s="23">
        <f>MAX(0,G1294-F1294)</f>
        <v/>
      </c>
      <c r="I1294" s="6" t="inlineStr"/>
      <c r="J1294" s="23">
        <f>IF(I1294&lt;&gt;"",MAX(0,F1294-G1294),0)</f>
        <v/>
      </c>
      <c r="K1294" s="24">
        <f>IF(F1294=0,0,J1294/F1294)</f>
        <v/>
      </c>
      <c r="L1294" s="25">
        <f>IF(I1294&lt;&gt;"","Absence",IF(G1294&gt;F1294,"Présent + HS","Présent"))</f>
        <v/>
      </c>
      <c r="M1294" s="6" t="inlineStr"/>
    </row>
    <row r="1295">
      <c r="A1295" s="20" t="n">
        <v>46204</v>
      </c>
      <c r="B1295" s="21">
        <f>DATE(YEAR(A1295),MONTH(A1295),1)</f>
        <v/>
      </c>
      <c r="C1295" s="6" t="inlineStr">
        <is>
          <t>E004</t>
        </is>
      </c>
      <c r="D1295" s="22">
        <f>IFERROR(VLOOKUP(C1295,Employes!$A$2:$H$11,2,FALSE),"")</f>
        <v/>
      </c>
      <c r="E1295" s="22">
        <f>IFERROR(VLOOKUP(C1295,Employes!$A$2:$H$11,3,FALSE),"")</f>
        <v/>
      </c>
      <c r="F1295" s="22">
        <f>IF(WEEKDAY(A1295,2)&lt;=5,IFERROR(VLOOKUP(C1295,Employes!$A$2:$H$11,6,FALSE),0),0)</f>
        <v/>
      </c>
      <c r="G1295" s="6" t="n">
        <v>8</v>
      </c>
      <c r="H1295" s="23">
        <f>MAX(0,G1295-F1295)</f>
        <v/>
      </c>
      <c r="I1295" s="6" t="inlineStr"/>
      <c r="J1295" s="23">
        <f>IF(I1295&lt;&gt;"",MAX(0,F1295-G1295),0)</f>
        <v/>
      </c>
      <c r="K1295" s="24">
        <f>IF(F1295=0,0,J1295/F1295)</f>
        <v/>
      </c>
      <c r="L1295" s="25">
        <f>IF(I1295&lt;&gt;"","Absence",IF(G1295&gt;F1295,"Présent + HS","Présent"))</f>
        <v/>
      </c>
      <c r="M1295" s="6" t="inlineStr"/>
    </row>
    <row r="1296">
      <c r="A1296" s="20" t="n">
        <v>46204</v>
      </c>
      <c r="B1296" s="21">
        <f>DATE(YEAR(A1296),MONTH(A1296),1)</f>
        <v/>
      </c>
      <c r="C1296" s="6" t="inlineStr">
        <is>
          <t>E005</t>
        </is>
      </c>
      <c r="D1296" s="22">
        <f>IFERROR(VLOOKUP(C1296,Employes!$A$2:$H$11,2,FALSE),"")</f>
        <v/>
      </c>
      <c r="E1296" s="22">
        <f>IFERROR(VLOOKUP(C1296,Employes!$A$2:$H$11,3,FALSE),"")</f>
        <v/>
      </c>
      <c r="F1296" s="22">
        <f>IF(WEEKDAY(A1296,2)&lt;=5,IFERROR(VLOOKUP(C1296,Employes!$A$2:$H$11,6,FALSE),0),0)</f>
        <v/>
      </c>
      <c r="G1296" s="6" t="n">
        <v>0</v>
      </c>
      <c r="H1296" s="23">
        <f>MAX(0,G1296-F1296)</f>
        <v/>
      </c>
      <c r="I1296" s="6" t="inlineStr">
        <is>
          <t>CP</t>
        </is>
      </c>
      <c r="J1296" s="23">
        <f>IF(I1296&lt;&gt;"",MAX(0,F1296-G1296),0)</f>
        <v/>
      </c>
      <c r="K1296" s="24">
        <f>IF(F1296=0,0,J1296/F1296)</f>
        <v/>
      </c>
      <c r="L1296" s="25">
        <f>IF(I1296&lt;&gt;"","Absence",IF(G1296&gt;F1296,"Présent + HS","Présent"))</f>
        <v/>
      </c>
      <c r="M1296" s="6" t="inlineStr"/>
    </row>
    <row r="1297">
      <c r="A1297" s="20" t="n">
        <v>46204</v>
      </c>
      <c r="B1297" s="21">
        <f>DATE(YEAR(A1297),MONTH(A1297),1)</f>
        <v/>
      </c>
      <c r="C1297" s="6" t="inlineStr">
        <is>
          <t>E006</t>
        </is>
      </c>
      <c r="D1297" s="22">
        <f>IFERROR(VLOOKUP(C1297,Employes!$A$2:$H$11,2,FALSE),"")</f>
        <v/>
      </c>
      <c r="E1297" s="22">
        <f>IFERROR(VLOOKUP(C1297,Employes!$A$2:$H$11,3,FALSE),"")</f>
        <v/>
      </c>
      <c r="F1297" s="22">
        <f>IF(WEEKDAY(A1297,2)&lt;=5,IFERROR(VLOOKUP(C1297,Employes!$A$2:$H$11,6,FALSE),0),0)</f>
        <v/>
      </c>
      <c r="G1297" s="6" t="n">
        <v>0</v>
      </c>
      <c r="H1297" s="23">
        <f>MAX(0,G1297-F1297)</f>
        <v/>
      </c>
      <c r="I1297" s="6" t="inlineStr">
        <is>
          <t>CP</t>
        </is>
      </c>
      <c r="J1297" s="23">
        <f>IF(I1297&lt;&gt;"",MAX(0,F1297-G1297),0)</f>
        <v/>
      </c>
      <c r="K1297" s="24">
        <f>IF(F1297=0,0,J1297/F1297)</f>
        <v/>
      </c>
      <c r="L1297" s="25">
        <f>IF(I1297&lt;&gt;"","Absence",IF(G1297&gt;F1297,"Présent + HS","Présent"))</f>
        <v/>
      </c>
      <c r="M1297" s="6" t="inlineStr"/>
    </row>
    <row r="1298">
      <c r="A1298" s="20" t="n">
        <v>46204</v>
      </c>
      <c r="B1298" s="21">
        <f>DATE(YEAR(A1298),MONTH(A1298),1)</f>
        <v/>
      </c>
      <c r="C1298" s="6" t="inlineStr">
        <is>
          <t>E007</t>
        </is>
      </c>
      <c r="D1298" s="22">
        <f>IFERROR(VLOOKUP(C1298,Employes!$A$2:$H$11,2,FALSE),"")</f>
        <v/>
      </c>
      <c r="E1298" s="22">
        <f>IFERROR(VLOOKUP(C1298,Employes!$A$2:$H$11,3,FALSE),"")</f>
        <v/>
      </c>
      <c r="F1298" s="22">
        <f>IF(WEEKDAY(A1298,2)&lt;=5,IFERROR(VLOOKUP(C1298,Employes!$A$2:$H$11,6,FALSE),0),0)</f>
        <v/>
      </c>
      <c r="G1298" s="6" t="n">
        <v>0</v>
      </c>
      <c r="H1298" s="23">
        <f>MAX(0,G1298-F1298)</f>
        <v/>
      </c>
      <c r="I1298" s="6" t="inlineStr">
        <is>
          <t>CP</t>
        </is>
      </c>
      <c r="J1298" s="23">
        <f>IF(I1298&lt;&gt;"",MAX(0,F1298-G1298),0)</f>
        <v/>
      </c>
      <c r="K1298" s="24">
        <f>IF(F1298=0,0,J1298/F1298)</f>
        <v/>
      </c>
      <c r="L1298" s="25">
        <f>IF(I1298&lt;&gt;"","Absence",IF(G1298&gt;F1298,"Présent + HS","Présent"))</f>
        <v/>
      </c>
      <c r="M1298" s="6" t="inlineStr"/>
    </row>
    <row r="1299">
      <c r="A1299" s="20" t="n">
        <v>46204</v>
      </c>
      <c r="B1299" s="21">
        <f>DATE(YEAR(A1299),MONTH(A1299),1)</f>
        <v/>
      </c>
      <c r="C1299" s="6" t="inlineStr">
        <is>
          <t>E008</t>
        </is>
      </c>
      <c r="D1299" s="22">
        <f>IFERROR(VLOOKUP(C1299,Employes!$A$2:$H$11,2,FALSE),"")</f>
        <v/>
      </c>
      <c r="E1299" s="22">
        <f>IFERROR(VLOOKUP(C1299,Employes!$A$2:$H$11,3,FALSE),"")</f>
        <v/>
      </c>
      <c r="F1299" s="22">
        <f>IF(WEEKDAY(A1299,2)&lt;=5,IFERROR(VLOOKUP(C1299,Employes!$A$2:$H$11,6,FALSE),0),0)</f>
        <v/>
      </c>
      <c r="G1299" s="6" t="n">
        <v>8</v>
      </c>
      <c r="H1299" s="23">
        <f>MAX(0,G1299-F1299)</f>
        <v/>
      </c>
      <c r="I1299" s="6" t="inlineStr"/>
      <c r="J1299" s="23">
        <f>IF(I1299&lt;&gt;"",MAX(0,F1299-G1299),0)</f>
        <v/>
      </c>
      <c r="K1299" s="24">
        <f>IF(F1299=0,0,J1299/F1299)</f>
        <v/>
      </c>
      <c r="L1299" s="25">
        <f>IF(I1299&lt;&gt;"","Absence",IF(G1299&gt;F1299,"Présent + HS","Présent"))</f>
        <v/>
      </c>
      <c r="M1299" s="6" t="inlineStr"/>
    </row>
    <row r="1300">
      <c r="A1300" s="20" t="n">
        <v>46204</v>
      </c>
      <c r="B1300" s="21">
        <f>DATE(YEAR(A1300),MONTH(A1300),1)</f>
        <v/>
      </c>
      <c r="C1300" s="6" t="inlineStr">
        <is>
          <t>E009</t>
        </is>
      </c>
      <c r="D1300" s="22">
        <f>IFERROR(VLOOKUP(C1300,Employes!$A$2:$H$11,2,FALSE),"")</f>
        <v/>
      </c>
      <c r="E1300" s="22">
        <f>IFERROR(VLOOKUP(C1300,Employes!$A$2:$H$11,3,FALSE),"")</f>
        <v/>
      </c>
      <c r="F1300" s="22">
        <f>IF(WEEKDAY(A1300,2)&lt;=5,IFERROR(VLOOKUP(C1300,Employes!$A$2:$H$11,6,FALSE),0),0)</f>
        <v/>
      </c>
      <c r="G1300" s="6" t="n">
        <v>9</v>
      </c>
      <c r="H1300" s="23">
        <f>MAX(0,G1300-F1300)</f>
        <v/>
      </c>
      <c r="I1300" s="6" t="inlineStr"/>
      <c r="J1300" s="23">
        <f>IF(I1300&lt;&gt;"",MAX(0,F1300-G1300),0)</f>
        <v/>
      </c>
      <c r="K1300" s="24">
        <f>IF(F1300=0,0,J1300/F1300)</f>
        <v/>
      </c>
      <c r="L1300" s="25">
        <f>IF(I1300&lt;&gt;"","Absence",IF(G1300&gt;F1300,"Présent + HS","Présent"))</f>
        <v/>
      </c>
      <c r="M1300" s="6" t="inlineStr"/>
    </row>
    <row r="1301">
      <c r="A1301" s="20" t="n">
        <v>46204</v>
      </c>
      <c r="B1301" s="21">
        <f>DATE(YEAR(A1301),MONTH(A1301),1)</f>
        <v/>
      </c>
      <c r="C1301" s="6" t="inlineStr">
        <is>
          <t>E010</t>
        </is>
      </c>
      <c r="D1301" s="22">
        <f>IFERROR(VLOOKUP(C1301,Employes!$A$2:$H$11,2,FALSE),"")</f>
        <v/>
      </c>
      <c r="E1301" s="22">
        <f>IFERROR(VLOOKUP(C1301,Employes!$A$2:$H$11,3,FALSE),"")</f>
        <v/>
      </c>
      <c r="F1301" s="22">
        <f>IF(WEEKDAY(A1301,2)&lt;=5,IFERROR(VLOOKUP(C1301,Employes!$A$2:$H$11,6,FALSE),0),0)</f>
        <v/>
      </c>
      <c r="G1301" s="6" t="n">
        <v>8</v>
      </c>
      <c r="H1301" s="23">
        <f>MAX(0,G1301-F1301)</f>
        <v/>
      </c>
      <c r="I1301" s="6" t="inlineStr"/>
      <c r="J1301" s="23">
        <f>IF(I1301&lt;&gt;"",MAX(0,F1301-G1301),0)</f>
        <v/>
      </c>
      <c r="K1301" s="24">
        <f>IF(F1301=0,0,J1301/F1301)</f>
        <v/>
      </c>
      <c r="L1301" s="25">
        <f>IF(I1301&lt;&gt;"","Absence",IF(G1301&gt;F1301,"Présent + HS","Présent"))</f>
        <v/>
      </c>
      <c r="M1301" s="6" t="inlineStr"/>
    </row>
    <row r="1302">
      <c r="A1302" s="20" t="n">
        <v>46205</v>
      </c>
      <c r="B1302" s="21">
        <f>DATE(YEAR(A1302),MONTH(A1302),1)</f>
        <v/>
      </c>
      <c r="C1302" s="6" t="inlineStr">
        <is>
          <t>E001</t>
        </is>
      </c>
      <c r="D1302" s="22">
        <f>IFERROR(VLOOKUP(C1302,Employes!$A$2:$H$11,2,FALSE),"")</f>
        <v/>
      </c>
      <c r="E1302" s="22">
        <f>IFERROR(VLOOKUP(C1302,Employes!$A$2:$H$11,3,FALSE),"")</f>
        <v/>
      </c>
      <c r="F1302" s="22">
        <f>IF(WEEKDAY(A1302,2)&lt;=5,IFERROR(VLOOKUP(C1302,Employes!$A$2:$H$11,6,FALSE),0),0)</f>
        <v/>
      </c>
      <c r="G1302" s="6" t="n">
        <v>0</v>
      </c>
      <c r="H1302" s="23">
        <f>MAX(0,G1302-F1302)</f>
        <v/>
      </c>
      <c r="I1302" s="6" t="inlineStr">
        <is>
          <t>CP</t>
        </is>
      </c>
      <c r="J1302" s="23">
        <f>IF(I1302&lt;&gt;"",MAX(0,F1302-G1302),0)</f>
        <v/>
      </c>
      <c r="K1302" s="24">
        <f>IF(F1302=0,0,J1302/F1302)</f>
        <v/>
      </c>
      <c r="L1302" s="25">
        <f>IF(I1302&lt;&gt;"","Absence",IF(G1302&gt;F1302,"Présent + HS","Présent"))</f>
        <v/>
      </c>
      <c r="M1302" s="6" t="inlineStr"/>
    </row>
    <row r="1303">
      <c r="A1303" s="20" t="n">
        <v>46205</v>
      </c>
      <c r="B1303" s="21">
        <f>DATE(YEAR(A1303),MONTH(A1303),1)</f>
        <v/>
      </c>
      <c r="C1303" s="6" t="inlineStr">
        <is>
          <t>E002</t>
        </is>
      </c>
      <c r="D1303" s="22">
        <f>IFERROR(VLOOKUP(C1303,Employes!$A$2:$H$11,2,FALSE),"")</f>
        <v/>
      </c>
      <c r="E1303" s="22">
        <f>IFERROR(VLOOKUP(C1303,Employes!$A$2:$H$11,3,FALSE),"")</f>
        <v/>
      </c>
      <c r="F1303" s="22">
        <f>IF(WEEKDAY(A1303,2)&lt;=5,IFERROR(VLOOKUP(C1303,Employes!$A$2:$H$11,6,FALSE),0),0)</f>
        <v/>
      </c>
      <c r="G1303" s="6" t="n">
        <v>8</v>
      </c>
      <c r="H1303" s="23">
        <f>MAX(0,G1303-F1303)</f>
        <v/>
      </c>
      <c r="I1303" s="6" t="inlineStr"/>
      <c r="J1303" s="23">
        <f>IF(I1303&lt;&gt;"",MAX(0,F1303-G1303),0)</f>
        <v/>
      </c>
      <c r="K1303" s="24">
        <f>IF(F1303=0,0,J1303/F1303)</f>
        <v/>
      </c>
      <c r="L1303" s="25">
        <f>IF(I1303&lt;&gt;"","Absence",IF(G1303&gt;F1303,"Présent + HS","Présent"))</f>
        <v/>
      </c>
      <c r="M1303" s="6" t="inlineStr"/>
    </row>
    <row r="1304">
      <c r="A1304" s="20" t="n">
        <v>46205</v>
      </c>
      <c r="B1304" s="21">
        <f>DATE(YEAR(A1304),MONTH(A1304),1)</f>
        <v/>
      </c>
      <c r="C1304" s="6" t="inlineStr">
        <is>
          <t>E003</t>
        </is>
      </c>
      <c r="D1304" s="22">
        <f>IFERROR(VLOOKUP(C1304,Employes!$A$2:$H$11,2,FALSE),"")</f>
        <v/>
      </c>
      <c r="E1304" s="22">
        <f>IFERROR(VLOOKUP(C1304,Employes!$A$2:$H$11,3,FALSE),"")</f>
        <v/>
      </c>
      <c r="F1304" s="22">
        <f>IF(WEEKDAY(A1304,2)&lt;=5,IFERROR(VLOOKUP(C1304,Employes!$A$2:$H$11,6,FALSE),0),0)</f>
        <v/>
      </c>
      <c r="G1304" s="6" t="n">
        <v>8</v>
      </c>
      <c r="H1304" s="23">
        <f>MAX(0,G1304-F1304)</f>
        <v/>
      </c>
      <c r="I1304" s="6" t="inlineStr"/>
      <c r="J1304" s="23">
        <f>IF(I1304&lt;&gt;"",MAX(0,F1304-G1304),0)</f>
        <v/>
      </c>
      <c r="K1304" s="24">
        <f>IF(F1304=0,0,J1304/F1304)</f>
        <v/>
      </c>
      <c r="L1304" s="25">
        <f>IF(I1304&lt;&gt;"","Absence",IF(G1304&gt;F1304,"Présent + HS","Présent"))</f>
        <v/>
      </c>
      <c r="M1304" s="6" t="inlineStr"/>
    </row>
    <row r="1305">
      <c r="A1305" s="20" t="n">
        <v>46205</v>
      </c>
      <c r="B1305" s="21">
        <f>DATE(YEAR(A1305),MONTH(A1305),1)</f>
        <v/>
      </c>
      <c r="C1305" s="6" t="inlineStr">
        <is>
          <t>E004</t>
        </is>
      </c>
      <c r="D1305" s="22">
        <f>IFERROR(VLOOKUP(C1305,Employes!$A$2:$H$11,2,FALSE),"")</f>
        <v/>
      </c>
      <c r="E1305" s="22">
        <f>IFERROR(VLOOKUP(C1305,Employes!$A$2:$H$11,3,FALSE),"")</f>
        <v/>
      </c>
      <c r="F1305" s="22">
        <f>IF(WEEKDAY(A1305,2)&lt;=5,IFERROR(VLOOKUP(C1305,Employes!$A$2:$H$11,6,FALSE),0),0)</f>
        <v/>
      </c>
      <c r="G1305" s="6" t="n">
        <v>0</v>
      </c>
      <c r="H1305" s="23">
        <f>MAX(0,G1305-F1305)</f>
        <v/>
      </c>
      <c r="I1305" s="6" t="inlineStr">
        <is>
          <t>CP</t>
        </is>
      </c>
      <c r="J1305" s="23">
        <f>IF(I1305&lt;&gt;"",MAX(0,F1305-G1305),0)</f>
        <v/>
      </c>
      <c r="K1305" s="24">
        <f>IF(F1305=0,0,J1305/F1305)</f>
        <v/>
      </c>
      <c r="L1305" s="25">
        <f>IF(I1305&lt;&gt;"","Absence",IF(G1305&gt;F1305,"Présent + HS","Présent"))</f>
        <v/>
      </c>
      <c r="M1305" s="6" t="inlineStr"/>
    </row>
    <row r="1306">
      <c r="A1306" s="20" t="n">
        <v>46205</v>
      </c>
      <c r="B1306" s="21">
        <f>DATE(YEAR(A1306),MONTH(A1306),1)</f>
        <v/>
      </c>
      <c r="C1306" s="6" t="inlineStr">
        <is>
          <t>E005</t>
        </is>
      </c>
      <c r="D1306" s="22">
        <f>IFERROR(VLOOKUP(C1306,Employes!$A$2:$H$11,2,FALSE),"")</f>
        <v/>
      </c>
      <c r="E1306" s="22">
        <f>IFERROR(VLOOKUP(C1306,Employes!$A$2:$H$11,3,FALSE),"")</f>
        <v/>
      </c>
      <c r="F1306" s="22">
        <f>IF(WEEKDAY(A1306,2)&lt;=5,IFERROR(VLOOKUP(C1306,Employes!$A$2:$H$11,6,FALSE),0),0)</f>
        <v/>
      </c>
      <c r="G1306" s="6" t="n">
        <v>8</v>
      </c>
      <c r="H1306" s="23">
        <f>MAX(0,G1306-F1306)</f>
        <v/>
      </c>
      <c r="I1306" s="6" t="inlineStr"/>
      <c r="J1306" s="23">
        <f>IF(I1306&lt;&gt;"",MAX(0,F1306-G1306),0)</f>
        <v/>
      </c>
      <c r="K1306" s="24">
        <f>IF(F1306=0,0,J1306/F1306)</f>
        <v/>
      </c>
      <c r="L1306" s="25">
        <f>IF(I1306&lt;&gt;"","Absence",IF(G1306&gt;F1306,"Présent + HS","Présent"))</f>
        <v/>
      </c>
      <c r="M1306" s="6" t="inlineStr"/>
    </row>
    <row r="1307">
      <c r="A1307" s="20" t="n">
        <v>46205</v>
      </c>
      <c r="B1307" s="21">
        <f>DATE(YEAR(A1307),MONTH(A1307),1)</f>
        <v/>
      </c>
      <c r="C1307" s="6" t="inlineStr">
        <is>
          <t>E006</t>
        </is>
      </c>
      <c r="D1307" s="22">
        <f>IFERROR(VLOOKUP(C1307,Employes!$A$2:$H$11,2,FALSE),"")</f>
        <v/>
      </c>
      <c r="E1307" s="22">
        <f>IFERROR(VLOOKUP(C1307,Employes!$A$2:$H$11,3,FALSE),"")</f>
        <v/>
      </c>
      <c r="F1307" s="22">
        <f>IF(WEEKDAY(A1307,2)&lt;=5,IFERROR(VLOOKUP(C1307,Employes!$A$2:$H$11,6,FALSE),0),0)</f>
        <v/>
      </c>
      <c r="G1307" s="6" t="n">
        <v>8</v>
      </c>
      <c r="H1307" s="23">
        <f>MAX(0,G1307-F1307)</f>
        <v/>
      </c>
      <c r="I1307" s="6" t="inlineStr"/>
      <c r="J1307" s="23">
        <f>IF(I1307&lt;&gt;"",MAX(0,F1307-G1307),0)</f>
        <v/>
      </c>
      <c r="K1307" s="24">
        <f>IF(F1307=0,0,J1307/F1307)</f>
        <v/>
      </c>
      <c r="L1307" s="25">
        <f>IF(I1307&lt;&gt;"","Absence",IF(G1307&gt;F1307,"Présent + HS","Présent"))</f>
        <v/>
      </c>
      <c r="M1307" s="6" t="inlineStr"/>
    </row>
    <row r="1308">
      <c r="A1308" s="20" t="n">
        <v>46205</v>
      </c>
      <c r="B1308" s="21">
        <f>DATE(YEAR(A1308),MONTH(A1308),1)</f>
        <v/>
      </c>
      <c r="C1308" s="6" t="inlineStr">
        <is>
          <t>E007</t>
        </is>
      </c>
      <c r="D1308" s="22">
        <f>IFERROR(VLOOKUP(C1308,Employes!$A$2:$H$11,2,FALSE),"")</f>
        <v/>
      </c>
      <c r="E1308" s="22">
        <f>IFERROR(VLOOKUP(C1308,Employes!$A$2:$H$11,3,FALSE),"")</f>
        <v/>
      </c>
      <c r="F1308" s="22">
        <f>IF(WEEKDAY(A1308,2)&lt;=5,IFERROR(VLOOKUP(C1308,Employes!$A$2:$H$11,6,FALSE),0),0)</f>
        <v/>
      </c>
      <c r="G1308" s="6" t="n">
        <v>8</v>
      </c>
      <c r="H1308" s="23">
        <f>MAX(0,G1308-F1308)</f>
        <v/>
      </c>
      <c r="I1308" s="6" t="inlineStr"/>
      <c r="J1308" s="23">
        <f>IF(I1308&lt;&gt;"",MAX(0,F1308-G1308),0)</f>
        <v/>
      </c>
      <c r="K1308" s="24">
        <f>IF(F1308=0,0,J1308/F1308)</f>
        <v/>
      </c>
      <c r="L1308" s="25">
        <f>IF(I1308&lt;&gt;"","Absence",IF(G1308&gt;F1308,"Présent + HS","Présent"))</f>
        <v/>
      </c>
      <c r="M1308" s="6" t="inlineStr"/>
    </row>
    <row r="1309">
      <c r="A1309" s="20" t="n">
        <v>46205</v>
      </c>
      <c r="B1309" s="21">
        <f>DATE(YEAR(A1309),MONTH(A1309),1)</f>
        <v/>
      </c>
      <c r="C1309" s="6" t="inlineStr">
        <is>
          <t>E008</t>
        </is>
      </c>
      <c r="D1309" s="22">
        <f>IFERROR(VLOOKUP(C1309,Employes!$A$2:$H$11,2,FALSE),"")</f>
        <v/>
      </c>
      <c r="E1309" s="22">
        <f>IFERROR(VLOOKUP(C1309,Employes!$A$2:$H$11,3,FALSE),"")</f>
        <v/>
      </c>
      <c r="F1309" s="22">
        <f>IF(WEEKDAY(A1309,2)&lt;=5,IFERROR(VLOOKUP(C1309,Employes!$A$2:$H$11,6,FALSE),0),0)</f>
        <v/>
      </c>
      <c r="G1309" s="6" t="n">
        <v>8</v>
      </c>
      <c r="H1309" s="23">
        <f>MAX(0,G1309-F1309)</f>
        <v/>
      </c>
      <c r="I1309" s="6" t="inlineStr"/>
      <c r="J1309" s="23">
        <f>IF(I1309&lt;&gt;"",MAX(0,F1309-G1309),0)</f>
        <v/>
      </c>
      <c r="K1309" s="24">
        <f>IF(F1309=0,0,J1309/F1309)</f>
        <v/>
      </c>
      <c r="L1309" s="25">
        <f>IF(I1309&lt;&gt;"","Absence",IF(G1309&gt;F1309,"Présent + HS","Présent"))</f>
        <v/>
      </c>
      <c r="M1309" s="6" t="inlineStr"/>
    </row>
    <row r="1310">
      <c r="A1310" s="20" t="n">
        <v>46205</v>
      </c>
      <c r="B1310" s="21">
        <f>DATE(YEAR(A1310),MONTH(A1310),1)</f>
        <v/>
      </c>
      <c r="C1310" s="6" t="inlineStr">
        <is>
          <t>E009</t>
        </is>
      </c>
      <c r="D1310" s="22">
        <f>IFERROR(VLOOKUP(C1310,Employes!$A$2:$H$11,2,FALSE),"")</f>
        <v/>
      </c>
      <c r="E1310" s="22">
        <f>IFERROR(VLOOKUP(C1310,Employes!$A$2:$H$11,3,FALSE),"")</f>
        <v/>
      </c>
      <c r="F1310" s="22">
        <f>IF(WEEKDAY(A1310,2)&lt;=5,IFERROR(VLOOKUP(C1310,Employes!$A$2:$H$11,6,FALSE),0),0)</f>
        <v/>
      </c>
      <c r="G1310" s="6" t="n">
        <v>0</v>
      </c>
      <c r="H1310" s="23">
        <f>MAX(0,G1310-F1310)</f>
        <v/>
      </c>
      <c r="I1310" s="6" t="inlineStr">
        <is>
          <t>CP</t>
        </is>
      </c>
      <c r="J1310" s="23">
        <f>IF(I1310&lt;&gt;"",MAX(0,F1310-G1310),0)</f>
        <v/>
      </c>
      <c r="K1310" s="24">
        <f>IF(F1310=0,0,J1310/F1310)</f>
        <v/>
      </c>
      <c r="L1310" s="25">
        <f>IF(I1310&lt;&gt;"","Absence",IF(G1310&gt;F1310,"Présent + HS","Présent"))</f>
        <v/>
      </c>
      <c r="M1310" s="6" t="inlineStr"/>
    </row>
    <row r="1311">
      <c r="A1311" s="20" t="n">
        <v>46205</v>
      </c>
      <c r="B1311" s="21">
        <f>DATE(YEAR(A1311),MONTH(A1311),1)</f>
        <v/>
      </c>
      <c r="C1311" s="6" t="inlineStr">
        <is>
          <t>E010</t>
        </is>
      </c>
      <c r="D1311" s="22">
        <f>IFERROR(VLOOKUP(C1311,Employes!$A$2:$H$11,2,FALSE),"")</f>
        <v/>
      </c>
      <c r="E1311" s="22">
        <f>IFERROR(VLOOKUP(C1311,Employes!$A$2:$H$11,3,FALSE),"")</f>
        <v/>
      </c>
      <c r="F1311" s="22">
        <f>IF(WEEKDAY(A1311,2)&lt;=5,IFERROR(VLOOKUP(C1311,Employes!$A$2:$H$11,6,FALSE),0),0)</f>
        <v/>
      </c>
      <c r="G1311" s="6" t="n">
        <v>8</v>
      </c>
      <c r="H1311" s="23">
        <f>MAX(0,G1311-F1311)</f>
        <v/>
      </c>
      <c r="I1311" s="6" t="inlineStr"/>
      <c r="J1311" s="23">
        <f>IF(I1311&lt;&gt;"",MAX(0,F1311-G1311),0)</f>
        <v/>
      </c>
      <c r="K1311" s="24">
        <f>IF(F1311=0,0,J1311/F1311)</f>
        <v/>
      </c>
      <c r="L1311" s="25">
        <f>IF(I1311&lt;&gt;"","Absence",IF(G1311&gt;F1311,"Présent + HS","Présent"))</f>
        <v/>
      </c>
      <c r="M1311" s="6" t="inlineStr"/>
    </row>
    <row r="1312">
      <c r="A1312" s="20" t="n">
        <v>46206</v>
      </c>
      <c r="B1312" s="21">
        <f>DATE(YEAR(A1312),MONTH(A1312),1)</f>
        <v/>
      </c>
      <c r="C1312" s="6" t="inlineStr">
        <is>
          <t>E001</t>
        </is>
      </c>
      <c r="D1312" s="22">
        <f>IFERROR(VLOOKUP(C1312,Employes!$A$2:$H$11,2,FALSE),"")</f>
        <v/>
      </c>
      <c r="E1312" s="22">
        <f>IFERROR(VLOOKUP(C1312,Employes!$A$2:$H$11,3,FALSE),"")</f>
        <v/>
      </c>
      <c r="F1312" s="22">
        <f>IF(WEEKDAY(A1312,2)&lt;=5,IFERROR(VLOOKUP(C1312,Employes!$A$2:$H$11,6,FALSE),0),0)</f>
        <v/>
      </c>
      <c r="G1312" s="6" t="n">
        <v>0</v>
      </c>
      <c r="H1312" s="23">
        <f>MAX(0,G1312-F1312)</f>
        <v/>
      </c>
      <c r="I1312" s="6" t="inlineStr">
        <is>
          <t>CP</t>
        </is>
      </c>
      <c r="J1312" s="23">
        <f>IF(I1312&lt;&gt;"",MAX(0,F1312-G1312),0)</f>
        <v/>
      </c>
      <c r="K1312" s="24">
        <f>IF(F1312=0,0,J1312/F1312)</f>
        <v/>
      </c>
      <c r="L1312" s="25">
        <f>IF(I1312&lt;&gt;"","Absence",IF(G1312&gt;F1312,"Présent + HS","Présent"))</f>
        <v/>
      </c>
      <c r="M1312" s="6" t="inlineStr"/>
    </row>
    <row r="1313">
      <c r="A1313" s="20" t="n">
        <v>46206</v>
      </c>
      <c r="B1313" s="21">
        <f>DATE(YEAR(A1313),MONTH(A1313),1)</f>
        <v/>
      </c>
      <c r="C1313" s="6" t="inlineStr">
        <is>
          <t>E002</t>
        </is>
      </c>
      <c r="D1313" s="22">
        <f>IFERROR(VLOOKUP(C1313,Employes!$A$2:$H$11,2,FALSE),"")</f>
        <v/>
      </c>
      <c r="E1313" s="22">
        <f>IFERROR(VLOOKUP(C1313,Employes!$A$2:$H$11,3,FALSE),"")</f>
        <v/>
      </c>
      <c r="F1313" s="22">
        <f>IF(WEEKDAY(A1313,2)&lt;=5,IFERROR(VLOOKUP(C1313,Employes!$A$2:$H$11,6,FALSE),0),0)</f>
        <v/>
      </c>
      <c r="G1313" s="6" t="n">
        <v>8</v>
      </c>
      <c r="H1313" s="23">
        <f>MAX(0,G1313-F1313)</f>
        <v/>
      </c>
      <c r="I1313" s="6" t="inlineStr"/>
      <c r="J1313" s="23">
        <f>IF(I1313&lt;&gt;"",MAX(0,F1313-G1313),0)</f>
        <v/>
      </c>
      <c r="K1313" s="24">
        <f>IF(F1313=0,0,J1313/F1313)</f>
        <v/>
      </c>
      <c r="L1313" s="25">
        <f>IF(I1313&lt;&gt;"","Absence",IF(G1313&gt;F1313,"Présent + HS","Présent"))</f>
        <v/>
      </c>
      <c r="M1313" s="6" t="inlineStr"/>
    </row>
    <row r="1314">
      <c r="A1314" s="20" t="n">
        <v>46206</v>
      </c>
      <c r="B1314" s="21">
        <f>DATE(YEAR(A1314),MONTH(A1314),1)</f>
        <v/>
      </c>
      <c r="C1314" s="6" t="inlineStr">
        <is>
          <t>E003</t>
        </is>
      </c>
      <c r="D1314" s="22">
        <f>IFERROR(VLOOKUP(C1314,Employes!$A$2:$H$11,2,FALSE),"")</f>
        <v/>
      </c>
      <c r="E1314" s="22">
        <f>IFERROR(VLOOKUP(C1314,Employes!$A$2:$H$11,3,FALSE),"")</f>
        <v/>
      </c>
      <c r="F1314" s="22">
        <f>IF(WEEKDAY(A1314,2)&lt;=5,IFERROR(VLOOKUP(C1314,Employes!$A$2:$H$11,6,FALSE),0),0)</f>
        <v/>
      </c>
      <c r="G1314" s="6" t="n">
        <v>8</v>
      </c>
      <c r="H1314" s="23">
        <f>MAX(0,G1314-F1314)</f>
        <v/>
      </c>
      <c r="I1314" s="6" t="inlineStr"/>
      <c r="J1314" s="23">
        <f>IF(I1314&lt;&gt;"",MAX(0,F1314-G1314),0)</f>
        <v/>
      </c>
      <c r="K1314" s="24">
        <f>IF(F1314=0,0,J1314/F1314)</f>
        <v/>
      </c>
      <c r="L1314" s="25">
        <f>IF(I1314&lt;&gt;"","Absence",IF(G1314&gt;F1314,"Présent + HS","Présent"))</f>
        <v/>
      </c>
      <c r="M1314" s="6" t="inlineStr"/>
    </row>
    <row r="1315">
      <c r="A1315" s="20" t="n">
        <v>46206</v>
      </c>
      <c r="B1315" s="21">
        <f>DATE(YEAR(A1315),MONTH(A1315),1)</f>
        <v/>
      </c>
      <c r="C1315" s="6" t="inlineStr">
        <is>
          <t>E004</t>
        </is>
      </c>
      <c r="D1315" s="22">
        <f>IFERROR(VLOOKUP(C1315,Employes!$A$2:$H$11,2,FALSE),"")</f>
        <v/>
      </c>
      <c r="E1315" s="22">
        <f>IFERROR(VLOOKUP(C1315,Employes!$A$2:$H$11,3,FALSE),"")</f>
        <v/>
      </c>
      <c r="F1315" s="22">
        <f>IF(WEEKDAY(A1315,2)&lt;=5,IFERROR(VLOOKUP(C1315,Employes!$A$2:$H$11,6,FALSE),0),0)</f>
        <v/>
      </c>
      <c r="G1315" s="6" t="n">
        <v>8</v>
      </c>
      <c r="H1315" s="23">
        <f>MAX(0,G1315-F1315)</f>
        <v/>
      </c>
      <c r="I1315" s="6" t="inlineStr"/>
      <c r="J1315" s="23">
        <f>IF(I1315&lt;&gt;"",MAX(0,F1315-G1315),0)</f>
        <v/>
      </c>
      <c r="K1315" s="24">
        <f>IF(F1315=0,0,J1315/F1315)</f>
        <v/>
      </c>
      <c r="L1315" s="25">
        <f>IF(I1315&lt;&gt;"","Absence",IF(G1315&gt;F1315,"Présent + HS","Présent"))</f>
        <v/>
      </c>
      <c r="M1315" s="6" t="inlineStr"/>
    </row>
    <row r="1316">
      <c r="A1316" s="20" t="n">
        <v>46206</v>
      </c>
      <c r="B1316" s="21">
        <f>DATE(YEAR(A1316),MONTH(A1316),1)</f>
        <v/>
      </c>
      <c r="C1316" s="6" t="inlineStr">
        <is>
          <t>E005</t>
        </is>
      </c>
      <c r="D1316" s="22">
        <f>IFERROR(VLOOKUP(C1316,Employes!$A$2:$H$11,2,FALSE),"")</f>
        <v/>
      </c>
      <c r="E1316" s="22">
        <f>IFERROR(VLOOKUP(C1316,Employes!$A$2:$H$11,3,FALSE),"")</f>
        <v/>
      </c>
      <c r="F1316" s="22">
        <f>IF(WEEKDAY(A1316,2)&lt;=5,IFERROR(VLOOKUP(C1316,Employes!$A$2:$H$11,6,FALSE),0),0)</f>
        <v/>
      </c>
      <c r="G1316" s="6" t="n">
        <v>8</v>
      </c>
      <c r="H1316" s="23">
        <f>MAX(0,G1316-F1316)</f>
        <v/>
      </c>
      <c r="I1316" s="6" t="inlineStr"/>
      <c r="J1316" s="23">
        <f>IF(I1316&lt;&gt;"",MAX(0,F1316-G1316),0)</f>
        <v/>
      </c>
      <c r="K1316" s="24">
        <f>IF(F1316=0,0,J1316/F1316)</f>
        <v/>
      </c>
      <c r="L1316" s="25">
        <f>IF(I1316&lt;&gt;"","Absence",IF(G1316&gt;F1316,"Présent + HS","Présent"))</f>
        <v/>
      </c>
      <c r="M1316" s="6" t="inlineStr"/>
    </row>
    <row r="1317">
      <c r="A1317" s="20" t="n">
        <v>46206</v>
      </c>
      <c r="B1317" s="21">
        <f>DATE(YEAR(A1317),MONTH(A1317),1)</f>
        <v/>
      </c>
      <c r="C1317" s="6" t="inlineStr">
        <is>
          <t>E006</t>
        </is>
      </c>
      <c r="D1317" s="22">
        <f>IFERROR(VLOOKUP(C1317,Employes!$A$2:$H$11,2,FALSE),"")</f>
        <v/>
      </c>
      <c r="E1317" s="22">
        <f>IFERROR(VLOOKUP(C1317,Employes!$A$2:$H$11,3,FALSE),"")</f>
        <v/>
      </c>
      <c r="F1317" s="22">
        <f>IF(WEEKDAY(A1317,2)&lt;=5,IFERROR(VLOOKUP(C1317,Employes!$A$2:$H$11,6,FALSE),0),0)</f>
        <v/>
      </c>
      <c r="G1317" s="6" t="n">
        <v>8</v>
      </c>
      <c r="H1317" s="23">
        <f>MAX(0,G1317-F1317)</f>
        <v/>
      </c>
      <c r="I1317" s="6" t="inlineStr"/>
      <c r="J1317" s="23">
        <f>IF(I1317&lt;&gt;"",MAX(0,F1317-G1317),0)</f>
        <v/>
      </c>
      <c r="K1317" s="24">
        <f>IF(F1317=0,0,J1317/F1317)</f>
        <v/>
      </c>
      <c r="L1317" s="25">
        <f>IF(I1317&lt;&gt;"","Absence",IF(G1317&gt;F1317,"Présent + HS","Présent"))</f>
        <v/>
      </c>
      <c r="M1317" s="6" t="inlineStr"/>
    </row>
    <row r="1318">
      <c r="A1318" s="20" t="n">
        <v>46206</v>
      </c>
      <c r="B1318" s="21">
        <f>DATE(YEAR(A1318),MONTH(A1318),1)</f>
        <v/>
      </c>
      <c r="C1318" s="6" t="inlineStr">
        <is>
          <t>E007</t>
        </is>
      </c>
      <c r="D1318" s="22">
        <f>IFERROR(VLOOKUP(C1318,Employes!$A$2:$H$11,2,FALSE),"")</f>
        <v/>
      </c>
      <c r="E1318" s="22">
        <f>IFERROR(VLOOKUP(C1318,Employes!$A$2:$H$11,3,FALSE),"")</f>
        <v/>
      </c>
      <c r="F1318" s="22">
        <f>IF(WEEKDAY(A1318,2)&lt;=5,IFERROR(VLOOKUP(C1318,Employes!$A$2:$H$11,6,FALSE),0),0)</f>
        <v/>
      </c>
      <c r="G1318" s="6" t="n">
        <v>0</v>
      </c>
      <c r="H1318" s="23">
        <f>MAX(0,G1318-F1318)</f>
        <v/>
      </c>
      <c r="I1318" s="6" t="inlineStr">
        <is>
          <t>CP</t>
        </is>
      </c>
      <c r="J1318" s="23">
        <f>IF(I1318&lt;&gt;"",MAX(0,F1318-G1318),0)</f>
        <v/>
      </c>
      <c r="K1318" s="24">
        <f>IF(F1318=0,0,J1318/F1318)</f>
        <v/>
      </c>
      <c r="L1318" s="25">
        <f>IF(I1318&lt;&gt;"","Absence",IF(G1318&gt;F1318,"Présent + HS","Présent"))</f>
        <v/>
      </c>
      <c r="M1318" s="6" t="inlineStr"/>
    </row>
    <row r="1319">
      <c r="A1319" s="20" t="n">
        <v>46206</v>
      </c>
      <c r="B1319" s="21">
        <f>DATE(YEAR(A1319),MONTH(A1319),1)</f>
        <v/>
      </c>
      <c r="C1319" s="6" t="inlineStr">
        <is>
          <t>E008</t>
        </is>
      </c>
      <c r="D1319" s="22">
        <f>IFERROR(VLOOKUP(C1319,Employes!$A$2:$H$11,2,FALSE),"")</f>
        <v/>
      </c>
      <c r="E1319" s="22">
        <f>IFERROR(VLOOKUP(C1319,Employes!$A$2:$H$11,3,FALSE),"")</f>
        <v/>
      </c>
      <c r="F1319" s="22">
        <f>IF(WEEKDAY(A1319,2)&lt;=5,IFERROR(VLOOKUP(C1319,Employes!$A$2:$H$11,6,FALSE),0),0)</f>
        <v/>
      </c>
      <c r="G1319" s="6" t="n">
        <v>8</v>
      </c>
      <c r="H1319" s="23">
        <f>MAX(0,G1319-F1319)</f>
        <v/>
      </c>
      <c r="I1319" s="6" t="inlineStr"/>
      <c r="J1319" s="23">
        <f>IF(I1319&lt;&gt;"",MAX(0,F1319-G1319),0)</f>
        <v/>
      </c>
      <c r="K1319" s="24">
        <f>IF(F1319=0,0,J1319/F1319)</f>
        <v/>
      </c>
      <c r="L1319" s="25">
        <f>IF(I1319&lt;&gt;"","Absence",IF(G1319&gt;F1319,"Présent + HS","Présent"))</f>
        <v/>
      </c>
      <c r="M1319" s="6" t="inlineStr"/>
    </row>
    <row r="1320">
      <c r="A1320" s="20" t="n">
        <v>46206</v>
      </c>
      <c r="B1320" s="21">
        <f>DATE(YEAR(A1320),MONTH(A1320),1)</f>
        <v/>
      </c>
      <c r="C1320" s="6" t="inlineStr">
        <is>
          <t>E009</t>
        </is>
      </c>
      <c r="D1320" s="22">
        <f>IFERROR(VLOOKUP(C1320,Employes!$A$2:$H$11,2,FALSE),"")</f>
        <v/>
      </c>
      <c r="E1320" s="22">
        <f>IFERROR(VLOOKUP(C1320,Employes!$A$2:$H$11,3,FALSE),"")</f>
        <v/>
      </c>
      <c r="F1320" s="22">
        <f>IF(WEEKDAY(A1320,2)&lt;=5,IFERROR(VLOOKUP(C1320,Employes!$A$2:$H$11,6,FALSE),0),0)</f>
        <v/>
      </c>
      <c r="G1320" s="6" t="n">
        <v>8</v>
      </c>
      <c r="H1320" s="23">
        <f>MAX(0,G1320-F1320)</f>
        <v/>
      </c>
      <c r="I1320" s="6" t="inlineStr"/>
      <c r="J1320" s="23">
        <f>IF(I1320&lt;&gt;"",MAX(0,F1320-G1320),0)</f>
        <v/>
      </c>
      <c r="K1320" s="24">
        <f>IF(F1320=0,0,J1320/F1320)</f>
        <v/>
      </c>
      <c r="L1320" s="25">
        <f>IF(I1320&lt;&gt;"","Absence",IF(G1320&gt;F1320,"Présent + HS","Présent"))</f>
        <v/>
      </c>
      <c r="M1320" s="6" t="inlineStr"/>
    </row>
    <row r="1321">
      <c r="A1321" s="20" t="n">
        <v>46206</v>
      </c>
      <c r="B1321" s="21">
        <f>DATE(YEAR(A1321),MONTH(A1321),1)</f>
        <v/>
      </c>
      <c r="C1321" s="6" t="inlineStr">
        <is>
          <t>E010</t>
        </is>
      </c>
      <c r="D1321" s="22">
        <f>IFERROR(VLOOKUP(C1321,Employes!$A$2:$H$11,2,FALSE),"")</f>
        <v/>
      </c>
      <c r="E1321" s="22">
        <f>IFERROR(VLOOKUP(C1321,Employes!$A$2:$H$11,3,FALSE),"")</f>
        <v/>
      </c>
      <c r="F1321" s="22">
        <f>IF(WEEKDAY(A1321,2)&lt;=5,IFERROR(VLOOKUP(C1321,Employes!$A$2:$H$11,6,FALSE),0),0)</f>
        <v/>
      </c>
      <c r="G1321" s="6" t="n">
        <v>8</v>
      </c>
      <c r="H1321" s="23">
        <f>MAX(0,G1321-F1321)</f>
        <v/>
      </c>
      <c r="I1321" s="6" t="inlineStr"/>
      <c r="J1321" s="23">
        <f>IF(I1321&lt;&gt;"",MAX(0,F1321-G1321),0)</f>
        <v/>
      </c>
      <c r="K1321" s="24">
        <f>IF(F1321=0,0,J1321/F1321)</f>
        <v/>
      </c>
      <c r="L1321" s="25">
        <f>IF(I1321&lt;&gt;"","Absence",IF(G1321&gt;F1321,"Présent + HS","Présent"))</f>
        <v/>
      </c>
      <c r="M1321" s="6" t="inlineStr"/>
    </row>
    <row r="1322">
      <c r="A1322" s="20" t="n">
        <v>46209</v>
      </c>
      <c r="B1322" s="21">
        <f>DATE(YEAR(A1322),MONTH(A1322),1)</f>
        <v/>
      </c>
      <c r="C1322" s="6" t="inlineStr">
        <is>
          <t>E001</t>
        </is>
      </c>
      <c r="D1322" s="22">
        <f>IFERROR(VLOOKUP(C1322,Employes!$A$2:$H$11,2,FALSE),"")</f>
        <v/>
      </c>
      <c r="E1322" s="22">
        <f>IFERROR(VLOOKUP(C1322,Employes!$A$2:$H$11,3,FALSE),"")</f>
        <v/>
      </c>
      <c r="F1322" s="22">
        <f>IF(WEEKDAY(A1322,2)&lt;=5,IFERROR(VLOOKUP(C1322,Employes!$A$2:$H$11,6,FALSE),0),0)</f>
        <v/>
      </c>
      <c r="G1322" s="6" t="n">
        <v>8</v>
      </c>
      <c r="H1322" s="23">
        <f>MAX(0,G1322-F1322)</f>
        <v/>
      </c>
      <c r="I1322" s="6" t="inlineStr"/>
      <c r="J1322" s="23">
        <f>IF(I1322&lt;&gt;"",MAX(0,F1322-G1322),0)</f>
        <v/>
      </c>
      <c r="K1322" s="24">
        <f>IF(F1322=0,0,J1322/F1322)</f>
        <v/>
      </c>
      <c r="L1322" s="25">
        <f>IF(I1322&lt;&gt;"","Absence",IF(G1322&gt;F1322,"Présent + HS","Présent"))</f>
        <v/>
      </c>
      <c r="M1322" s="6" t="inlineStr"/>
    </row>
    <row r="1323">
      <c r="A1323" s="20" t="n">
        <v>46209</v>
      </c>
      <c r="B1323" s="21">
        <f>DATE(YEAR(A1323),MONTH(A1323),1)</f>
        <v/>
      </c>
      <c r="C1323" s="6" t="inlineStr">
        <is>
          <t>E002</t>
        </is>
      </c>
      <c r="D1323" s="22">
        <f>IFERROR(VLOOKUP(C1323,Employes!$A$2:$H$11,2,FALSE),"")</f>
        <v/>
      </c>
      <c r="E1323" s="22">
        <f>IFERROR(VLOOKUP(C1323,Employes!$A$2:$H$11,3,FALSE),"")</f>
        <v/>
      </c>
      <c r="F1323" s="22">
        <f>IF(WEEKDAY(A1323,2)&lt;=5,IFERROR(VLOOKUP(C1323,Employes!$A$2:$H$11,6,FALSE),0),0)</f>
        <v/>
      </c>
      <c r="G1323" s="6" t="n">
        <v>8</v>
      </c>
      <c r="H1323" s="23">
        <f>MAX(0,G1323-F1323)</f>
        <v/>
      </c>
      <c r="I1323" s="6" t="inlineStr"/>
      <c r="J1323" s="23">
        <f>IF(I1323&lt;&gt;"",MAX(0,F1323-G1323),0)</f>
        <v/>
      </c>
      <c r="K1323" s="24">
        <f>IF(F1323=0,0,J1323/F1323)</f>
        <v/>
      </c>
      <c r="L1323" s="25">
        <f>IF(I1323&lt;&gt;"","Absence",IF(G1323&gt;F1323,"Présent + HS","Présent"))</f>
        <v/>
      </c>
      <c r="M1323" s="6" t="inlineStr"/>
    </row>
    <row r="1324">
      <c r="A1324" s="20" t="n">
        <v>46209</v>
      </c>
      <c r="B1324" s="21">
        <f>DATE(YEAR(A1324),MONTH(A1324),1)</f>
        <v/>
      </c>
      <c r="C1324" s="6" t="inlineStr">
        <is>
          <t>E003</t>
        </is>
      </c>
      <c r="D1324" s="22">
        <f>IFERROR(VLOOKUP(C1324,Employes!$A$2:$H$11,2,FALSE),"")</f>
        <v/>
      </c>
      <c r="E1324" s="22">
        <f>IFERROR(VLOOKUP(C1324,Employes!$A$2:$H$11,3,FALSE),"")</f>
        <v/>
      </c>
      <c r="F1324" s="22">
        <f>IF(WEEKDAY(A1324,2)&lt;=5,IFERROR(VLOOKUP(C1324,Employes!$A$2:$H$11,6,FALSE),0),0)</f>
        <v/>
      </c>
      <c r="G1324" s="6" t="n">
        <v>8</v>
      </c>
      <c r="H1324" s="23">
        <f>MAX(0,G1324-F1324)</f>
        <v/>
      </c>
      <c r="I1324" s="6" t="inlineStr"/>
      <c r="J1324" s="23">
        <f>IF(I1324&lt;&gt;"",MAX(0,F1324-G1324),0)</f>
        <v/>
      </c>
      <c r="K1324" s="24">
        <f>IF(F1324=0,0,J1324/F1324)</f>
        <v/>
      </c>
      <c r="L1324" s="25">
        <f>IF(I1324&lt;&gt;"","Absence",IF(G1324&gt;F1324,"Présent + HS","Présent"))</f>
        <v/>
      </c>
      <c r="M1324" s="6" t="inlineStr"/>
    </row>
    <row r="1325">
      <c r="A1325" s="20" t="n">
        <v>46209</v>
      </c>
      <c r="B1325" s="21">
        <f>DATE(YEAR(A1325),MONTH(A1325),1)</f>
        <v/>
      </c>
      <c r="C1325" s="6" t="inlineStr">
        <is>
          <t>E004</t>
        </is>
      </c>
      <c r="D1325" s="22">
        <f>IFERROR(VLOOKUP(C1325,Employes!$A$2:$H$11,2,FALSE),"")</f>
        <v/>
      </c>
      <c r="E1325" s="22">
        <f>IFERROR(VLOOKUP(C1325,Employes!$A$2:$H$11,3,FALSE),"")</f>
        <v/>
      </c>
      <c r="F1325" s="22">
        <f>IF(WEEKDAY(A1325,2)&lt;=5,IFERROR(VLOOKUP(C1325,Employes!$A$2:$H$11,6,FALSE),0),0)</f>
        <v/>
      </c>
      <c r="G1325" s="6" t="n">
        <v>8</v>
      </c>
      <c r="H1325" s="23">
        <f>MAX(0,G1325-F1325)</f>
        <v/>
      </c>
      <c r="I1325" s="6" t="inlineStr"/>
      <c r="J1325" s="23">
        <f>IF(I1325&lt;&gt;"",MAX(0,F1325-G1325),0)</f>
        <v/>
      </c>
      <c r="K1325" s="24">
        <f>IF(F1325=0,0,J1325/F1325)</f>
        <v/>
      </c>
      <c r="L1325" s="25">
        <f>IF(I1325&lt;&gt;"","Absence",IF(G1325&gt;F1325,"Présent + HS","Présent"))</f>
        <v/>
      </c>
      <c r="M1325" s="6" t="inlineStr"/>
    </row>
    <row r="1326">
      <c r="A1326" s="20" t="n">
        <v>46209</v>
      </c>
      <c r="B1326" s="21">
        <f>DATE(YEAR(A1326),MONTH(A1326),1)</f>
        <v/>
      </c>
      <c r="C1326" s="6" t="inlineStr">
        <is>
          <t>E005</t>
        </is>
      </c>
      <c r="D1326" s="22">
        <f>IFERROR(VLOOKUP(C1326,Employes!$A$2:$H$11,2,FALSE),"")</f>
        <v/>
      </c>
      <c r="E1326" s="22">
        <f>IFERROR(VLOOKUP(C1326,Employes!$A$2:$H$11,3,FALSE),"")</f>
        <v/>
      </c>
      <c r="F1326" s="22">
        <f>IF(WEEKDAY(A1326,2)&lt;=5,IFERROR(VLOOKUP(C1326,Employes!$A$2:$H$11,6,FALSE),0),0)</f>
        <v/>
      </c>
      <c r="G1326" s="6" t="n">
        <v>8</v>
      </c>
      <c r="H1326" s="23">
        <f>MAX(0,G1326-F1326)</f>
        <v/>
      </c>
      <c r="I1326" s="6" t="inlineStr"/>
      <c r="J1326" s="23">
        <f>IF(I1326&lt;&gt;"",MAX(0,F1326-G1326),0)</f>
        <v/>
      </c>
      <c r="K1326" s="24">
        <f>IF(F1326=0,0,J1326/F1326)</f>
        <v/>
      </c>
      <c r="L1326" s="25">
        <f>IF(I1326&lt;&gt;"","Absence",IF(G1326&gt;F1326,"Présent + HS","Présent"))</f>
        <v/>
      </c>
      <c r="M1326" s="6" t="inlineStr"/>
    </row>
    <row r="1327">
      <c r="A1327" s="20" t="n">
        <v>46209</v>
      </c>
      <c r="B1327" s="21">
        <f>DATE(YEAR(A1327),MONTH(A1327),1)</f>
        <v/>
      </c>
      <c r="C1327" s="6" t="inlineStr">
        <is>
          <t>E006</t>
        </is>
      </c>
      <c r="D1327" s="22">
        <f>IFERROR(VLOOKUP(C1327,Employes!$A$2:$H$11,2,FALSE),"")</f>
        <v/>
      </c>
      <c r="E1327" s="22">
        <f>IFERROR(VLOOKUP(C1327,Employes!$A$2:$H$11,3,FALSE),"")</f>
        <v/>
      </c>
      <c r="F1327" s="22">
        <f>IF(WEEKDAY(A1327,2)&lt;=5,IFERROR(VLOOKUP(C1327,Employes!$A$2:$H$11,6,FALSE),0),0)</f>
        <v/>
      </c>
      <c r="G1327" s="6" t="n">
        <v>8</v>
      </c>
      <c r="H1327" s="23">
        <f>MAX(0,G1327-F1327)</f>
        <v/>
      </c>
      <c r="I1327" s="6" t="inlineStr"/>
      <c r="J1327" s="23">
        <f>IF(I1327&lt;&gt;"",MAX(0,F1327-G1327),0)</f>
        <v/>
      </c>
      <c r="K1327" s="24">
        <f>IF(F1327=0,0,J1327/F1327)</f>
        <v/>
      </c>
      <c r="L1327" s="25">
        <f>IF(I1327&lt;&gt;"","Absence",IF(G1327&gt;F1327,"Présent + HS","Présent"))</f>
        <v/>
      </c>
      <c r="M1327" s="6" t="inlineStr"/>
    </row>
    <row r="1328">
      <c r="A1328" s="20" t="n">
        <v>46209</v>
      </c>
      <c r="B1328" s="21">
        <f>DATE(YEAR(A1328),MONTH(A1328),1)</f>
        <v/>
      </c>
      <c r="C1328" s="6" t="inlineStr">
        <is>
          <t>E007</t>
        </is>
      </c>
      <c r="D1328" s="22">
        <f>IFERROR(VLOOKUP(C1328,Employes!$A$2:$H$11,2,FALSE),"")</f>
        <v/>
      </c>
      <c r="E1328" s="22">
        <f>IFERROR(VLOOKUP(C1328,Employes!$A$2:$H$11,3,FALSE),"")</f>
        <v/>
      </c>
      <c r="F1328" s="22">
        <f>IF(WEEKDAY(A1328,2)&lt;=5,IFERROR(VLOOKUP(C1328,Employes!$A$2:$H$11,6,FALSE),0),0)</f>
        <v/>
      </c>
      <c r="G1328" s="6" t="n">
        <v>9</v>
      </c>
      <c r="H1328" s="23">
        <f>MAX(0,G1328-F1328)</f>
        <v/>
      </c>
      <c r="I1328" s="6" t="inlineStr"/>
      <c r="J1328" s="23">
        <f>IF(I1328&lt;&gt;"",MAX(0,F1328-G1328),0)</f>
        <v/>
      </c>
      <c r="K1328" s="24">
        <f>IF(F1328=0,0,J1328/F1328)</f>
        <v/>
      </c>
      <c r="L1328" s="25">
        <f>IF(I1328&lt;&gt;"","Absence",IF(G1328&gt;F1328,"Présent + HS","Présent"))</f>
        <v/>
      </c>
      <c r="M1328" s="6" t="inlineStr"/>
    </row>
    <row r="1329">
      <c r="A1329" s="20" t="n">
        <v>46209</v>
      </c>
      <c r="B1329" s="21">
        <f>DATE(YEAR(A1329),MONTH(A1329),1)</f>
        <v/>
      </c>
      <c r="C1329" s="6" t="inlineStr">
        <is>
          <t>E008</t>
        </is>
      </c>
      <c r="D1329" s="22">
        <f>IFERROR(VLOOKUP(C1329,Employes!$A$2:$H$11,2,FALSE),"")</f>
        <v/>
      </c>
      <c r="E1329" s="22">
        <f>IFERROR(VLOOKUP(C1329,Employes!$A$2:$H$11,3,FALSE),"")</f>
        <v/>
      </c>
      <c r="F1329" s="22">
        <f>IF(WEEKDAY(A1329,2)&lt;=5,IFERROR(VLOOKUP(C1329,Employes!$A$2:$H$11,6,FALSE),0),0)</f>
        <v/>
      </c>
      <c r="G1329" s="6" t="n">
        <v>8</v>
      </c>
      <c r="H1329" s="23">
        <f>MAX(0,G1329-F1329)</f>
        <v/>
      </c>
      <c r="I1329" s="6" t="inlineStr"/>
      <c r="J1329" s="23">
        <f>IF(I1329&lt;&gt;"",MAX(0,F1329-G1329),0)</f>
        <v/>
      </c>
      <c r="K1329" s="24">
        <f>IF(F1329=0,0,J1329/F1329)</f>
        <v/>
      </c>
      <c r="L1329" s="25">
        <f>IF(I1329&lt;&gt;"","Absence",IF(G1329&gt;F1329,"Présent + HS","Présent"))</f>
        <v/>
      </c>
      <c r="M1329" s="6" t="inlineStr"/>
    </row>
    <row r="1330">
      <c r="A1330" s="20" t="n">
        <v>46209</v>
      </c>
      <c r="B1330" s="21">
        <f>DATE(YEAR(A1330),MONTH(A1330),1)</f>
        <v/>
      </c>
      <c r="C1330" s="6" t="inlineStr">
        <is>
          <t>E009</t>
        </is>
      </c>
      <c r="D1330" s="22">
        <f>IFERROR(VLOOKUP(C1330,Employes!$A$2:$H$11,2,FALSE),"")</f>
        <v/>
      </c>
      <c r="E1330" s="22">
        <f>IFERROR(VLOOKUP(C1330,Employes!$A$2:$H$11,3,FALSE),"")</f>
        <v/>
      </c>
      <c r="F1330" s="22">
        <f>IF(WEEKDAY(A1330,2)&lt;=5,IFERROR(VLOOKUP(C1330,Employes!$A$2:$H$11,6,FALSE),0),0)</f>
        <v/>
      </c>
      <c r="G1330" s="6" t="n">
        <v>8</v>
      </c>
      <c r="H1330" s="23">
        <f>MAX(0,G1330-F1330)</f>
        <v/>
      </c>
      <c r="I1330" s="6" t="inlineStr"/>
      <c r="J1330" s="23">
        <f>IF(I1330&lt;&gt;"",MAX(0,F1330-G1330),0)</f>
        <v/>
      </c>
      <c r="K1330" s="24">
        <f>IF(F1330=0,0,J1330/F1330)</f>
        <v/>
      </c>
      <c r="L1330" s="25">
        <f>IF(I1330&lt;&gt;"","Absence",IF(G1330&gt;F1330,"Présent + HS","Présent"))</f>
        <v/>
      </c>
      <c r="M1330" s="6" t="inlineStr"/>
    </row>
    <row r="1331">
      <c r="A1331" s="20" t="n">
        <v>46209</v>
      </c>
      <c r="B1331" s="21">
        <f>DATE(YEAR(A1331),MONTH(A1331),1)</f>
        <v/>
      </c>
      <c r="C1331" s="6" t="inlineStr">
        <is>
          <t>E010</t>
        </is>
      </c>
      <c r="D1331" s="22">
        <f>IFERROR(VLOOKUP(C1331,Employes!$A$2:$H$11,2,FALSE),"")</f>
        <v/>
      </c>
      <c r="E1331" s="22">
        <f>IFERROR(VLOOKUP(C1331,Employes!$A$2:$H$11,3,FALSE),"")</f>
        <v/>
      </c>
      <c r="F1331" s="22">
        <f>IF(WEEKDAY(A1331,2)&lt;=5,IFERROR(VLOOKUP(C1331,Employes!$A$2:$H$11,6,FALSE),0),0)</f>
        <v/>
      </c>
      <c r="G1331" s="6" t="n">
        <v>8</v>
      </c>
      <c r="H1331" s="23">
        <f>MAX(0,G1331-F1331)</f>
        <v/>
      </c>
      <c r="I1331" s="6" t="inlineStr"/>
      <c r="J1331" s="23">
        <f>IF(I1331&lt;&gt;"",MAX(0,F1331-G1331),0)</f>
        <v/>
      </c>
      <c r="K1331" s="24">
        <f>IF(F1331=0,0,J1331/F1331)</f>
        <v/>
      </c>
      <c r="L1331" s="25">
        <f>IF(I1331&lt;&gt;"","Absence",IF(G1331&gt;F1331,"Présent + HS","Présent"))</f>
        <v/>
      </c>
      <c r="M1331" s="6" t="inlineStr"/>
    </row>
    <row r="1332">
      <c r="A1332" s="20" t="n">
        <v>46210</v>
      </c>
      <c r="B1332" s="21">
        <f>DATE(YEAR(A1332),MONTH(A1332),1)</f>
        <v/>
      </c>
      <c r="C1332" s="6" t="inlineStr">
        <is>
          <t>E001</t>
        </is>
      </c>
      <c r="D1332" s="22">
        <f>IFERROR(VLOOKUP(C1332,Employes!$A$2:$H$11,2,FALSE),"")</f>
        <v/>
      </c>
      <c r="E1332" s="22">
        <f>IFERROR(VLOOKUP(C1332,Employes!$A$2:$H$11,3,FALSE),"")</f>
        <v/>
      </c>
      <c r="F1332" s="22">
        <f>IF(WEEKDAY(A1332,2)&lt;=5,IFERROR(VLOOKUP(C1332,Employes!$A$2:$H$11,6,FALSE),0),0)</f>
        <v/>
      </c>
      <c r="G1332" s="6" t="n">
        <v>8</v>
      </c>
      <c r="H1332" s="23">
        <f>MAX(0,G1332-F1332)</f>
        <v/>
      </c>
      <c r="I1332" s="6" t="inlineStr"/>
      <c r="J1332" s="23">
        <f>IF(I1332&lt;&gt;"",MAX(0,F1332-G1332),0)</f>
        <v/>
      </c>
      <c r="K1332" s="24">
        <f>IF(F1332=0,0,J1332/F1332)</f>
        <v/>
      </c>
      <c r="L1332" s="25">
        <f>IF(I1332&lt;&gt;"","Absence",IF(G1332&gt;F1332,"Présent + HS","Présent"))</f>
        <v/>
      </c>
      <c r="M1332" s="6" t="inlineStr"/>
    </row>
    <row r="1333">
      <c r="A1333" s="20" t="n">
        <v>46210</v>
      </c>
      <c r="B1333" s="21">
        <f>DATE(YEAR(A1333),MONTH(A1333),1)</f>
        <v/>
      </c>
      <c r="C1333" s="6" t="inlineStr">
        <is>
          <t>E002</t>
        </is>
      </c>
      <c r="D1333" s="22">
        <f>IFERROR(VLOOKUP(C1333,Employes!$A$2:$H$11,2,FALSE),"")</f>
        <v/>
      </c>
      <c r="E1333" s="22">
        <f>IFERROR(VLOOKUP(C1333,Employes!$A$2:$H$11,3,FALSE),"")</f>
        <v/>
      </c>
      <c r="F1333" s="22">
        <f>IF(WEEKDAY(A1333,2)&lt;=5,IFERROR(VLOOKUP(C1333,Employes!$A$2:$H$11,6,FALSE),0),0)</f>
        <v/>
      </c>
      <c r="G1333" s="6" t="n">
        <v>8</v>
      </c>
      <c r="H1333" s="23">
        <f>MAX(0,G1333-F1333)</f>
        <v/>
      </c>
      <c r="I1333" s="6" t="inlineStr"/>
      <c r="J1333" s="23">
        <f>IF(I1333&lt;&gt;"",MAX(0,F1333-G1333),0)</f>
        <v/>
      </c>
      <c r="K1333" s="24">
        <f>IF(F1333=0,0,J1333/F1333)</f>
        <v/>
      </c>
      <c r="L1333" s="25">
        <f>IF(I1333&lt;&gt;"","Absence",IF(G1333&gt;F1333,"Présent + HS","Présent"))</f>
        <v/>
      </c>
      <c r="M1333" s="6" t="inlineStr"/>
    </row>
    <row r="1334">
      <c r="A1334" s="20" t="n">
        <v>46210</v>
      </c>
      <c r="B1334" s="21">
        <f>DATE(YEAR(A1334),MONTH(A1334),1)</f>
        <v/>
      </c>
      <c r="C1334" s="6" t="inlineStr">
        <is>
          <t>E003</t>
        </is>
      </c>
      <c r="D1334" s="22">
        <f>IFERROR(VLOOKUP(C1334,Employes!$A$2:$H$11,2,FALSE),"")</f>
        <v/>
      </c>
      <c r="E1334" s="22">
        <f>IFERROR(VLOOKUP(C1334,Employes!$A$2:$H$11,3,FALSE),"")</f>
        <v/>
      </c>
      <c r="F1334" s="22">
        <f>IF(WEEKDAY(A1334,2)&lt;=5,IFERROR(VLOOKUP(C1334,Employes!$A$2:$H$11,6,FALSE),0),0)</f>
        <v/>
      </c>
      <c r="G1334" s="6" t="n">
        <v>8</v>
      </c>
      <c r="H1334" s="23">
        <f>MAX(0,G1334-F1334)</f>
        <v/>
      </c>
      <c r="I1334" s="6" t="inlineStr"/>
      <c r="J1334" s="23">
        <f>IF(I1334&lt;&gt;"",MAX(0,F1334-G1334),0)</f>
        <v/>
      </c>
      <c r="K1334" s="24">
        <f>IF(F1334=0,0,J1334/F1334)</f>
        <v/>
      </c>
      <c r="L1334" s="25">
        <f>IF(I1334&lt;&gt;"","Absence",IF(G1334&gt;F1334,"Présent + HS","Présent"))</f>
        <v/>
      </c>
      <c r="M1334" s="6" t="inlineStr"/>
    </row>
    <row r="1335">
      <c r="A1335" s="20" t="n">
        <v>46210</v>
      </c>
      <c r="B1335" s="21">
        <f>DATE(YEAR(A1335),MONTH(A1335),1)</f>
        <v/>
      </c>
      <c r="C1335" s="6" t="inlineStr">
        <is>
          <t>E004</t>
        </is>
      </c>
      <c r="D1335" s="22">
        <f>IFERROR(VLOOKUP(C1335,Employes!$A$2:$H$11,2,FALSE),"")</f>
        <v/>
      </c>
      <c r="E1335" s="22">
        <f>IFERROR(VLOOKUP(C1335,Employes!$A$2:$H$11,3,FALSE),"")</f>
        <v/>
      </c>
      <c r="F1335" s="22">
        <f>IF(WEEKDAY(A1335,2)&lt;=5,IFERROR(VLOOKUP(C1335,Employes!$A$2:$H$11,6,FALSE),0),0)</f>
        <v/>
      </c>
      <c r="G1335" s="6" t="n">
        <v>8</v>
      </c>
      <c r="H1335" s="23">
        <f>MAX(0,G1335-F1335)</f>
        <v/>
      </c>
      <c r="I1335" s="6" t="inlineStr"/>
      <c r="J1335" s="23">
        <f>IF(I1335&lt;&gt;"",MAX(0,F1335-G1335),0)</f>
        <v/>
      </c>
      <c r="K1335" s="24">
        <f>IF(F1335=0,0,J1335/F1335)</f>
        <v/>
      </c>
      <c r="L1335" s="25">
        <f>IF(I1335&lt;&gt;"","Absence",IF(G1335&gt;F1335,"Présent + HS","Présent"))</f>
        <v/>
      </c>
      <c r="M1335" s="6" t="inlineStr"/>
    </row>
    <row r="1336">
      <c r="A1336" s="20" t="n">
        <v>46210</v>
      </c>
      <c r="B1336" s="21">
        <f>DATE(YEAR(A1336),MONTH(A1336),1)</f>
        <v/>
      </c>
      <c r="C1336" s="6" t="inlineStr">
        <is>
          <t>E005</t>
        </is>
      </c>
      <c r="D1336" s="22">
        <f>IFERROR(VLOOKUP(C1336,Employes!$A$2:$H$11,2,FALSE),"")</f>
        <v/>
      </c>
      <c r="E1336" s="22">
        <f>IFERROR(VLOOKUP(C1336,Employes!$A$2:$H$11,3,FALSE),"")</f>
        <v/>
      </c>
      <c r="F1336" s="22">
        <f>IF(WEEKDAY(A1336,2)&lt;=5,IFERROR(VLOOKUP(C1336,Employes!$A$2:$H$11,6,FALSE),0),0)</f>
        <v/>
      </c>
      <c r="G1336" s="6" t="n">
        <v>8</v>
      </c>
      <c r="H1336" s="23">
        <f>MAX(0,G1336-F1336)</f>
        <v/>
      </c>
      <c r="I1336" s="6" t="inlineStr"/>
      <c r="J1336" s="23">
        <f>IF(I1336&lt;&gt;"",MAX(0,F1336-G1336),0)</f>
        <v/>
      </c>
      <c r="K1336" s="24">
        <f>IF(F1336=0,0,J1336/F1336)</f>
        <v/>
      </c>
      <c r="L1336" s="25">
        <f>IF(I1336&lt;&gt;"","Absence",IF(G1336&gt;F1336,"Présent + HS","Présent"))</f>
        <v/>
      </c>
      <c r="M1336" s="6" t="inlineStr"/>
    </row>
    <row r="1337">
      <c r="A1337" s="20" t="n">
        <v>46210</v>
      </c>
      <c r="B1337" s="21">
        <f>DATE(YEAR(A1337),MONTH(A1337),1)</f>
        <v/>
      </c>
      <c r="C1337" s="6" t="inlineStr">
        <is>
          <t>E006</t>
        </is>
      </c>
      <c r="D1337" s="22">
        <f>IFERROR(VLOOKUP(C1337,Employes!$A$2:$H$11,2,FALSE),"")</f>
        <v/>
      </c>
      <c r="E1337" s="22">
        <f>IFERROR(VLOOKUP(C1337,Employes!$A$2:$H$11,3,FALSE),"")</f>
        <v/>
      </c>
      <c r="F1337" s="22">
        <f>IF(WEEKDAY(A1337,2)&lt;=5,IFERROR(VLOOKUP(C1337,Employes!$A$2:$H$11,6,FALSE),0),0)</f>
        <v/>
      </c>
      <c r="G1337" s="6" t="n">
        <v>8</v>
      </c>
      <c r="H1337" s="23">
        <f>MAX(0,G1337-F1337)</f>
        <v/>
      </c>
      <c r="I1337" s="6" t="inlineStr"/>
      <c r="J1337" s="23">
        <f>IF(I1337&lt;&gt;"",MAX(0,F1337-G1337),0)</f>
        <v/>
      </c>
      <c r="K1337" s="24">
        <f>IF(F1337=0,0,J1337/F1337)</f>
        <v/>
      </c>
      <c r="L1337" s="25">
        <f>IF(I1337&lt;&gt;"","Absence",IF(G1337&gt;F1337,"Présent + HS","Présent"))</f>
        <v/>
      </c>
      <c r="M1337" s="6" t="inlineStr"/>
    </row>
    <row r="1338">
      <c r="A1338" s="20" t="n">
        <v>46210</v>
      </c>
      <c r="B1338" s="21">
        <f>DATE(YEAR(A1338),MONTH(A1338),1)</f>
        <v/>
      </c>
      <c r="C1338" s="6" t="inlineStr">
        <is>
          <t>E007</t>
        </is>
      </c>
      <c r="D1338" s="22">
        <f>IFERROR(VLOOKUP(C1338,Employes!$A$2:$H$11,2,FALSE),"")</f>
        <v/>
      </c>
      <c r="E1338" s="22">
        <f>IFERROR(VLOOKUP(C1338,Employes!$A$2:$H$11,3,FALSE),"")</f>
        <v/>
      </c>
      <c r="F1338" s="22">
        <f>IF(WEEKDAY(A1338,2)&lt;=5,IFERROR(VLOOKUP(C1338,Employes!$A$2:$H$11,6,FALSE),0),0)</f>
        <v/>
      </c>
      <c r="G1338" s="6" t="n">
        <v>8</v>
      </c>
      <c r="H1338" s="23">
        <f>MAX(0,G1338-F1338)</f>
        <v/>
      </c>
      <c r="I1338" s="6" t="inlineStr"/>
      <c r="J1338" s="23">
        <f>IF(I1338&lt;&gt;"",MAX(0,F1338-G1338),0)</f>
        <v/>
      </c>
      <c r="K1338" s="24">
        <f>IF(F1338=0,0,J1338/F1338)</f>
        <v/>
      </c>
      <c r="L1338" s="25">
        <f>IF(I1338&lt;&gt;"","Absence",IF(G1338&gt;F1338,"Présent + HS","Présent"))</f>
        <v/>
      </c>
      <c r="M1338" s="6" t="inlineStr"/>
    </row>
    <row r="1339">
      <c r="A1339" s="20" t="n">
        <v>46210</v>
      </c>
      <c r="B1339" s="21">
        <f>DATE(YEAR(A1339),MONTH(A1339),1)</f>
        <v/>
      </c>
      <c r="C1339" s="6" t="inlineStr">
        <is>
          <t>E008</t>
        </is>
      </c>
      <c r="D1339" s="22">
        <f>IFERROR(VLOOKUP(C1339,Employes!$A$2:$H$11,2,FALSE),"")</f>
        <v/>
      </c>
      <c r="E1339" s="22">
        <f>IFERROR(VLOOKUP(C1339,Employes!$A$2:$H$11,3,FALSE),"")</f>
        <v/>
      </c>
      <c r="F1339" s="22">
        <f>IF(WEEKDAY(A1339,2)&lt;=5,IFERROR(VLOOKUP(C1339,Employes!$A$2:$H$11,6,FALSE),0),0)</f>
        <v/>
      </c>
      <c r="G1339" s="6" t="n">
        <v>9</v>
      </c>
      <c r="H1339" s="23">
        <f>MAX(0,G1339-F1339)</f>
        <v/>
      </c>
      <c r="I1339" s="6" t="inlineStr"/>
      <c r="J1339" s="23">
        <f>IF(I1339&lt;&gt;"",MAX(0,F1339-G1339),0)</f>
        <v/>
      </c>
      <c r="K1339" s="24">
        <f>IF(F1339=0,0,J1339/F1339)</f>
        <v/>
      </c>
      <c r="L1339" s="25">
        <f>IF(I1339&lt;&gt;"","Absence",IF(G1339&gt;F1339,"Présent + HS","Présent"))</f>
        <v/>
      </c>
      <c r="M1339" s="6" t="inlineStr"/>
    </row>
    <row r="1340">
      <c r="A1340" s="20" t="n">
        <v>46210</v>
      </c>
      <c r="B1340" s="21">
        <f>DATE(YEAR(A1340),MONTH(A1340),1)</f>
        <v/>
      </c>
      <c r="C1340" s="6" t="inlineStr">
        <is>
          <t>E009</t>
        </is>
      </c>
      <c r="D1340" s="22">
        <f>IFERROR(VLOOKUP(C1340,Employes!$A$2:$H$11,2,FALSE),"")</f>
        <v/>
      </c>
      <c r="E1340" s="22">
        <f>IFERROR(VLOOKUP(C1340,Employes!$A$2:$H$11,3,FALSE),"")</f>
        <v/>
      </c>
      <c r="F1340" s="22">
        <f>IF(WEEKDAY(A1340,2)&lt;=5,IFERROR(VLOOKUP(C1340,Employes!$A$2:$H$11,6,FALSE),0),0)</f>
        <v/>
      </c>
      <c r="G1340" s="6" t="n">
        <v>10</v>
      </c>
      <c r="H1340" s="23">
        <f>MAX(0,G1340-F1340)</f>
        <v/>
      </c>
      <c r="I1340" s="6" t="inlineStr"/>
      <c r="J1340" s="23">
        <f>IF(I1340&lt;&gt;"",MAX(0,F1340-G1340),0)</f>
        <v/>
      </c>
      <c r="K1340" s="24">
        <f>IF(F1340=0,0,J1340/F1340)</f>
        <v/>
      </c>
      <c r="L1340" s="25">
        <f>IF(I1340&lt;&gt;"","Absence",IF(G1340&gt;F1340,"Présent + HS","Présent"))</f>
        <v/>
      </c>
      <c r="M1340" s="6" t="inlineStr"/>
    </row>
    <row r="1341">
      <c r="A1341" s="20" t="n">
        <v>46210</v>
      </c>
      <c r="B1341" s="21">
        <f>DATE(YEAR(A1341),MONTH(A1341),1)</f>
        <v/>
      </c>
      <c r="C1341" s="6" t="inlineStr">
        <is>
          <t>E010</t>
        </is>
      </c>
      <c r="D1341" s="22">
        <f>IFERROR(VLOOKUP(C1341,Employes!$A$2:$H$11,2,FALSE),"")</f>
        <v/>
      </c>
      <c r="E1341" s="22">
        <f>IFERROR(VLOOKUP(C1341,Employes!$A$2:$H$11,3,FALSE),"")</f>
        <v/>
      </c>
      <c r="F1341" s="22">
        <f>IF(WEEKDAY(A1341,2)&lt;=5,IFERROR(VLOOKUP(C1341,Employes!$A$2:$H$11,6,FALSE),0),0)</f>
        <v/>
      </c>
      <c r="G1341" s="6" t="n">
        <v>0</v>
      </c>
      <c r="H1341" s="23">
        <f>MAX(0,G1341-F1341)</f>
        <v/>
      </c>
      <c r="I1341" s="6" t="inlineStr">
        <is>
          <t>CP</t>
        </is>
      </c>
      <c r="J1341" s="23">
        <f>IF(I1341&lt;&gt;"",MAX(0,F1341-G1341),0)</f>
        <v/>
      </c>
      <c r="K1341" s="24">
        <f>IF(F1341=0,0,J1341/F1341)</f>
        <v/>
      </c>
      <c r="L1341" s="25">
        <f>IF(I1341&lt;&gt;"","Absence",IF(G1341&gt;F1341,"Présent + HS","Présent"))</f>
        <v/>
      </c>
      <c r="M1341" s="6" t="inlineStr"/>
    </row>
    <row r="1342">
      <c r="A1342" s="20" t="n">
        <v>46211</v>
      </c>
      <c r="B1342" s="21">
        <f>DATE(YEAR(A1342),MONTH(A1342),1)</f>
        <v/>
      </c>
      <c r="C1342" s="6" t="inlineStr">
        <is>
          <t>E001</t>
        </is>
      </c>
      <c r="D1342" s="22">
        <f>IFERROR(VLOOKUP(C1342,Employes!$A$2:$H$11,2,FALSE),"")</f>
        <v/>
      </c>
      <c r="E1342" s="22">
        <f>IFERROR(VLOOKUP(C1342,Employes!$A$2:$H$11,3,FALSE),"")</f>
        <v/>
      </c>
      <c r="F1342" s="22">
        <f>IF(WEEKDAY(A1342,2)&lt;=5,IFERROR(VLOOKUP(C1342,Employes!$A$2:$H$11,6,FALSE),0),0)</f>
        <v/>
      </c>
      <c r="G1342" s="6" t="n">
        <v>8</v>
      </c>
      <c r="H1342" s="23">
        <f>MAX(0,G1342-F1342)</f>
        <v/>
      </c>
      <c r="I1342" s="6" t="inlineStr"/>
      <c r="J1342" s="23">
        <f>IF(I1342&lt;&gt;"",MAX(0,F1342-G1342),0)</f>
        <v/>
      </c>
      <c r="K1342" s="24">
        <f>IF(F1342=0,0,J1342/F1342)</f>
        <v/>
      </c>
      <c r="L1342" s="25">
        <f>IF(I1342&lt;&gt;"","Absence",IF(G1342&gt;F1342,"Présent + HS","Présent"))</f>
        <v/>
      </c>
      <c r="M1342" s="6" t="inlineStr"/>
    </row>
    <row r="1343">
      <c r="A1343" s="20" t="n">
        <v>46211</v>
      </c>
      <c r="B1343" s="21">
        <f>DATE(YEAR(A1343),MONTH(A1343),1)</f>
        <v/>
      </c>
      <c r="C1343" s="6" t="inlineStr">
        <is>
          <t>E002</t>
        </is>
      </c>
      <c r="D1343" s="22">
        <f>IFERROR(VLOOKUP(C1343,Employes!$A$2:$H$11,2,FALSE),"")</f>
        <v/>
      </c>
      <c r="E1343" s="22">
        <f>IFERROR(VLOOKUP(C1343,Employes!$A$2:$H$11,3,FALSE),"")</f>
        <v/>
      </c>
      <c r="F1343" s="22">
        <f>IF(WEEKDAY(A1343,2)&lt;=5,IFERROR(VLOOKUP(C1343,Employes!$A$2:$H$11,6,FALSE),0),0)</f>
        <v/>
      </c>
      <c r="G1343" s="6" t="n">
        <v>8</v>
      </c>
      <c r="H1343" s="23">
        <f>MAX(0,G1343-F1343)</f>
        <v/>
      </c>
      <c r="I1343" s="6" t="inlineStr"/>
      <c r="J1343" s="23">
        <f>IF(I1343&lt;&gt;"",MAX(0,F1343-G1343),0)</f>
        <v/>
      </c>
      <c r="K1343" s="24">
        <f>IF(F1343=0,0,J1343/F1343)</f>
        <v/>
      </c>
      <c r="L1343" s="25">
        <f>IF(I1343&lt;&gt;"","Absence",IF(G1343&gt;F1343,"Présent + HS","Présent"))</f>
        <v/>
      </c>
      <c r="M1343" s="6" t="inlineStr"/>
    </row>
    <row r="1344">
      <c r="A1344" s="20" t="n">
        <v>46211</v>
      </c>
      <c r="B1344" s="21">
        <f>DATE(YEAR(A1344),MONTH(A1344),1)</f>
        <v/>
      </c>
      <c r="C1344" s="6" t="inlineStr">
        <is>
          <t>E003</t>
        </is>
      </c>
      <c r="D1344" s="22">
        <f>IFERROR(VLOOKUP(C1344,Employes!$A$2:$H$11,2,FALSE),"")</f>
        <v/>
      </c>
      <c r="E1344" s="22">
        <f>IFERROR(VLOOKUP(C1344,Employes!$A$2:$H$11,3,FALSE),"")</f>
        <v/>
      </c>
      <c r="F1344" s="22">
        <f>IF(WEEKDAY(A1344,2)&lt;=5,IFERROR(VLOOKUP(C1344,Employes!$A$2:$H$11,6,FALSE),0),0)</f>
        <v/>
      </c>
      <c r="G1344" s="6" t="n">
        <v>9</v>
      </c>
      <c r="H1344" s="23">
        <f>MAX(0,G1344-F1344)</f>
        <v/>
      </c>
      <c r="I1344" s="6" t="inlineStr"/>
      <c r="J1344" s="23">
        <f>IF(I1344&lt;&gt;"",MAX(0,F1344-G1344),0)</f>
        <v/>
      </c>
      <c r="K1344" s="24">
        <f>IF(F1344=0,0,J1344/F1344)</f>
        <v/>
      </c>
      <c r="L1344" s="25">
        <f>IF(I1344&lt;&gt;"","Absence",IF(G1344&gt;F1344,"Présent + HS","Présent"))</f>
        <v/>
      </c>
      <c r="M1344" s="6" t="inlineStr"/>
    </row>
    <row r="1345">
      <c r="A1345" s="20" t="n">
        <v>46211</v>
      </c>
      <c r="B1345" s="21">
        <f>DATE(YEAR(A1345),MONTH(A1345),1)</f>
        <v/>
      </c>
      <c r="C1345" s="6" t="inlineStr">
        <is>
          <t>E004</t>
        </is>
      </c>
      <c r="D1345" s="22">
        <f>IFERROR(VLOOKUP(C1345,Employes!$A$2:$H$11,2,FALSE),"")</f>
        <v/>
      </c>
      <c r="E1345" s="22">
        <f>IFERROR(VLOOKUP(C1345,Employes!$A$2:$H$11,3,FALSE),"")</f>
        <v/>
      </c>
      <c r="F1345" s="22">
        <f>IF(WEEKDAY(A1345,2)&lt;=5,IFERROR(VLOOKUP(C1345,Employes!$A$2:$H$11,6,FALSE),0),0)</f>
        <v/>
      </c>
      <c r="G1345" s="6" t="n">
        <v>8</v>
      </c>
      <c r="H1345" s="23">
        <f>MAX(0,G1345-F1345)</f>
        <v/>
      </c>
      <c r="I1345" s="6" t="inlineStr"/>
      <c r="J1345" s="23">
        <f>IF(I1345&lt;&gt;"",MAX(0,F1345-G1345),0)</f>
        <v/>
      </c>
      <c r="K1345" s="24">
        <f>IF(F1345=0,0,J1345/F1345)</f>
        <v/>
      </c>
      <c r="L1345" s="25">
        <f>IF(I1345&lt;&gt;"","Absence",IF(G1345&gt;F1345,"Présent + HS","Présent"))</f>
        <v/>
      </c>
      <c r="M1345" s="6" t="inlineStr"/>
    </row>
    <row r="1346">
      <c r="A1346" s="20" t="n">
        <v>46211</v>
      </c>
      <c r="B1346" s="21">
        <f>DATE(YEAR(A1346),MONTH(A1346),1)</f>
        <v/>
      </c>
      <c r="C1346" s="6" t="inlineStr">
        <is>
          <t>E005</t>
        </is>
      </c>
      <c r="D1346" s="22">
        <f>IFERROR(VLOOKUP(C1346,Employes!$A$2:$H$11,2,FALSE),"")</f>
        <v/>
      </c>
      <c r="E1346" s="22">
        <f>IFERROR(VLOOKUP(C1346,Employes!$A$2:$H$11,3,FALSE),"")</f>
        <v/>
      </c>
      <c r="F1346" s="22">
        <f>IF(WEEKDAY(A1346,2)&lt;=5,IFERROR(VLOOKUP(C1346,Employes!$A$2:$H$11,6,FALSE),0),0)</f>
        <v/>
      </c>
      <c r="G1346" s="6" t="n">
        <v>8</v>
      </c>
      <c r="H1346" s="23">
        <f>MAX(0,G1346-F1346)</f>
        <v/>
      </c>
      <c r="I1346" s="6" t="inlineStr"/>
      <c r="J1346" s="23">
        <f>IF(I1346&lt;&gt;"",MAX(0,F1346-G1346),0)</f>
        <v/>
      </c>
      <c r="K1346" s="24">
        <f>IF(F1346=0,0,J1346/F1346)</f>
        <v/>
      </c>
      <c r="L1346" s="25">
        <f>IF(I1346&lt;&gt;"","Absence",IF(G1346&gt;F1346,"Présent + HS","Présent"))</f>
        <v/>
      </c>
      <c r="M1346" s="6" t="inlineStr"/>
    </row>
    <row r="1347">
      <c r="A1347" s="20" t="n">
        <v>46211</v>
      </c>
      <c r="B1347" s="21">
        <f>DATE(YEAR(A1347),MONTH(A1347),1)</f>
        <v/>
      </c>
      <c r="C1347" s="6" t="inlineStr">
        <is>
          <t>E006</t>
        </is>
      </c>
      <c r="D1347" s="22">
        <f>IFERROR(VLOOKUP(C1347,Employes!$A$2:$H$11,2,FALSE),"")</f>
        <v/>
      </c>
      <c r="E1347" s="22">
        <f>IFERROR(VLOOKUP(C1347,Employes!$A$2:$H$11,3,FALSE),"")</f>
        <v/>
      </c>
      <c r="F1347" s="22">
        <f>IF(WEEKDAY(A1347,2)&lt;=5,IFERROR(VLOOKUP(C1347,Employes!$A$2:$H$11,6,FALSE),0),0)</f>
        <v/>
      </c>
      <c r="G1347" s="6" t="n">
        <v>0</v>
      </c>
      <c r="H1347" s="23">
        <f>MAX(0,G1347-F1347)</f>
        <v/>
      </c>
      <c r="I1347" s="6" t="inlineStr">
        <is>
          <t>CP</t>
        </is>
      </c>
      <c r="J1347" s="23">
        <f>IF(I1347&lt;&gt;"",MAX(0,F1347-G1347),0)</f>
        <v/>
      </c>
      <c r="K1347" s="24">
        <f>IF(F1347=0,0,J1347/F1347)</f>
        <v/>
      </c>
      <c r="L1347" s="25">
        <f>IF(I1347&lt;&gt;"","Absence",IF(G1347&gt;F1347,"Présent + HS","Présent"))</f>
        <v/>
      </c>
      <c r="M1347" s="6" t="inlineStr"/>
    </row>
    <row r="1348">
      <c r="A1348" s="20" t="n">
        <v>46211</v>
      </c>
      <c r="B1348" s="21">
        <f>DATE(YEAR(A1348),MONTH(A1348),1)</f>
        <v/>
      </c>
      <c r="C1348" s="6" t="inlineStr">
        <is>
          <t>E007</t>
        </is>
      </c>
      <c r="D1348" s="22">
        <f>IFERROR(VLOOKUP(C1348,Employes!$A$2:$H$11,2,FALSE),"")</f>
        <v/>
      </c>
      <c r="E1348" s="22">
        <f>IFERROR(VLOOKUP(C1348,Employes!$A$2:$H$11,3,FALSE),"")</f>
        <v/>
      </c>
      <c r="F1348" s="22">
        <f>IF(WEEKDAY(A1348,2)&lt;=5,IFERROR(VLOOKUP(C1348,Employes!$A$2:$H$11,6,FALSE),0),0)</f>
        <v/>
      </c>
      <c r="G1348" s="6" t="n">
        <v>8</v>
      </c>
      <c r="H1348" s="23">
        <f>MAX(0,G1348-F1348)</f>
        <v/>
      </c>
      <c r="I1348" s="6" t="inlineStr"/>
      <c r="J1348" s="23">
        <f>IF(I1348&lt;&gt;"",MAX(0,F1348-G1348),0)</f>
        <v/>
      </c>
      <c r="K1348" s="24">
        <f>IF(F1348=0,0,J1348/F1348)</f>
        <v/>
      </c>
      <c r="L1348" s="25">
        <f>IF(I1348&lt;&gt;"","Absence",IF(G1348&gt;F1348,"Présent + HS","Présent"))</f>
        <v/>
      </c>
      <c r="M1348" s="6" t="inlineStr"/>
    </row>
    <row r="1349">
      <c r="A1349" s="20" t="n">
        <v>46211</v>
      </c>
      <c r="B1349" s="21">
        <f>DATE(YEAR(A1349),MONTH(A1349),1)</f>
        <v/>
      </c>
      <c r="C1349" s="6" t="inlineStr">
        <is>
          <t>E008</t>
        </is>
      </c>
      <c r="D1349" s="22">
        <f>IFERROR(VLOOKUP(C1349,Employes!$A$2:$H$11,2,FALSE),"")</f>
        <v/>
      </c>
      <c r="E1349" s="22">
        <f>IFERROR(VLOOKUP(C1349,Employes!$A$2:$H$11,3,FALSE),"")</f>
        <v/>
      </c>
      <c r="F1349" s="22">
        <f>IF(WEEKDAY(A1349,2)&lt;=5,IFERROR(VLOOKUP(C1349,Employes!$A$2:$H$11,6,FALSE),0),0)</f>
        <v/>
      </c>
      <c r="G1349" s="6" t="n">
        <v>8</v>
      </c>
      <c r="H1349" s="23">
        <f>MAX(0,G1349-F1349)</f>
        <v/>
      </c>
      <c r="I1349" s="6" t="inlineStr"/>
      <c r="J1349" s="23">
        <f>IF(I1349&lt;&gt;"",MAX(0,F1349-G1349),0)</f>
        <v/>
      </c>
      <c r="K1349" s="24">
        <f>IF(F1349=0,0,J1349/F1349)</f>
        <v/>
      </c>
      <c r="L1349" s="25">
        <f>IF(I1349&lt;&gt;"","Absence",IF(G1349&gt;F1349,"Présent + HS","Présent"))</f>
        <v/>
      </c>
      <c r="M1349" s="6" t="inlineStr"/>
    </row>
    <row r="1350">
      <c r="A1350" s="20" t="n">
        <v>46211</v>
      </c>
      <c r="B1350" s="21">
        <f>DATE(YEAR(A1350),MONTH(A1350),1)</f>
        <v/>
      </c>
      <c r="C1350" s="6" t="inlineStr">
        <is>
          <t>E009</t>
        </is>
      </c>
      <c r="D1350" s="22">
        <f>IFERROR(VLOOKUP(C1350,Employes!$A$2:$H$11,2,FALSE),"")</f>
        <v/>
      </c>
      <c r="E1350" s="22">
        <f>IFERROR(VLOOKUP(C1350,Employes!$A$2:$H$11,3,FALSE),"")</f>
        <v/>
      </c>
      <c r="F1350" s="22">
        <f>IF(WEEKDAY(A1350,2)&lt;=5,IFERROR(VLOOKUP(C1350,Employes!$A$2:$H$11,6,FALSE),0),0)</f>
        <v/>
      </c>
      <c r="G1350" s="6" t="n">
        <v>8</v>
      </c>
      <c r="H1350" s="23">
        <f>MAX(0,G1350-F1350)</f>
        <v/>
      </c>
      <c r="I1350" s="6" t="inlineStr"/>
      <c r="J1350" s="23">
        <f>IF(I1350&lt;&gt;"",MAX(0,F1350-G1350),0)</f>
        <v/>
      </c>
      <c r="K1350" s="24">
        <f>IF(F1350=0,0,J1350/F1350)</f>
        <v/>
      </c>
      <c r="L1350" s="25">
        <f>IF(I1350&lt;&gt;"","Absence",IF(G1350&gt;F1350,"Présent + HS","Présent"))</f>
        <v/>
      </c>
      <c r="M1350" s="6" t="inlineStr"/>
    </row>
    <row r="1351">
      <c r="A1351" s="20" t="n">
        <v>46211</v>
      </c>
      <c r="B1351" s="21">
        <f>DATE(YEAR(A1351),MONTH(A1351),1)</f>
        <v/>
      </c>
      <c r="C1351" s="6" t="inlineStr">
        <is>
          <t>E010</t>
        </is>
      </c>
      <c r="D1351" s="22">
        <f>IFERROR(VLOOKUP(C1351,Employes!$A$2:$H$11,2,FALSE),"")</f>
        <v/>
      </c>
      <c r="E1351" s="22">
        <f>IFERROR(VLOOKUP(C1351,Employes!$A$2:$H$11,3,FALSE),"")</f>
        <v/>
      </c>
      <c r="F1351" s="22">
        <f>IF(WEEKDAY(A1351,2)&lt;=5,IFERROR(VLOOKUP(C1351,Employes!$A$2:$H$11,6,FALSE),0),0)</f>
        <v/>
      </c>
      <c r="G1351" s="6" t="n">
        <v>8</v>
      </c>
      <c r="H1351" s="23">
        <f>MAX(0,G1351-F1351)</f>
        <v/>
      </c>
      <c r="I1351" s="6" t="inlineStr"/>
      <c r="J1351" s="23">
        <f>IF(I1351&lt;&gt;"",MAX(0,F1351-G1351),0)</f>
        <v/>
      </c>
      <c r="K1351" s="24">
        <f>IF(F1351=0,0,J1351/F1351)</f>
        <v/>
      </c>
      <c r="L1351" s="25">
        <f>IF(I1351&lt;&gt;"","Absence",IF(G1351&gt;F1351,"Présent + HS","Présent"))</f>
        <v/>
      </c>
      <c r="M1351" s="6" t="inlineStr"/>
    </row>
    <row r="1352">
      <c r="A1352" s="20" t="n">
        <v>46212</v>
      </c>
      <c r="B1352" s="21">
        <f>DATE(YEAR(A1352),MONTH(A1352),1)</f>
        <v/>
      </c>
      <c r="C1352" s="6" t="inlineStr">
        <is>
          <t>E001</t>
        </is>
      </c>
      <c r="D1352" s="22">
        <f>IFERROR(VLOOKUP(C1352,Employes!$A$2:$H$11,2,FALSE),"")</f>
        <v/>
      </c>
      <c r="E1352" s="22">
        <f>IFERROR(VLOOKUP(C1352,Employes!$A$2:$H$11,3,FALSE),"")</f>
        <v/>
      </c>
      <c r="F1352" s="22">
        <f>IF(WEEKDAY(A1352,2)&lt;=5,IFERROR(VLOOKUP(C1352,Employes!$A$2:$H$11,6,FALSE),0),0)</f>
        <v/>
      </c>
      <c r="G1352" s="6" t="n">
        <v>8</v>
      </c>
      <c r="H1352" s="23">
        <f>MAX(0,G1352-F1352)</f>
        <v/>
      </c>
      <c r="I1352" s="6" t="inlineStr"/>
      <c r="J1352" s="23">
        <f>IF(I1352&lt;&gt;"",MAX(0,F1352-G1352),0)</f>
        <v/>
      </c>
      <c r="K1352" s="24">
        <f>IF(F1352=0,0,J1352/F1352)</f>
        <v/>
      </c>
      <c r="L1352" s="25">
        <f>IF(I1352&lt;&gt;"","Absence",IF(G1352&gt;F1352,"Présent + HS","Présent"))</f>
        <v/>
      </c>
      <c r="M1352" s="6" t="inlineStr"/>
    </row>
    <row r="1353">
      <c r="A1353" s="20" t="n">
        <v>46212</v>
      </c>
      <c r="B1353" s="21">
        <f>DATE(YEAR(A1353),MONTH(A1353),1)</f>
        <v/>
      </c>
      <c r="C1353" s="6" t="inlineStr">
        <is>
          <t>E002</t>
        </is>
      </c>
      <c r="D1353" s="22">
        <f>IFERROR(VLOOKUP(C1353,Employes!$A$2:$H$11,2,FALSE),"")</f>
        <v/>
      </c>
      <c r="E1353" s="22">
        <f>IFERROR(VLOOKUP(C1353,Employes!$A$2:$H$11,3,FALSE),"")</f>
        <v/>
      </c>
      <c r="F1353" s="22">
        <f>IF(WEEKDAY(A1353,2)&lt;=5,IFERROR(VLOOKUP(C1353,Employes!$A$2:$H$11,6,FALSE),0),0)</f>
        <v/>
      </c>
      <c r="G1353" s="6" t="n">
        <v>8</v>
      </c>
      <c r="H1353" s="23">
        <f>MAX(0,G1353-F1353)</f>
        <v/>
      </c>
      <c r="I1353" s="6" t="inlineStr"/>
      <c r="J1353" s="23">
        <f>IF(I1353&lt;&gt;"",MAX(0,F1353-G1353),0)</f>
        <v/>
      </c>
      <c r="K1353" s="24">
        <f>IF(F1353=0,0,J1353/F1353)</f>
        <v/>
      </c>
      <c r="L1353" s="25">
        <f>IF(I1353&lt;&gt;"","Absence",IF(G1353&gt;F1353,"Présent + HS","Présent"))</f>
        <v/>
      </c>
      <c r="M1353" s="6" t="inlineStr"/>
    </row>
    <row r="1354">
      <c r="A1354" s="20" t="n">
        <v>46212</v>
      </c>
      <c r="B1354" s="21">
        <f>DATE(YEAR(A1354),MONTH(A1354),1)</f>
        <v/>
      </c>
      <c r="C1354" s="6" t="inlineStr">
        <is>
          <t>E003</t>
        </is>
      </c>
      <c r="D1354" s="22">
        <f>IFERROR(VLOOKUP(C1354,Employes!$A$2:$H$11,2,FALSE),"")</f>
        <v/>
      </c>
      <c r="E1354" s="22">
        <f>IFERROR(VLOOKUP(C1354,Employes!$A$2:$H$11,3,FALSE),"")</f>
        <v/>
      </c>
      <c r="F1354" s="22">
        <f>IF(WEEKDAY(A1354,2)&lt;=5,IFERROR(VLOOKUP(C1354,Employes!$A$2:$H$11,6,FALSE),0),0)</f>
        <v/>
      </c>
      <c r="G1354" s="6" t="n">
        <v>8</v>
      </c>
      <c r="H1354" s="23">
        <f>MAX(0,G1354-F1354)</f>
        <v/>
      </c>
      <c r="I1354" s="6" t="inlineStr"/>
      <c r="J1354" s="23">
        <f>IF(I1354&lt;&gt;"",MAX(0,F1354-G1354),0)</f>
        <v/>
      </c>
      <c r="K1354" s="24">
        <f>IF(F1354=0,0,J1354/F1354)</f>
        <v/>
      </c>
      <c r="L1354" s="25">
        <f>IF(I1354&lt;&gt;"","Absence",IF(G1354&gt;F1354,"Présent + HS","Présent"))</f>
        <v/>
      </c>
      <c r="M1354" s="6" t="inlineStr"/>
    </row>
    <row r="1355">
      <c r="A1355" s="20" t="n">
        <v>46212</v>
      </c>
      <c r="B1355" s="21">
        <f>DATE(YEAR(A1355),MONTH(A1355),1)</f>
        <v/>
      </c>
      <c r="C1355" s="6" t="inlineStr">
        <is>
          <t>E004</t>
        </is>
      </c>
      <c r="D1355" s="22">
        <f>IFERROR(VLOOKUP(C1355,Employes!$A$2:$H$11,2,FALSE),"")</f>
        <v/>
      </c>
      <c r="E1355" s="22">
        <f>IFERROR(VLOOKUP(C1355,Employes!$A$2:$H$11,3,FALSE),"")</f>
        <v/>
      </c>
      <c r="F1355" s="22">
        <f>IF(WEEKDAY(A1355,2)&lt;=5,IFERROR(VLOOKUP(C1355,Employes!$A$2:$H$11,6,FALSE),0),0)</f>
        <v/>
      </c>
      <c r="G1355" s="6" t="n">
        <v>8</v>
      </c>
      <c r="H1355" s="23">
        <f>MAX(0,G1355-F1355)</f>
        <v/>
      </c>
      <c r="I1355" s="6" t="inlineStr"/>
      <c r="J1355" s="23">
        <f>IF(I1355&lt;&gt;"",MAX(0,F1355-G1355),0)</f>
        <v/>
      </c>
      <c r="K1355" s="24">
        <f>IF(F1355=0,0,J1355/F1355)</f>
        <v/>
      </c>
      <c r="L1355" s="25">
        <f>IF(I1355&lt;&gt;"","Absence",IF(G1355&gt;F1355,"Présent + HS","Présent"))</f>
        <v/>
      </c>
      <c r="M1355" s="6" t="inlineStr"/>
    </row>
    <row r="1356">
      <c r="A1356" s="20" t="n">
        <v>46212</v>
      </c>
      <c r="B1356" s="21">
        <f>DATE(YEAR(A1356),MONTH(A1356),1)</f>
        <v/>
      </c>
      <c r="C1356" s="6" t="inlineStr">
        <is>
          <t>E005</t>
        </is>
      </c>
      <c r="D1356" s="22">
        <f>IFERROR(VLOOKUP(C1356,Employes!$A$2:$H$11,2,FALSE),"")</f>
        <v/>
      </c>
      <c r="E1356" s="22">
        <f>IFERROR(VLOOKUP(C1356,Employes!$A$2:$H$11,3,FALSE),"")</f>
        <v/>
      </c>
      <c r="F1356" s="22">
        <f>IF(WEEKDAY(A1356,2)&lt;=5,IFERROR(VLOOKUP(C1356,Employes!$A$2:$H$11,6,FALSE),0),0)</f>
        <v/>
      </c>
      <c r="G1356" s="6" t="n">
        <v>8</v>
      </c>
      <c r="H1356" s="23">
        <f>MAX(0,G1356-F1356)</f>
        <v/>
      </c>
      <c r="I1356" s="6" t="inlineStr"/>
      <c r="J1356" s="23">
        <f>IF(I1356&lt;&gt;"",MAX(0,F1356-G1356),0)</f>
        <v/>
      </c>
      <c r="K1356" s="24">
        <f>IF(F1356=0,0,J1356/F1356)</f>
        <v/>
      </c>
      <c r="L1356" s="25">
        <f>IF(I1356&lt;&gt;"","Absence",IF(G1356&gt;F1356,"Présent + HS","Présent"))</f>
        <v/>
      </c>
      <c r="M1356" s="6" t="inlineStr"/>
    </row>
    <row r="1357">
      <c r="A1357" s="20" t="n">
        <v>46212</v>
      </c>
      <c r="B1357" s="21">
        <f>DATE(YEAR(A1357),MONTH(A1357),1)</f>
        <v/>
      </c>
      <c r="C1357" s="6" t="inlineStr">
        <is>
          <t>E006</t>
        </is>
      </c>
      <c r="D1357" s="22">
        <f>IFERROR(VLOOKUP(C1357,Employes!$A$2:$H$11,2,FALSE),"")</f>
        <v/>
      </c>
      <c r="E1357" s="22">
        <f>IFERROR(VLOOKUP(C1357,Employes!$A$2:$H$11,3,FALSE),"")</f>
        <v/>
      </c>
      <c r="F1357" s="22">
        <f>IF(WEEKDAY(A1357,2)&lt;=5,IFERROR(VLOOKUP(C1357,Employes!$A$2:$H$11,6,FALSE),0),0)</f>
        <v/>
      </c>
      <c r="G1357" s="6" t="n">
        <v>9</v>
      </c>
      <c r="H1357" s="23">
        <f>MAX(0,G1357-F1357)</f>
        <v/>
      </c>
      <c r="I1357" s="6" t="inlineStr"/>
      <c r="J1357" s="23">
        <f>IF(I1357&lt;&gt;"",MAX(0,F1357-G1357),0)</f>
        <v/>
      </c>
      <c r="K1357" s="24">
        <f>IF(F1357=0,0,J1357/F1357)</f>
        <v/>
      </c>
      <c r="L1357" s="25">
        <f>IF(I1357&lt;&gt;"","Absence",IF(G1357&gt;F1357,"Présent + HS","Présent"))</f>
        <v/>
      </c>
      <c r="M1357" s="6" t="inlineStr"/>
    </row>
    <row r="1358">
      <c r="A1358" s="20" t="n">
        <v>46212</v>
      </c>
      <c r="B1358" s="21">
        <f>DATE(YEAR(A1358),MONTH(A1358),1)</f>
        <v/>
      </c>
      <c r="C1358" s="6" t="inlineStr">
        <is>
          <t>E007</t>
        </is>
      </c>
      <c r="D1358" s="22">
        <f>IFERROR(VLOOKUP(C1358,Employes!$A$2:$H$11,2,FALSE),"")</f>
        <v/>
      </c>
      <c r="E1358" s="22">
        <f>IFERROR(VLOOKUP(C1358,Employes!$A$2:$H$11,3,FALSE),"")</f>
        <v/>
      </c>
      <c r="F1358" s="22">
        <f>IF(WEEKDAY(A1358,2)&lt;=5,IFERROR(VLOOKUP(C1358,Employes!$A$2:$H$11,6,FALSE),0),0)</f>
        <v/>
      </c>
      <c r="G1358" s="6" t="n">
        <v>8</v>
      </c>
      <c r="H1358" s="23">
        <f>MAX(0,G1358-F1358)</f>
        <v/>
      </c>
      <c r="I1358" s="6" t="inlineStr"/>
      <c r="J1358" s="23">
        <f>IF(I1358&lt;&gt;"",MAX(0,F1358-G1358),0)</f>
        <v/>
      </c>
      <c r="K1358" s="24">
        <f>IF(F1358=0,0,J1358/F1358)</f>
        <v/>
      </c>
      <c r="L1358" s="25">
        <f>IF(I1358&lt;&gt;"","Absence",IF(G1358&gt;F1358,"Présent + HS","Présent"))</f>
        <v/>
      </c>
      <c r="M1358" s="6" t="inlineStr"/>
    </row>
    <row r="1359">
      <c r="A1359" s="20" t="n">
        <v>46212</v>
      </c>
      <c r="B1359" s="21">
        <f>DATE(YEAR(A1359),MONTH(A1359),1)</f>
        <v/>
      </c>
      <c r="C1359" s="6" t="inlineStr">
        <is>
          <t>E008</t>
        </is>
      </c>
      <c r="D1359" s="22">
        <f>IFERROR(VLOOKUP(C1359,Employes!$A$2:$H$11,2,FALSE),"")</f>
        <v/>
      </c>
      <c r="E1359" s="22">
        <f>IFERROR(VLOOKUP(C1359,Employes!$A$2:$H$11,3,FALSE),"")</f>
        <v/>
      </c>
      <c r="F1359" s="22">
        <f>IF(WEEKDAY(A1359,2)&lt;=5,IFERROR(VLOOKUP(C1359,Employes!$A$2:$H$11,6,FALSE),0),0)</f>
        <v/>
      </c>
      <c r="G1359" s="6" t="n">
        <v>0</v>
      </c>
      <c r="H1359" s="23">
        <f>MAX(0,G1359-F1359)</f>
        <v/>
      </c>
      <c r="I1359" s="6" t="inlineStr">
        <is>
          <t>CP</t>
        </is>
      </c>
      <c r="J1359" s="23">
        <f>IF(I1359&lt;&gt;"",MAX(0,F1359-G1359),0)</f>
        <v/>
      </c>
      <c r="K1359" s="24">
        <f>IF(F1359=0,0,J1359/F1359)</f>
        <v/>
      </c>
      <c r="L1359" s="25">
        <f>IF(I1359&lt;&gt;"","Absence",IF(G1359&gt;F1359,"Présent + HS","Présent"))</f>
        <v/>
      </c>
      <c r="M1359" s="6" t="inlineStr"/>
    </row>
    <row r="1360">
      <c r="A1360" s="20" t="n">
        <v>46212</v>
      </c>
      <c r="B1360" s="21">
        <f>DATE(YEAR(A1360),MONTH(A1360),1)</f>
        <v/>
      </c>
      <c r="C1360" s="6" t="inlineStr">
        <is>
          <t>E009</t>
        </is>
      </c>
      <c r="D1360" s="22">
        <f>IFERROR(VLOOKUP(C1360,Employes!$A$2:$H$11,2,FALSE),"")</f>
        <v/>
      </c>
      <c r="E1360" s="22">
        <f>IFERROR(VLOOKUP(C1360,Employes!$A$2:$H$11,3,FALSE),"")</f>
        <v/>
      </c>
      <c r="F1360" s="22">
        <f>IF(WEEKDAY(A1360,2)&lt;=5,IFERROR(VLOOKUP(C1360,Employes!$A$2:$H$11,6,FALSE),0),0)</f>
        <v/>
      </c>
      <c r="G1360" s="6" t="n">
        <v>0</v>
      </c>
      <c r="H1360" s="23">
        <f>MAX(0,G1360-F1360)</f>
        <v/>
      </c>
      <c r="I1360" s="6" t="inlineStr">
        <is>
          <t>CP</t>
        </is>
      </c>
      <c r="J1360" s="23">
        <f>IF(I1360&lt;&gt;"",MAX(0,F1360-G1360),0)</f>
        <v/>
      </c>
      <c r="K1360" s="24">
        <f>IF(F1360=0,0,J1360/F1360)</f>
        <v/>
      </c>
      <c r="L1360" s="25">
        <f>IF(I1360&lt;&gt;"","Absence",IF(G1360&gt;F1360,"Présent + HS","Présent"))</f>
        <v/>
      </c>
      <c r="M1360" s="6" t="inlineStr"/>
    </row>
    <row r="1361">
      <c r="A1361" s="20" t="n">
        <v>46212</v>
      </c>
      <c r="B1361" s="21">
        <f>DATE(YEAR(A1361),MONTH(A1361),1)</f>
        <v/>
      </c>
      <c r="C1361" s="6" t="inlineStr">
        <is>
          <t>E010</t>
        </is>
      </c>
      <c r="D1361" s="22">
        <f>IFERROR(VLOOKUP(C1361,Employes!$A$2:$H$11,2,FALSE),"")</f>
        <v/>
      </c>
      <c r="E1361" s="22">
        <f>IFERROR(VLOOKUP(C1361,Employes!$A$2:$H$11,3,FALSE),"")</f>
        <v/>
      </c>
      <c r="F1361" s="22">
        <f>IF(WEEKDAY(A1361,2)&lt;=5,IFERROR(VLOOKUP(C1361,Employes!$A$2:$H$11,6,FALSE),0),0)</f>
        <v/>
      </c>
      <c r="G1361" s="6" t="n">
        <v>0</v>
      </c>
      <c r="H1361" s="23">
        <f>MAX(0,G1361-F1361)</f>
        <v/>
      </c>
      <c r="I1361" s="6" t="inlineStr">
        <is>
          <t>CP</t>
        </is>
      </c>
      <c r="J1361" s="23">
        <f>IF(I1361&lt;&gt;"",MAX(0,F1361-G1361),0)</f>
        <v/>
      </c>
      <c r="K1361" s="24">
        <f>IF(F1361=0,0,J1361/F1361)</f>
        <v/>
      </c>
      <c r="L1361" s="25">
        <f>IF(I1361&lt;&gt;"","Absence",IF(G1361&gt;F1361,"Présent + HS","Présent"))</f>
        <v/>
      </c>
      <c r="M1361" s="6" t="inlineStr"/>
    </row>
    <row r="1362">
      <c r="A1362" s="20" t="n">
        <v>46213</v>
      </c>
      <c r="B1362" s="21">
        <f>DATE(YEAR(A1362),MONTH(A1362),1)</f>
        <v/>
      </c>
      <c r="C1362" s="6" t="inlineStr">
        <is>
          <t>E001</t>
        </is>
      </c>
      <c r="D1362" s="22">
        <f>IFERROR(VLOOKUP(C1362,Employes!$A$2:$H$11,2,FALSE),"")</f>
        <v/>
      </c>
      <c r="E1362" s="22">
        <f>IFERROR(VLOOKUP(C1362,Employes!$A$2:$H$11,3,FALSE),"")</f>
        <v/>
      </c>
      <c r="F1362" s="22">
        <f>IF(WEEKDAY(A1362,2)&lt;=5,IFERROR(VLOOKUP(C1362,Employes!$A$2:$H$11,6,FALSE),0),0)</f>
        <v/>
      </c>
      <c r="G1362" s="6" t="n">
        <v>8</v>
      </c>
      <c r="H1362" s="23">
        <f>MAX(0,G1362-F1362)</f>
        <v/>
      </c>
      <c r="I1362" s="6" t="inlineStr"/>
      <c r="J1362" s="23">
        <f>IF(I1362&lt;&gt;"",MAX(0,F1362-G1362),0)</f>
        <v/>
      </c>
      <c r="K1362" s="24">
        <f>IF(F1362=0,0,J1362/F1362)</f>
        <v/>
      </c>
      <c r="L1362" s="25">
        <f>IF(I1362&lt;&gt;"","Absence",IF(G1362&gt;F1362,"Présent + HS","Présent"))</f>
        <v/>
      </c>
      <c r="M1362" s="6" t="inlineStr"/>
    </row>
    <row r="1363">
      <c r="A1363" s="20" t="n">
        <v>46213</v>
      </c>
      <c r="B1363" s="21">
        <f>DATE(YEAR(A1363),MONTH(A1363),1)</f>
        <v/>
      </c>
      <c r="C1363" s="6" t="inlineStr">
        <is>
          <t>E002</t>
        </is>
      </c>
      <c r="D1363" s="22">
        <f>IFERROR(VLOOKUP(C1363,Employes!$A$2:$H$11,2,FALSE),"")</f>
        <v/>
      </c>
      <c r="E1363" s="22">
        <f>IFERROR(VLOOKUP(C1363,Employes!$A$2:$H$11,3,FALSE),"")</f>
        <v/>
      </c>
      <c r="F1363" s="22">
        <f>IF(WEEKDAY(A1363,2)&lt;=5,IFERROR(VLOOKUP(C1363,Employes!$A$2:$H$11,6,FALSE),0),0)</f>
        <v/>
      </c>
      <c r="G1363" s="6" t="n">
        <v>8</v>
      </c>
      <c r="H1363" s="23">
        <f>MAX(0,G1363-F1363)</f>
        <v/>
      </c>
      <c r="I1363" s="6" t="inlineStr"/>
      <c r="J1363" s="23">
        <f>IF(I1363&lt;&gt;"",MAX(0,F1363-G1363),0)</f>
        <v/>
      </c>
      <c r="K1363" s="24">
        <f>IF(F1363=0,0,J1363/F1363)</f>
        <v/>
      </c>
      <c r="L1363" s="25">
        <f>IF(I1363&lt;&gt;"","Absence",IF(G1363&gt;F1363,"Présent + HS","Présent"))</f>
        <v/>
      </c>
      <c r="M1363" s="6" t="inlineStr"/>
    </row>
    <row r="1364">
      <c r="A1364" s="20" t="n">
        <v>46213</v>
      </c>
      <c r="B1364" s="21">
        <f>DATE(YEAR(A1364),MONTH(A1364),1)</f>
        <v/>
      </c>
      <c r="C1364" s="6" t="inlineStr">
        <is>
          <t>E003</t>
        </is>
      </c>
      <c r="D1364" s="22">
        <f>IFERROR(VLOOKUP(C1364,Employes!$A$2:$H$11,2,FALSE),"")</f>
        <v/>
      </c>
      <c r="E1364" s="22">
        <f>IFERROR(VLOOKUP(C1364,Employes!$A$2:$H$11,3,FALSE),"")</f>
        <v/>
      </c>
      <c r="F1364" s="22">
        <f>IF(WEEKDAY(A1364,2)&lt;=5,IFERROR(VLOOKUP(C1364,Employes!$A$2:$H$11,6,FALSE),0),0)</f>
        <v/>
      </c>
      <c r="G1364" s="6" t="n">
        <v>8</v>
      </c>
      <c r="H1364" s="23">
        <f>MAX(0,G1364-F1364)</f>
        <v/>
      </c>
      <c r="I1364" s="6" t="inlineStr"/>
      <c r="J1364" s="23">
        <f>IF(I1364&lt;&gt;"",MAX(0,F1364-G1364),0)</f>
        <v/>
      </c>
      <c r="K1364" s="24">
        <f>IF(F1364=0,0,J1364/F1364)</f>
        <v/>
      </c>
      <c r="L1364" s="25">
        <f>IF(I1364&lt;&gt;"","Absence",IF(G1364&gt;F1364,"Présent + HS","Présent"))</f>
        <v/>
      </c>
      <c r="M1364" s="6" t="inlineStr"/>
    </row>
    <row r="1365">
      <c r="A1365" s="20" t="n">
        <v>46213</v>
      </c>
      <c r="B1365" s="21">
        <f>DATE(YEAR(A1365),MONTH(A1365),1)</f>
        <v/>
      </c>
      <c r="C1365" s="6" t="inlineStr">
        <is>
          <t>E004</t>
        </is>
      </c>
      <c r="D1365" s="22">
        <f>IFERROR(VLOOKUP(C1365,Employes!$A$2:$H$11,2,FALSE),"")</f>
        <v/>
      </c>
      <c r="E1365" s="22">
        <f>IFERROR(VLOOKUP(C1365,Employes!$A$2:$H$11,3,FALSE),"")</f>
        <v/>
      </c>
      <c r="F1365" s="22">
        <f>IF(WEEKDAY(A1365,2)&lt;=5,IFERROR(VLOOKUP(C1365,Employes!$A$2:$H$11,6,FALSE),0),0)</f>
        <v/>
      </c>
      <c r="G1365" s="6" t="n">
        <v>8</v>
      </c>
      <c r="H1365" s="23">
        <f>MAX(0,G1365-F1365)</f>
        <v/>
      </c>
      <c r="I1365" s="6" t="inlineStr"/>
      <c r="J1365" s="23">
        <f>IF(I1365&lt;&gt;"",MAX(0,F1365-G1365),0)</f>
        <v/>
      </c>
      <c r="K1365" s="24">
        <f>IF(F1365=0,0,J1365/F1365)</f>
        <v/>
      </c>
      <c r="L1365" s="25">
        <f>IF(I1365&lt;&gt;"","Absence",IF(G1365&gt;F1365,"Présent + HS","Présent"))</f>
        <v/>
      </c>
      <c r="M1365" s="6" t="inlineStr"/>
    </row>
    <row r="1366">
      <c r="A1366" s="20" t="n">
        <v>46213</v>
      </c>
      <c r="B1366" s="21">
        <f>DATE(YEAR(A1366),MONTH(A1366),1)</f>
        <v/>
      </c>
      <c r="C1366" s="6" t="inlineStr">
        <is>
          <t>E005</t>
        </is>
      </c>
      <c r="D1366" s="22">
        <f>IFERROR(VLOOKUP(C1366,Employes!$A$2:$H$11,2,FALSE),"")</f>
        <v/>
      </c>
      <c r="E1366" s="22">
        <f>IFERROR(VLOOKUP(C1366,Employes!$A$2:$H$11,3,FALSE),"")</f>
        <v/>
      </c>
      <c r="F1366" s="22">
        <f>IF(WEEKDAY(A1366,2)&lt;=5,IFERROR(VLOOKUP(C1366,Employes!$A$2:$H$11,6,FALSE),0),0)</f>
        <v/>
      </c>
      <c r="G1366" s="6" t="n">
        <v>8</v>
      </c>
      <c r="H1366" s="23">
        <f>MAX(0,G1366-F1366)</f>
        <v/>
      </c>
      <c r="I1366" s="6" t="inlineStr"/>
      <c r="J1366" s="23">
        <f>IF(I1366&lt;&gt;"",MAX(0,F1366-G1366),0)</f>
        <v/>
      </c>
      <c r="K1366" s="24">
        <f>IF(F1366=0,0,J1366/F1366)</f>
        <v/>
      </c>
      <c r="L1366" s="25">
        <f>IF(I1366&lt;&gt;"","Absence",IF(G1366&gt;F1366,"Présent + HS","Présent"))</f>
        <v/>
      </c>
      <c r="M1366" s="6" t="inlineStr"/>
    </row>
    <row r="1367">
      <c r="A1367" s="20" t="n">
        <v>46213</v>
      </c>
      <c r="B1367" s="21">
        <f>DATE(YEAR(A1367),MONTH(A1367),1)</f>
        <v/>
      </c>
      <c r="C1367" s="6" t="inlineStr">
        <is>
          <t>E006</t>
        </is>
      </c>
      <c r="D1367" s="22">
        <f>IFERROR(VLOOKUP(C1367,Employes!$A$2:$H$11,2,FALSE),"")</f>
        <v/>
      </c>
      <c r="E1367" s="22">
        <f>IFERROR(VLOOKUP(C1367,Employes!$A$2:$H$11,3,FALSE),"")</f>
        <v/>
      </c>
      <c r="F1367" s="22">
        <f>IF(WEEKDAY(A1367,2)&lt;=5,IFERROR(VLOOKUP(C1367,Employes!$A$2:$H$11,6,FALSE),0),0)</f>
        <v/>
      </c>
      <c r="G1367" s="6" t="n">
        <v>8</v>
      </c>
      <c r="H1367" s="23">
        <f>MAX(0,G1367-F1367)</f>
        <v/>
      </c>
      <c r="I1367" s="6" t="inlineStr"/>
      <c r="J1367" s="23">
        <f>IF(I1367&lt;&gt;"",MAX(0,F1367-G1367),0)</f>
        <v/>
      </c>
      <c r="K1367" s="24">
        <f>IF(F1367=0,0,J1367/F1367)</f>
        <v/>
      </c>
      <c r="L1367" s="25">
        <f>IF(I1367&lt;&gt;"","Absence",IF(G1367&gt;F1367,"Présent + HS","Présent"))</f>
        <v/>
      </c>
      <c r="M1367" s="6" t="inlineStr"/>
    </row>
    <row r="1368">
      <c r="A1368" s="20" t="n">
        <v>46213</v>
      </c>
      <c r="B1368" s="21">
        <f>DATE(YEAR(A1368),MONTH(A1368),1)</f>
        <v/>
      </c>
      <c r="C1368" s="6" t="inlineStr">
        <is>
          <t>E007</t>
        </is>
      </c>
      <c r="D1368" s="22">
        <f>IFERROR(VLOOKUP(C1368,Employes!$A$2:$H$11,2,FALSE),"")</f>
        <v/>
      </c>
      <c r="E1368" s="22">
        <f>IFERROR(VLOOKUP(C1368,Employes!$A$2:$H$11,3,FALSE),"")</f>
        <v/>
      </c>
      <c r="F1368" s="22">
        <f>IF(WEEKDAY(A1368,2)&lt;=5,IFERROR(VLOOKUP(C1368,Employes!$A$2:$H$11,6,FALSE),0),0)</f>
        <v/>
      </c>
      <c r="G1368" s="6" t="n">
        <v>8</v>
      </c>
      <c r="H1368" s="23">
        <f>MAX(0,G1368-F1368)</f>
        <v/>
      </c>
      <c r="I1368" s="6" t="inlineStr"/>
      <c r="J1368" s="23">
        <f>IF(I1368&lt;&gt;"",MAX(0,F1368-G1368),0)</f>
        <v/>
      </c>
      <c r="K1368" s="24">
        <f>IF(F1368=0,0,J1368/F1368)</f>
        <v/>
      </c>
      <c r="L1368" s="25">
        <f>IF(I1368&lt;&gt;"","Absence",IF(G1368&gt;F1368,"Présent + HS","Présent"))</f>
        <v/>
      </c>
      <c r="M1368" s="6" t="inlineStr"/>
    </row>
    <row r="1369">
      <c r="A1369" s="20" t="n">
        <v>46213</v>
      </c>
      <c r="B1369" s="21">
        <f>DATE(YEAR(A1369),MONTH(A1369),1)</f>
        <v/>
      </c>
      <c r="C1369" s="6" t="inlineStr">
        <is>
          <t>E008</t>
        </is>
      </c>
      <c r="D1369" s="22">
        <f>IFERROR(VLOOKUP(C1369,Employes!$A$2:$H$11,2,FALSE),"")</f>
        <v/>
      </c>
      <c r="E1369" s="22">
        <f>IFERROR(VLOOKUP(C1369,Employes!$A$2:$H$11,3,FALSE),"")</f>
        <v/>
      </c>
      <c r="F1369" s="22">
        <f>IF(WEEKDAY(A1369,2)&lt;=5,IFERROR(VLOOKUP(C1369,Employes!$A$2:$H$11,6,FALSE),0),0)</f>
        <v/>
      </c>
      <c r="G1369" s="6" t="n">
        <v>0</v>
      </c>
      <c r="H1369" s="23">
        <f>MAX(0,G1369-F1369)</f>
        <v/>
      </c>
      <c r="I1369" s="6" t="inlineStr">
        <is>
          <t>CP</t>
        </is>
      </c>
      <c r="J1369" s="23">
        <f>IF(I1369&lt;&gt;"",MAX(0,F1369-G1369),0)</f>
        <v/>
      </c>
      <c r="K1369" s="24">
        <f>IF(F1369=0,0,J1369/F1369)</f>
        <v/>
      </c>
      <c r="L1369" s="25">
        <f>IF(I1369&lt;&gt;"","Absence",IF(G1369&gt;F1369,"Présent + HS","Présent"))</f>
        <v/>
      </c>
      <c r="M1369" s="6" t="inlineStr"/>
    </row>
    <row r="1370">
      <c r="A1370" s="20" t="n">
        <v>46213</v>
      </c>
      <c r="B1370" s="21">
        <f>DATE(YEAR(A1370),MONTH(A1370),1)</f>
        <v/>
      </c>
      <c r="C1370" s="6" t="inlineStr">
        <is>
          <t>E009</t>
        </is>
      </c>
      <c r="D1370" s="22">
        <f>IFERROR(VLOOKUP(C1370,Employes!$A$2:$H$11,2,FALSE),"")</f>
        <v/>
      </c>
      <c r="E1370" s="22">
        <f>IFERROR(VLOOKUP(C1370,Employes!$A$2:$H$11,3,FALSE),"")</f>
        <v/>
      </c>
      <c r="F1370" s="22">
        <f>IF(WEEKDAY(A1370,2)&lt;=5,IFERROR(VLOOKUP(C1370,Employes!$A$2:$H$11,6,FALSE),0),0)</f>
        <v/>
      </c>
      <c r="G1370" s="6" t="n">
        <v>0</v>
      </c>
      <c r="H1370" s="23">
        <f>MAX(0,G1370-F1370)</f>
        <v/>
      </c>
      <c r="I1370" s="6" t="inlineStr">
        <is>
          <t>CP</t>
        </is>
      </c>
      <c r="J1370" s="23">
        <f>IF(I1370&lt;&gt;"",MAX(0,F1370-G1370),0)</f>
        <v/>
      </c>
      <c r="K1370" s="24">
        <f>IF(F1370=0,0,J1370/F1370)</f>
        <v/>
      </c>
      <c r="L1370" s="25">
        <f>IF(I1370&lt;&gt;"","Absence",IF(G1370&gt;F1370,"Présent + HS","Présent"))</f>
        <v/>
      </c>
      <c r="M1370" s="6" t="inlineStr"/>
    </row>
    <row r="1371">
      <c r="A1371" s="20" t="n">
        <v>46213</v>
      </c>
      <c r="B1371" s="21">
        <f>DATE(YEAR(A1371),MONTH(A1371),1)</f>
        <v/>
      </c>
      <c r="C1371" s="6" t="inlineStr">
        <is>
          <t>E010</t>
        </is>
      </c>
      <c r="D1371" s="22">
        <f>IFERROR(VLOOKUP(C1371,Employes!$A$2:$H$11,2,FALSE),"")</f>
        <v/>
      </c>
      <c r="E1371" s="22">
        <f>IFERROR(VLOOKUP(C1371,Employes!$A$2:$H$11,3,FALSE),"")</f>
        <v/>
      </c>
      <c r="F1371" s="22">
        <f>IF(WEEKDAY(A1371,2)&lt;=5,IFERROR(VLOOKUP(C1371,Employes!$A$2:$H$11,6,FALSE),0),0)</f>
        <v/>
      </c>
      <c r="G1371" s="6" t="n">
        <v>0</v>
      </c>
      <c r="H1371" s="23">
        <f>MAX(0,G1371-F1371)</f>
        <v/>
      </c>
      <c r="I1371" s="6" t="inlineStr">
        <is>
          <t>CP</t>
        </is>
      </c>
      <c r="J1371" s="23">
        <f>IF(I1371&lt;&gt;"",MAX(0,F1371-G1371),0)</f>
        <v/>
      </c>
      <c r="K1371" s="24">
        <f>IF(F1371=0,0,J1371/F1371)</f>
        <v/>
      </c>
      <c r="L1371" s="25">
        <f>IF(I1371&lt;&gt;"","Absence",IF(G1371&gt;F1371,"Présent + HS","Présent"))</f>
        <v/>
      </c>
      <c r="M1371" s="6" t="inlineStr"/>
    </row>
    <row r="1372">
      <c r="A1372" s="20" t="n">
        <v>46216</v>
      </c>
      <c r="B1372" s="21">
        <f>DATE(YEAR(A1372),MONTH(A1372),1)</f>
        <v/>
      </c>
      <c r="C1372" s="6" t="inlineStr">
        <is>
          <t>E001</t>
        </is>
      </c>
      <c r="D1372" s="22">
        <f>IFERROR(VLOOKUP(C1372,Employes!$A$2:$H$11,2,FALSE),"")</f>
        <v/>
      </c>
      <c r="E1372" s="22">
        <f>IFERROR(VLOOKUP(C1372,Employes!$A$2:$H$11,3,FALSE),"")</f>
        <v/>
      </c>
      <c r="F1372" s="22">
        <f>IF(WEEKDAY(A1372,2)&lt;=5,IFERROR(VLOOKUP(C1372,Employes!$A$2:$H$11,6,FALSE),0),0)</f>
        <v/>
      </c>
      <c r="G1372" s="6" t="n">
        <v>8</v>
      </c>
      <c r="H1372" s="23">
        <f>MAX(0,G1372-F1372)</f>
        <v/>
      </c>
      <c r="I1372" s="6" t="inlineStr"/>
      <c r="J1372" s="23">
        <f>IF(I1372&lt;&gt;"",MAX(0,F1372-G1372),0)</f>
        <v/>
      </c>
      <c r="K1372" s="24">
        <f>IF(F1372=0,0,J1372/F1372)</f>
        <v/>
      </c>
      <c r="L1372" s="25">
        <f>IF(I1372&lt;&gt;"","Absence",IF(G1372&gt;F1372,"Présent + HS","Présent"))</f>
        <v/>
      </c>
      <c r="M1372" s="6" t="inlineStr"/>
    </row>
    <row r="1373">
      <c r="A1373" s="20" t="n">
        <v>46216</v>
      </c>
      <c r="B1373" s="21">
        <f>DATE(YEAR(A1373),MONTH(A1373),1)</f>
        <v/>
      </c>
      <c r="C1373" s="6" t="inlineStr">
        <is>
          <t>E002</t>
        </is>
      </c>
      <c r="D1373" s="22">
        <f>IFERROR(VLOOKUP(C1373,Employes!$A$2:$H$11,2,FALSE),"")</f>
        <v/>
      </c>
      <c r="E1373" s="22">
        <f>IFERROR(VLOOKUP(C1373,Employes!$A$2:$H$11,3,FALSE),"")</f>
        <v/>
      </c>
      <c r="F1373" s="22">
        <f>IF(WEEKDAY(A1373,2)&lt;=5,IFERROR(VLOOKUP(C1373,Employes!$A$2:$H$11,6,FALSE),0),0)</f>
        <v/>
      </c>
      <c r="G1373" s="6" t="n">
        <v>8</v>
      </c>
      <c r="H1373" s="23">
        <f>MAX(0,G1373-F1373)</f>
        <v/>
      </c>
      <c r="I1373" s="6" t="inlineStr"/>
      <c r="J1373" s="23">
        <f>IF(I1373&lt;&gt;"",MAX(0,F1373-G1373),0)</f>
        <v/>
      </c>
      <c r="K1373" s="24">
        <f>IF(F1373=0,0,J1373/F1373)</f>
        <v/>
      </c>
      <c r="L1373" s="25">
        <f>IF(I1373&lt;&gt;"","Absence",IF(G1373&gt;F1373,"Présent + HS","Présent"))</f>
        <v/>
      </c>
      <c r="M1373" s="6" t="inlineStr"/>
    </row>
    <row r="1374">
      <c r="A1374" s="20" t="n">
        <v>46216</v>
      </c>
      <c r="B1374" s="21">
        <f>DATE(YEAR(A1374),MONTH(A1374),1)</f>
        <v/>
      </c>
      <c r="C1374" s="6" t="inlineStr">
        <is>
          <t>E003</t>
        </is>
      </c>
      <c r="D1374" s="22">
        <f>IFERROR(VLOOKUP(C1374,Employes!$A$2:$H$11,2,FALSE),"")</f>
        <v/>
      </c>
      <c r="E1374" s="22">
        <f>IFERROR(VLOOKUP(C1374,Employes!$A$2:$H$11,3,FALSE),"")</f>
        <v/>
      </c>
      <c r="F1374" s="22">
        <f>IF(WEEKDAY(A1374,2)&lt;=5,IFERROR(VLOOKUP(C1374,Employes!$A$2:$H$11,6,FALSE),0),0)</f>
        <v/>
      </c>
      <c r="G1374" s="6" t="n">
        <v>10</v>
      </c>
      <c r="H1374" s="23">
        <f>MAX(0,G1374-F1374)</f>
        <v/>
      </c>
      <c r="I1374" s="6" t="inlineStr"/>
      <c r="J1374" s="23">
        <f>IF(I1374&lt;&gt;"",MAX(0,F1374-G1374),0)</f>
        <v/>
      </c>
      <c r="K1374" s="24">
        <f>IF(F1374=0,0,J1374/F1374)</f>
        <v/>
      </c>
      <c r="L1374" s="25">
        <f>IF(I1374&lt;&gt;"","Absence",IF(G1374&gt;F1374,"Présent + HS","Présent"))</f>
        <v/>
      </c>
      <c r="M1374" s="6" t="inlineStr"/>
    </row>
    <row r="1375">
      <c r="A1375" s="20" t="n">
        <v>46216</v>
      </c>
      <c r="B1375" s="21">
        <f>DATE(YEAR(A1375),MONTH(A1375),1)</f>
        <v/>
      </c>
      <c r="C1375" s="6" t="inlineStr">
        <is>
          <t>E004</t>
        </is>
      </c>
      <c r="D1375" s="22">
        <f>IFERROR(VLOOKUP(C1375,Employes!$A$2:$H$11,2,FALSE),"")</f>
        <v/>
      </c>
      <c r="E1375" s="22">
        <f>IFERROR(VLOOKUP(C1375,Employes!$A$2:$H$11,3,FALSE),"")</f>
        <v/>
      </c>
      <c r="F1375" s="22">
        <f>IF(WEEKDAY(A1375,2)&lt;=5,IFERROR(VLOOKUP(C1375,Employes!$A$2:$H$11,6,FALSE),0),0)</f>
        <v/>
      </c>
      <c r="G1375" s="6" t="n">
        <v>8</v>
      </c>
      <c r="H1375" s="23">
        <f>MAX(0,G1375-F1375)</f>
        <v/>
      </c>
      <c r="I1375" s="6" t="inlineStr"/>
      <c r="J1375" s="23">
        <f>IF(I1375&lt;&gt;"",MAX(0,F1375-G1375),0)</f>
        <v/>
      </c>
      <c r="K1375" s="24">
        <f>IF(F1375=0,0,J1375/F1375)</f>
        <v/>
      </c>
      <c r="L1375" s="25">
        <f>IF(I1375&lt;&gt;"","Absence",IF(G1375&gt;F1375,"Présent + HS","Présent"))</f>
        <v/>
      </c>
      <c r="M1375" s="6" t="inlineStr"/>
    </row>
    <row r="1376">
      <c r="A1376" s="20" t="n">
        <v>46216</v>
      </c>
      <c r="B1376" s="21">
        <f>DATE(YEAR(A1376),MONTH(A1376),1)</f>
        <v/>
      </c>
      <c r="C1376" s="6" t="inlineStr">
        <is>
          <t>E005</t>
        </is>
      </c>
      <c r="D1376" s="22">
        <f>IFERROR(VLOOKUP(C1376,Employes!$A$2:$H$11,2,FALSE),"")</f>
        <v/>
      </c>
      <c r="E1376" s="22">
        <f>IFERROR(VLOOKUP(C1376,Employes!$A$2:$H$11,3,FALSE),"")</f>
        <v/>
      </c>
      <c r="F1376" s="22">
        <f>IF(WEEKDAY(A1376,2)&lt;=5,IFERROR(VLOOKUP(C1376,Employes!$A$2:$H$11,6,FALSE),0),0)</f>
        <v/>
      </c>
      <c r="G1376" s="6" t="n">
        <v>8</v>
      </c>
      <c r="H1376" s="23">
        <f>MAX(0,G1376-F1376)</f>
        <v/>
      </c>
      <c r="I1376" s="6" t="inlineStr"/>
      <c r="J1376" s="23">
        <f>IF(I1376&lt;&gt;"",MAX(0,F1376-G1376),0)</f>
        <v/>
      </c>
      <c r="K1376" s="24">
        <f>IF(F1376=0,0,J1376/F1376)</f>
        <v/>
      </c>
      <c r="L1376" s="25">
        <f>IF(I1376&lt;&gt;"","Absence",IF(G1376&gt;F1376,"Présent + HS","Présent"))</f>
        <v/>
      </c>
      <c r="M1376" s="6" t="inlineStr"/>
    </row>
    <row r="1377">
      <c r="A1377" s="20" t="n">
        <v>46216</v>
      </c>
      <c r="B1377" s="21">
        <f>DATE(YEAR(A1377),MONTH(A1377),1)</f>
        <v/>
      </c>
      <c r="C1377" s="6" t="inlineStr">
        <is>
          <t>E006</t>
        </is>
      </c>
      <c r="D1377" s="22">
        <f>IFERROR(VLOOKUP(C1377,Employes!$A$2:$H$11,2,FALSE),"")</f>
        <v/>
      </c>
      <c r="E1377" s="22">
        <f>IFERROR(VLOOKUP(C1377,Employes!$A$2:$H$11,3,FALSE),"")</f>
        <v/>
      </c>
      <c r="F1377" s="22">
        <f>IF(WEEKDAY(A1377,2)&lt;=5,IFERROR(VLOOKUP(C1377,Employes!$A$2:$H$11,6,FALSE),0),0)</f>
        <v/>
      </c>
      <c r="G1377" s="6" t="n">
        <v>9</v>
      </c>
      <c r="H1377" s="23">
        <f>MAX(0,G1377-F1377)</f>
        <v/>
      </c>
      <c r="I1377" s="6" t="inlineStr"/>
      <c r="J1377" s="23">
        <f>IF(I1377&lt;&gt;"",MAX(0,F1377-G1377),0)</f>
        <v/>
      </c>
      <c r="K1377" s="24">
        <f>IF(F1377=0,0,J1377/F1377)</f>
        <v/>
      </c>
      <c r="L1377" s="25">
        <f>IF(I1377&lt;&gt;"","Absence",IF(G1377&gt;F1377,"Présent + HS","Présent"))</f>
        <v/>
      </c>
      <c r="M1377" s="6" t="inlineStr"/>
    </row>
    <row r="1378">
      <c r="A1378" s="20" t="n">
        <v>46216</v>
      </c>
      <c r="B1378" s="21">
        <f>DATE(YEAR(A1378),MONTH(A1378),1)</f>
        <v/>
      </c>
      <c r="C1378" s="6" t="inlineStr">
        <is>
          <t>E007</t>
        </is>
      </c>
      <c r="D1378" s="22">
        <f>IFERROR(VLOOKUP(C1378,Employes!$A$2:$H$11,2,FALSE),"")</f>
        <v/>
      </c>
      <c r="E1378" s="22">
        <f>IFERROR(VLOOKUP(C1378,Employes!$A$2:$H$11,3,FALSE),"")</f>
        <v/>
      </c>
      <c r="F1378" s="22">
        <f>IF(WEEKDAY(A1378,2)&lt;=5,IFERROR(VLOOKUP(C1378,Employes!$A$2:$H$11,6,FALSE),0),0)</f>
        <v/>
      </c>
      <c r="G1378" s="6" t="n">
        <v>8</v>
      </c>
      <c r="H1378" s="23">
        <f>MAX(0,G1378-F1378)</f>
        <v/>
      </c>
      <c r="I1378" s="6" t="inlineStr"/>
      <c r="J1378" s="23">
        <f>IF(I1378&lt;&gt;"",MAX(0,F1378-G1378),0)</f>
        <v/>
      </c>
      <c r="K1378" s="24">
        <f>IF(F1378=0,0,J1378/F1378)</f>
        <v/>
      </c>
      <c r="L1378" s="25">
        <f>IF(I1378&lt;&gt;"","Absence",IF(G1378&gt;F1378,"Présent + HS","Présent"))</f>
        <v/>
      </c>
      <c r="M1378" s="6" t="inlineStr"/>
    </row>
    <row r="1379">
      <c r="A1379" s="20" t="n">
        <v>46216</v>
      </c>
      <c r="B1379" s="21">
        <f>DATE(YEAR(A1379),MONTH(A1379),1)</f>
        <v/>
      </c>
      <c r="C1379" s="6" t="inlineStr">
        <is>
          <t>E008</t>
        </is>
      </c>
      <c r="D1379" s="22">
        <f>IFERROR(VLOOKUP(C1379,Employes!$A$2:$H$11,2,FALSE),"")</f>
        <v/>
      </c>
      <c r="E1379" s="22">
        <f>IFERROR(VLOOKUP(C1379,Employes!$A$2:$H$11,3,FALSE),"")</f>
        <v/>
      </c>
      <c r="F1379" s="22">
        <f>IF(WEEKDAY(A1379,2)&lt;=5,IFERROR(VLOOKUP(C1379,Employes!$A$2:$H$11,6,FALSE),0),0)</f>
        <v/>
      </c>
      <c r="G1379" s="6" t="n">
        <v>8</v>
      </c>
      <c r="H1379" s="23">
        <f>MAX(0,G1379-F1379)</f>
        <v/>
      </c>
      <c r="I1379" s="6" t="inlineStr"/>
      <c r="J1379" s="23">
        <f>IF(I1379&lt;&gt;"",MAX(0,F1379-G1379),0)</f>
        <v/>
      </c>
      <c r="K1379" s="24">
        <f>IF(F1379=0,0,J1379/F1379)</f>
        <v/>
      </c>
      <c r="L1379" s="25">
        <f>IF(I1379&lt;&gt;"","Absence",IF(G1379&gt;F1379,"Présent + HS","Présent"))</f>
        <v/>
      </c>
      <c r="M1379" s="6" t="inlineStr"/>
    </row>
    <row r="1380">
      <c r="A1380" s="20" t="n">
        <v>46216</v>
      </c>
      <c r="B1380" s="21">
        <f>DATE(YEAR(A1380),MONTH(A1380),1)</f>
        <v/>
      </c>
      <c r="C1380" s="6" t="inlineStr">
        <is>
          <t>E009</t>
        </is>
      </c>
      <c r="D1380" s="22">
        <f>IFERROR(VLOOKUP(C1380,Employes!$A$2:$H$11,2,FALSE),"")</f>
        <v/>
      </c>
      <c r="E1380" s="22">
        <f>IFERROR(VLOOKUP(C1380,Employes!$A$2:$H$11,3,FALSE),"")</f>
        <v/>
      </c>
      <c r="F1380" s="22">
        <f>IF(WEEKDAY(A1380,2)&lt;=5,IFERROR(VLOOKUP(C1380,Employes!$A$2:$H$11,6,FALSE),0),0)</f>
        <v/>
      </c>
      <c r="G1380" s="6" t="n">
        <v>8</v>
      </c>
      <c r="H1380" s="23">
        <f>MAX(0,G1380-F1380)</f>
        <v/>
      </c>
      <c r="I1380" s="6" t="inlineStr"/>
      <c r="J1380" s="23">
        <f>IF(I1380&lt;&gt;"",MAX(0,F1380-G1380),0)</f>
        <v/>
      </c>
      <c r="K1380" s="24">
        <f>IF(F1380=0,0,J1380/F1380)</f>
        <v/>
      </c>
      <c r="L1380" s="25">
        <f>IF(I1380&lt;&gt;"","Absence",IF(G1380&gt;F1380,"Présent + HS","Présent"))</f>
        <v/>
      </c>
      <c r="M1380" s="6" t="inlineStr"/>
    </row>
    <row r="1381">
      <c r="A1381" s="20" t="n">
        <v>46216</v>
      </c>
      <c r="B1381" s="21">
        <f>DATE(YEAR(A1381),MONTH(A1381),1)</f>
        <v/>
      </c>
      <c r="C1381" s="6" t="inlineStr">
        <is>
          <t>E010</t>
        </is>
      </c>
      <c r="D1381" s="22">
        <f>IFERROR(VLOOKUP(C1381,Employes!$A$2:$H$11,2,FALSE),"")</f>
        <v/>
      </c>
      <c r="E1381" s="22">
        <f>IFERROR(VLOOKUP(C1381,Employes!$A$2:$H$11,3,FALSE),"")</f>
        <v/>
      </c>
      <c r="F1381" s="22">
        <f>IF(WEEKDAY(A1381,2)&lt;=5,IFERROR(VLOOKUP(C1381,Employes!$A$2:$H$11,6,FALSE),0),0)</f>
        <v/>
      </c>
      <c r="G1381" s="6" t="n">
        <v>8</v>
      </c>
      <c r="H1381" s="23">
        <f>MAX(0,G1381-F1381)</f>
        <v/>
      </c>
      <c r="I1381" s="6" t="inlineStr"/>
      <c r="J1381" s="23">
        <f>IF(I1381&lt;&gt;"",MAX(0,F1381-G1381),0)</f>
        <v/>
      </c>
      <c r="K1381" s="24">
        <f>IF(F1381=0,0,J1381/F1381)</f>
        <v/>
      </c>
      <c r="L1381" s="25">
        <f>IF(I1381&lt;&gt;"","Absence",IF(G1381&gt;F1381,"Présent + HS","Présent"))</f>
        <v/>
      </c>
      <c r="M1381" s="6" t="inlineStr"/>
    </row>
    <row r="1382">
      <c r="A1382" s="20" t="n">
        <v>46217</v>
      </c>
      <c r="B1382" s="21">
        <f>DATE(YEAR(A1382),MONTH(A1382),1)</f>
        <v/>
      </c>
      <c r="C1382" s="6" t="inlineStr">
        <is>
          <t>E001</t>
        </is>
      </c>
      <c r="D1382" s="22">
        <f>IFERROR(VLOOKUP(C1382,Employes!$A$2:$H$11,2,FALSE),"")</f>
        <v/>
      </c>
      <c r="E1382" s="22">
        <f>IFERROR(VLOOKUP(C1382,Employes!$A$2:$H$11,3,FALSE),"")</f>
        <v/>
      </c>
      <c r="F1382" s="22">
        <f>IF(WEEKDAY(A1382,2)&lt;=5,IFERROR(VLOOKUP(C1382,Employes!$A$2:$H$11,6,FALSE),0),0)</f>
        <v/>
      </c>
      <c r="G1382" s="6" t="n">
        <v>8</v>
      </c>
      <c r="H1382" s="23">
        <f>MAX(0,G1382-F1382)</f>
        <v/>
      </c>
      <c r="I1382" s="6" t="inlineStr"/>
      <c r="J1382" s="23">
        <f>IF(I1382&lt;&gt;"",MAX(0,F1382-G1382),0)</f>
        <v/>
      </c>
      <c r="K1382" s="24">
        <f>IF(F1382=0,0,J1382/F1382)</f>
        <v/>
      </c>
      <c r="L1382" s="25">
        <f>IF(I1382&lt;&gt;"","Absence",IF(G1382&gt;F1382,"Présent + HS","Présent"))</f>
        <v/>
      </c>
      <c r="M1382" s="6" t="inlineStr"/>
    </row>
    <row r="1383">
      <c r="A1383" s="20" t="n">
        <v>46217</v>
      </c>
      <c r="B1383" s="21">
        <f>DATE(YEAR(A1383),MONTH(A1383),1)</f>
        <v/>
      </c>
      <c r="C1383" s="6" t="inlineStr">
        <is>
          <t>E002</t>
        </is>
      </c>
      <c r="D1383" s="22">
        <f>IFERROR(VLOOKUP(C1383,Employes!$A$2:$H$11,2,FALSE),"")</f>
        <v/>
      </c>
      <c r="E1383" s="22">
        <f>IFERROR(VLOOKUP(C1383,Employes!$A$2:$H$11,3,FALSE),"")</f>
        <v/>
      </c>
      <c r="F1383" s="22">
        <f>IF(WEEKDAY(A1383,2)&lt;=5,IFERROR(VLOOKUP(C1383,Employes!$A$2:$H$11,6,FALSE),0),0)</f>
        <v/>
      </c>
      <c r="G1383" s="6" t="n">
        <v>8</v>
      </c>
      <c r="H1383" s="23">
        <f>MAX(0,G1383-F1383)</f>
        <v/>
      </c>
      <c r="I1383" s="6" t="inlineStr"/>
      <c r="J1383" s="23">
        <f>IF(I1383&lt;&gt;"",MAX(0,F1383-G1383),0)</f>
        <v/>
      </c>
      <c r="K1383" s="24">
        <f>IF(F1383=0,0,J1383/F1383)</f>
        <v/>
      </c>
      <c r="L1383" s="25">
        <f>IF(I1383&lt;&gt;"","Absence",IF(G1383&gt;F1383,"Présent + HS","Présent"))</f>
        <v/>
      </c>
      <c r="M1383" s="6" t="inlineStr"/>
    </row>
    <row r="1384">
      <c r="A1384" s="20" t="n">
        <v>46217</v>
      </c>
      <c r="B1384" s="21">
        <f>DATE(YEAR(A1384),MONTH(A1384),1)</f>
        <v/>
      </c>
      <c r="C1384" s="6" t="inlineStr">
        <is>
          <t>E003</t>
        </is>
      </c>
      <c r="D1384" s="22">
        <f>IFERROR(VLOOKUP(C1384,Employes!$A$2:$H$11,2,FALSE),"")</f>
        <v/>
      </c>
      <c r="E1384" s="22">
        <f>IFERROR(VLOOKUP(C1384,Employes!$A$2:$H$11,3,FALSE),"")</f>
        <v/>
      </c>
      <c r="F1384" s="22">
        <f>IF(WEEKDAY(A1384,2)&lt;=5,IFERROR(VLOOKUP(C1384,Employes!$A$2:$H$11,6,FALSE),0),0)</f>
        <v/>
      </c>
      <c r="G1384" s="6" t="n">
        <v>10</v>
      </c>
      <c r="H1384" s="23">
        <f>MAX(0,G1384-F1384)</f>
        <v/>
      </c>
      <c r="I1384" s="6" t="inlineStr"/>
      <c r="J1384" s="23">
        <f>IF(I1384&lt;&gt;"",MAX(0,F1384-G1384),0)</f>
        <v/>
      </c>
      <c r="K1384" s="24">
        <f>IF(F1384=0,0,J1384/F1384)</f>
        <v/>
      </c>
      <c r="L1384" s="25">
        <f>IF(I1384&lt;&gt;"","Absence",IF(G1384&gt;F1384,"Présent + HS","Présent"))</f>
        <v/>
      </c>
      <c r="M1384" s="6" t="inlineStr"/>
    </row>
    <row r="1385">
      <c r="A1385" s="20" t="n">
        <v>46217</v>
      </c>
      <c r="B1385" s="21">
        <f>DATE(YEAR(A1385),MONTH(A1385),1)</f>
        <v/>
      </c>
      <c r="C1385" s="6" t="inlineStr">
        <is>
          <t>E004</t>
        </is>
      </c>
      <c r="D1385" s="22">
        <f>IFERROR(VLOOKUP(C1385,Employes!$A$2:$H$11,2,FALSE),"")</f>
        <v/>
      </c>
      <c r="E1385" s="22">
        <f>IFERROR(VLOOKUP(C1385,Employes!$A$2:$H$11,3,FALSE),"")</f>
        <v/>
      </c>
      <c r="F1385" s="22">
        <f>IF(WEEKDAY(A1385,2)&lt;=5,IFERROR(VLOOKUP(C1385,Employes!$A$2:$H$11,6,FALSE),0),0)</f>
        <v/>
      </c>
      <c r="G1385" s="6" t="n">
        <v>8</v>
      </c>
      <c r="H1385" s="23">
        <f>MAX(0,G1385-F1385)</f>
        <v/>
      </c>
      <c r="I1385" s="6" t="inlineStr"/>
      <c r="J1385" s="23">
        <f>IF(I1385&lt;&gt;"",MAX(0,F1385-G1385),0)</f>
        <v/>
      </c>
      <c r="K1385" s="24">
        <f>IF(F1385=0,0,J1385/F1385)</f>
        <v/>
      </c>
      <c r="L1385" s="25">
        <f>IF(I1385&lt;&gt;"","Absence",IF(G1385&gt;F1385,"Présent + HS","Présent"))</f>
        <v/>
      </c>
      <c r="M1385" s="6" t="inlineStr"/>
    </row>
    <row r="1386">
      <c r="A1386" s="20" t="n">
        <v>46217</v>
      </c>
      <c r="B1386" s="21">
        <f>DATE(YEAR(A1386),MONTH(A1386),1)</f>
        <v/>
      </c>
      <c r="C1386" s="6" t="inlineStr">
        <is>
          <t>E005</t>
        </is>
      </c>
      <c r="D1386" s="22">
        <f>IFERROR(VLOOKUP(C1386,Employes!$A$2:$H$11,2,FALSE),"")</f>
        <v/>
      </c>
      <c r="E1386" s="22">
        <f>IFERROR(VLOOKUP(C1386,Employes!$A$2:$H$11,3,FALSE),"")</f>
        <v/>
      </c>
      <c r="F1386" s="22">
        <f>IF(WEEKDAY(A1386,2)&lt;=5,IFERROR(VLOOKUP(C1386,Employes!$A$2:$H$11,6,FALSE),0),0)</f>
        <v/>
      </c>
      <c r="G1386" s="6" t="n">
        <v>8</v>
      </c>
      <c r="H1386" s="23">
        <f>MAX(0,G1386-F1386)</f>
        <v/>
      </c>
      <c r="I1386" s="6" t="inlineStr"/>
      <c r="J1386" s="23">
        <f>IF(I1386&lt;&gt;"",MAX(0,F1386-G1386),0)</f>
        <v/>
      </c>
      <c r="K1386" s="24">
        <f>IF(F1386=0,0,J1386/F1386)</f>
        <v/>
      </c>
      <c r="L1386" s="25">
        <f>IF(I1386&lt;&gt;"","Absence",IF(G1386&gt;F1386,"Présent + HS","Présent"))</f>
        <v/>
      </c>
      <c r="M1386" s="6" t="inlineStr"/>
    </row>
    <row r="1387">
      <c r="A1387" s="20" t="n">
        <v>46217</v>
      </c>
      <c r="B1387" s="21">
        <f>DATE(YEAR(A1387),MONTH(A1387),1)</f>
        <v/>
      </c>
      <c r="C1387" s="6" t="inlineStr">
        <is>
          <t>E006</t>
        </is>
      </c>
      <c r="D1387" s="22">
        <f>IFERROR(VLOOKUP(C1387,Employes!$A$2:$H$11,2,FALSE),"")</f>
        <v/>
      </c>
      <c r="E1387" s="22">
        <f>IFERROR(VLOOKUP(C1387,Employes!$A$2:$H$11,3,FALSE),"")</f>
        <v/>
      </c>
      <c r="F1387" s="22">
        <f>IF(WEEKDAY(A1387,2)&lt;=5,IFERROR(VLOOKUP(C1387,Employes!$A$2:$H$11,6,FALSE),0),0)</f>
        <v/>
      </c>
      <c r="G1387" s="6" t="n">
        <v>8</v>
      </c>
      <c r="H1387" s="23">
        <f>MAX(0,G1387-F1387)</f>
        <v/>
      </c>
      <c r="I1387" s="6" t="inlineStr"/>
      <c r="J1387" s="23">
        <f>IF(I1387&lt;&gt;"",MAX(0,F1387-G1387),0)</f>
        <v/>
      </c>
      <c r="K1387" s="24">
        <f>IF(F1387=0,0,J1387/F1387)</f>
        <v/>
      </c>
      <c r="L1387" s="25">
        <f>IF(I1387&lt;&gt;"","Absence",IF(G1387&gt;F1387,"Présent + HS","Présent"))</f>
        <v/>
      </c>
      <c r="M1387" s="6" t="inlineStr"/>
    </row>
    <row r="1388">
      <c r="A1388" s="20" t="n">
        <v>46217</v>
      </c>
      <c r="B1388" s="21">
        <f>DATE(YEAR(A1388),MONTH(A1388),1)</f>
        <v/>
      </c>
      <c r="C1388" s="6" t="inlineStr">
        <is>
          <t>E007</t>
        </is>
      </c>
      <c r="D1388" s="22">
        <f>IFERROR(VLOOKUP(C1388,Employes!$A$2:$H$11,2,FALSE),"")</f>
        <v/>
      </c>
      <c r="E1388" s="22">
        <f>IFERROR(VLOOKUP(C1388,Employes!$A$2:$H$11,3,FALSE),"")</f>
        <v/>
      </c>
      <c r="F1388" s="22">
        <f>IF(WEEKDAY(A1388,2)&lt;=5,IFERROR(VLOOKUP(C1388,Employes!$A$2:$H$11,6,FALSE),0),0)</f>
        <v/>
      </c>
      <c r="G1388" s="6" t="n">
        <v>8</v>
      </c>
      <c r="H1388" s="23">
        <f>MAX(0,G1388-F1388)</f>
        <v/>
      </c>
      <c r="I1388" s="6" t="inlineStr"/>
      <c r="J1388" s="23">
        <f>IF(I1388&lt;&gt;"",MAX(0,F1388-G1388),0)</f>
        <v/>
      </c>
      <c r="K1388" s="24">
        <f>IF(F1388=0,0,J1388/F1388)</f>
        <v/>
      </c>
      <c r="L1388" s="25">
        <f>IF(I1388&lt;&gt;"","Absence",IF(G1388&gt;F1388,"Présent + HS","Présent"))</f>
        <v/>
      </c>
      <c r="M1388" s="6" t="inlineStr"/>
    </row>
    <row r="1389">
      <c r="A1389" s="20" t="n">
        <v>46217</v>
      </c>
      <c r="B1389" s="21">
        <f>DATE(YEAR(A1389),MONTH(A1389),1)</f>
        <v/>
      </c>
      <c r="C1389" s="6" t="inlineStr">
        <is>
          <t>E008</t>
        </is>
      </c>
      <c r="D1389" s="22">
        <f>IFERROR(VLOOKUP(C1389,Employes!$A$2:$H$11,2,FALSE),"")</f>
        <v/>
      </c>
      <c r="E1389" s="22">
        <f>IFERROR(VLOOKUP(C1389,Employes!$A$2:$H$11,3,FALSE),"")</f>
        <v/>
      </c>
      <c r="F1389" s="22">
        <f>IF(WEEKDAY(A1389,2)&lt;=5,IFERROR(VLOOKUP(C1389,Employes!$A$2:$H$11,6,FALSE),0),0)</f>
        <v/>
      </c>
      <c r="G1389" s="6" t="n">
        <v>8</v>
      </c>
      <c r="H1389" s="23">
        <f>MAX(0,G1389-F1389)</f>
        <v/>
      </c>
      <c r="I1389" s="6" t="inlineStr"/>
      <c r="J1389" s="23">
        <f>IF(I1389&lt;&gt;"",MAX(0,F1389-G1389),0)</f>
        <v/>
      </c>
      <c r="K1389" s="24">
        <f>IF(F1389=0,0,J1389/F1389)</f>
        <v/>
      </c>
      <c r="L1389" s="25">
        <f>IF(I1389&lt;&gt;"","Absence",IF(G1389&gt;F1389,"Présent + HS","Présent"))</f>
        <v/>
      </c>
      <c r="M1389" s="6" t="inlineStr"/>
    </row>
    <row r="1390">
      <c r="A1390" s="20" t="n">
        <v>46217</v>
      </c>
      <c r="B1390" s="21">
        <f>DATE(YEAR(A1390),MONTH(A1390),1)</f>
        <v/>
      </c>
      <c r="C1390" s="6" t="inlineStr">
        <is>
          <t>E009</t>
        </is>
      </c>
      <c r="D1390" s="22">
        <f>IFERROR(VLOOKUP(C1390,Employes!$A$2:$H$11,2,FALSE),"")</f>
        <v/>
      </c>
      <c r="E1390" s="22">
        <f>IFERROR(VLOOKUP(C1390,Employes!$A$2:$H$11,3,FALSE),"")</f>
        <v/>
      </c>
      <c r="F1390" s="22">
        <f>IF(WEEKDAY(A1390,2)&lt;=5,IFERROR(VLOOKUP(C1390,Employes!$A$2:$H$11,6,FALSE),0),0)</f>
        <v/>
      </c>
      <c r="G1390" s="6" t="n">
        <v>8</v>
      </c>
      <c r="H1390" s="23">
        <f>MAX(0,G1390-F1390)</f>
        <v/>
      </c>
      <c r="I1390" s="6" t="inlineStr"/>
      <c r="J1390" s="23">
        <f>IF(I1390&lt;&gt;"",MAX(0,F1390-G1390),0)</f>
        <v/>
      </c>
      <c r="K1390" s="24">
        <f>IF(F1390=0,0,J1390/F1390)</f>
        <v/>
      </c>
      <c r="L1390" s="25">
        <f>IF(I1390&lt;&gt;"","Absence",IF(G1390&gt;F1390,"Présent + HS","Présent"))</f>
        <v/>
      </c>
      <c r="M1390" s="6" t="inlineStr"/>
    </row>
    <row r="1391">
      <c r="A1391" s="20" t="n">
        <v>46217</v>
      </c>
      <c r="B1391" s="21">
        <f>DATE(YEAR(A1391),MONTH(A1391),1)</f>
        <v/>
      </c>
      <c r="C1391" s="6" t="inlineStr">
        <is>
          <t>E010</t>
        </is>
      </c>
      <c r="D1391" s="22">
        <f>IFERROR(VLOOKUP(C1391,Employes!$A$2:$H$11,2,FALSE),"")</f>
        <v/>
      </c>
      <c r="E1391" s="22">
        <f>IFERROR(VLOOKUP(C1391,Employes!$A$2:$H$11,3,FALSE),"")</f>
        <v/>
      </c>
      <c r="F1391" s="22">
        <f>IF(WEEKDAY(A1391,2)&lt;=5,IFERROR(VLOOKUP(C1391,Employes!$A$2:$H$11,6,FALSE),0),0)</f>
        <v/>
      </c>
      <c r="G1391" s="6" t="n">
        <v>0</v>
      </c>
      <c r="H1391" s="23">
        <f>MAX(0,G1391-F1391)</f>
        <v/>
      </c>
      <c r="I1391" s="6" t="inlineStr">
        <is>
          <t>CP</t>
        </is>
      </c>
      <c r="J1391" s="23">
        <f>IF(I1391&lt;&gt;"",MAX(0,F1391-G1391),0)</f>
        <v/>
      </c>
      <c r="K1391" s="24">
        <f>IF(F1391=0,0,J1391/F1391)</f>
        <v/>
      </c>
      <c r="L1391" s="25">
        <f>IF(I1391&lt;&gt;"","Absence",IF(G1391&gt;F1391,"Présent + HS","Présent"))</f>
        <v/>
      </c>
      <c r="M1391" s="6" t="inlineStr"/>
    </row>
    <row r="1392">
      <c r="A1392" s="20" t="n">
        <v>46218</v>
      </c>
      <c r="B1392" s="21">
        <f>DATE(YEAR(A1392),MONTH(A1392),1)</f>
        <v/>
      </c>
      <c r="C1392" s="6" t="inlineStr">
        <is>
          <t>E001</t>
        </is>
      </c>
      <c r="D1392" s="22">
        <f>IFERROR(VLOOKUP(C1392,Employes!$A$2:$H$11,2,FALSE),"")</f>
        <v/>
      </c>
      <c r="E1392" s="22">
        <f>IFERROR(VLOOKUP(C1392,Employes!$A$2:$H$11,3,FALSE),"")</f>
        <v/>
      </c>
      <c r="F1392" s="22">
        <f>IF(WEEKDAY(A1392,2)&lt;=5,IFERROR(VLOOKUP(C1392,Employes!$A$2:$H$11,6,FALSE),0),0)</f>
        <v/>
      </c>
      <c r="G1392" s="6" t="n">
        <v>8</v>
      </c>
      <c r="H1392" s="23">
        <f>MAX(0,G1392-F1392)</f>
        <v/>
      </c>
      <c r="I1392" s="6" t="inlineStr"/>
      <c r="J1392" s="23">
        <f>IF(I1392&lt;&gt;"",MAX(0,F1392-G1392),0)</f>
        <v/>
      </c>
      <c r="K1392" s="24">
        <f>IF(F1392=0,0,J1392/F1392)</f>
        <v/>
      </c>
      <c r="L1392" s="25">
        <f>IF(I1392&lt;&gt;"","Absence",IF(G1392&gt;F1392,"Présent + HS","Présent"))</f>
        <v/>
      </c>
      <c r="M1392" s="6" t="inlineStr"/>
    </row>
    <row r="1393">
      <c r="A1393" s="20" t="n">
        <v>46218</v>
      </c>
      <c r="B1393" s="21">
        <f>DATE(YEAR(A1393),MONTH(A1393),1)</f>
        <v/>
      </c>
      <c r="C1393" s="6" t="inlineStr">
        <is>
          <t>E002</t>
        </is>
      </c>
      <c r="D1393" s="22">
        <f>IFERROR(VLOOKUP(C1393,Employes!$A$2:$H$11,2,FALSE),"")</f>
        <v/>
      </c>
      <c r="E1393" s="22">
        <f>IFERROR(VLOOKUP(C1393,Employes!$A$2:$H$11,3,FALSE),"")</f>
        <v/>
      </c>
      <c r="F1393" s="22">
        <f>IF(WEEKDAY(A1393,2)&lt;=5,IFERROR(VLOOKUP(C1393,Employes!$A$2:$H$11,6,FALSE),0),0)</f>
        <v/>
      </c>
      <c r="G1393" s="6" t="n">
        <v>8</v>
      </c>
      <c r="H1393" s="23">
        <f>MAX(0,G1393-F1393)</f>
        <v/>
      </c>
      <c r="I1393" s="6" t="inlineStr"/>
      <c r="J1393" s="23">
        <f>IF(I1393&lt;&gt;"",MAX(0,F1393-G1393),0)</f>
        <v/>
      </c>
      <c r="K1393" s="24">
        <f>IF(F1393=0,0,J1393/F1393)</f>
        <v/>
      </c>
      <c r="L1393" s="25">
        <f>IF(I1393&lt;&gt;"","Absence",IF(G1393&gt;F1393,"Présent + HS","Présent"))</f>
        <v/>
      </c>
      <c r="M1393" s="6" t="inlineStr"/>
    </row>
    <row r="1394">
      <c r="A1394" s="20" t="n">
        <v>46218</v>
      </c>
      <c r="B1394" s="21">
        <f>DATE(YEAR(A1394),MONTH(A1394),1)</f>
        <v/>
      </c>
      <c r="C1394" s="6" t="inlineStr">
        <is>
          <t>E003</t>
        </is>
      </c>
      <c r="D1394" s="22">
        <f>IFERROR(VLOOKUP(C1394,Employes!$A$2:$H$11,2,FALSE),"")</f>
        <v/>
      </c>
      <c r="E1394" s="22">
        <f>IFERROR(VLOOKUP(C1394,Employes!$A$2:$H$11,3,FALSE),"")</f>
        <v/>
      </c>
      <c r="F1394" s="22">
        <f>IF(WEEKDAY(A1394,2)&lt;=5,IFERROR(VLOOKUP(C1394,Employes!$A$2:$H$11,6,FALSE),0),0)</f>
        <v/>
      </c>
      <c r="G1394" s="6" t="n">
        <v>10</v>
      </c>
      <c r="H1394" s="23">
        <f>MAX(0,G1394-F1394)</f>
        <v/>
      </c>
      <c r="I1394" s="6" t="inlineStr"/>
      <c r="J1394" s="23">
        <f>IF(I1394&lt;&gt;"",MAX(0,F1394-G1394),0)</f>
        <v/>
      </c>
      <c r="K1394" s="24">
        <f>IF(F1394=0,0,J1394/F1394)</f>
        <v/>
      </c>
      <c r="L1394" s="25">
        <f>IF(I1394&lt;&gt;"","Absence",IF(G1394&gt;F1394,"Présent + HS","Présent"))</f>
        <v/>
      </c>
      <c r="M1394" s="6" t="inlineStr"/>
    </row>
    <row r="1395">
      <c r="A1395" s="20" t="n">
        <v>46218</v>
      </c>
      <c r="B1395" s="21">
        <f>DATE(YEAR(A1395),MONTH(A1395),1)</f>
        <v/>
      </c>
      <c r="C1395" s="6" t="inlineStr">
        <is>
          <t>E004</t>
        </is>
      </c>
      <c r="D1395" s="22">
        <f>IFERROR(VLOOKUP(C1395,Employes!$A$2:$H$11,2,FALSE),"")</f>
        <v/>
      </c>
      <c r="E1395" s="22">
        <f>IFERROR(VLOOKUP(C1395,Employes!$A$2:$H$11,3,FALSE),"")</f>
        <v/>
      </c>
      <c r="F1395" s="22">
        <f>IF(WEEKDAY(A1395,2)&lt;=5,IFERROR(VLOOKUP(C1395,Employes!$A$2:$H$11,6,FALSE),0),0)</f>
        <v/>
      </c>
      <c r="G1395" s="6" t="n">
        <v>8</v>
      </c>
      <c r="H1395" s="23">
        <f>MAX(0,G1395-F1395)</f>
        <v/>
      </c>
      <c r="I1395" s="6" t="inlineStr"/>
      <c r="J1395" s="23">
        <f>IF(I1395&lt;&gt;"",MAX(0,F1395-G1395),0)</f>
        <v/>
      </c>
      <c r="K1395" s="24">
        <f>IF(F1395=0,0,J1395/F1395)</f>
        <v/>
      </c>
      <c r="L1395" s="25">
        <f>IF(I1395&lt;&gt;"","Absence",IF(G1395&gt;F1395,"Présent + HS","Présent"))</f>
        <v/>
      </c>
      <c r="M1395" s="6" t="inlineStr"/>
    </row>
    <row r="1396">
      <c r="A1396" s="20" t="n">
        <v>46218</v>
      </c>
      <c r="B1396" s="21">
        <f>DATE(YEAR(A1396),MONTH(A1396),1)</f>
        <v/>
      </c>
      <c r="C1396" s="6" t="inlineStr">
        <is>
          <t>E005</t>
        </is>
      </c>
      <c r="D1396" s="22">
        <f>IFERROR(VLOOKUP(C1396,Employes!$A$2:$H$11,2,FALSE),"")</f>
        <v/>
      </c>
      <c r="E1396" s="22">
        <f>IFERROR(VLOOKUP(C1396,Employes!$A$2:$H$11,3,FALSE),"")</f>
        <v/>
      </c>
      <c r="F1396" s="22">
        <f>IF(WEEKDAY(A1396,2)&lt;=5,IFERROR(VLOOKUP(C1396,Employes!$A$2:$H$11,6,FALSE),0),0)</f>
        <v/>
      </c>
      <c r="G1396" s="6" t="n">
        <v>9</v>
      </c>
      <c r="H1396" s="23">
        <f>MAX(0,G1396-F1396)</f>
        <v/>
      </c>
      <c r="I1396" s="6" t="inlineStr"/>
      <c r="J1396" s="23">
        <f>IF(I1396&lt;&gt;"",MAX(0,F1396-G1396),0)</f>
        <v/>
      </c>
      <c r="K1396" s="24">
        <f>IF(F1396=0,0,J1396/F1396)</f>
        <v/>
      </c>
      <c r="L1396" s="25">
        <f>IF(I1396&lt;&gt;"","Absence",IF(G1396&gt;F1396,"Présent + HS","Présent"))</f>
        <v/>
      </c>
      <c r="M1396" s="6" t="inlineStr"/>
    </row>
    <row r="1397">
      <c r="A1397" s="20" t="n">
        <v>46218</v>
      </c>
      <c r="B1397" s="21">
        <f>DATE(YEAR(A1397),MONTH(A1397),1)</f>
        <v/>
      </c>
      <c r="C1397" s="6" t="inlineStr">
        <is>
          <t>E006</t>
        </is>
      </c>
      <c r="D1397" s="22">
        <f>IFERROR(VLOOKUP(C1397,Employes!$A$2:$H$11,2,FALSE),"")</f>
        <v/>
      </c>
      <c r="E1397" s="22">
        <f>IFERROR(VLOOKUP(C1397,Employes!$A$2:$H$11,3,FALSE),"")</f>
        <v/>
      </c>
      <c r="F1397" s="22">
        <f>IF(WEEKDAY(A1397,2)&lt;=5,IFERROR(VLOOKUP(C1397,Employes!$A$2:$H$11,6,FALSE),0),0)</f>
        <v/>
      </c>
      <c r="G1397" s="6" t="n">
        <v>8</v>
      </c>
      <c r="H1397" s="23">
        <f>MAX(0,G1397-F1397)</f>
        <v/>
      </c>
      <c r="I1397" s="6" t="inlineStr"/>
      <c r="J1397" s="23">
        <f>IF(I1397&lt;&gt;"",MAX(0,F1397-G1397),0)</f>
        <v/>
      </c>
      <c r="K1397" s="24">
        <f>IF(F1397=0,0,J1397/F1397)</f>
        <v/>
      </c>
      <c r="L1397" s="25">
        <f>IF(I1397&lt;&gt;"","Absence",IF(G1397&gt;F1397,"Présent + HS","Présent"))</f>
        <v/>
      </c>
      <c r="M1397" s="6" t="inlineStr"/>
    </row>
    <row r="1398">
      <c r="A1398" s="20" t="n">
        <v>46218</v>
      </c>
      <c r="B1398" s="21">
        <f>DATE(YEAR(A1398),MONTH(A1398),1)</f>
        <v/>
      </c>
      <c r="C1398" s="6" t="inlineStr">
        <is>
          <t>E007</t>
        </is>
      </c>
      <c r="D1398" s="22">
        <f>IFERROR(VLOOKUP(C1398,Employes!$A$2:$H$11,2,FALSE),"")</f>
        <v/>
      </c>
      <c r="E1398" s="22">
        <f>IFERROR(VLOOKUP(C1398,Employes!$A$2:$H$11,3,FALSE),"")</f>
        <v/>
      </c>
      <c r="F1398" s="22">
        <f>IF(WEEKDAY(A1398,2)&lt;=5,IFERROR(VLOOKUP(C1398,Employes!$A$2:$H$11,6,FALSE),0),0)</f>
        <v/>
      </c>
      <c r="G1398" s="6" t="n">
        <v>8</v>
      </c>
      <c r="H1398" s="23">
        <f>MAX(0,G1398-F1398)</f>
        <v/>
      </c>
      <c r="I1398" s="6" t="inlineStr"/>
      <c r="J1398" s="23">
        <f>IF(I1398&lt;&gt;"",MAX(0,F1398-G1398),0)</f>
        <v/>
      </c>
      <c r="K1398" s="24">
        <f>IF(F1398=0,0,J1398/F1398)</f>
        <v/>
      </c>
      <c r="L1398" s="25">
        <f>IF(I1398&lt;&gt;"","Absence",IF(G1398&gt;F1398,"Présent + HS","Présent"))</f>
        <v/>
      </c>
      <c r="M1398" s="6" t="inlineStr"/>
    </row>
    <row r="1399">
      <c r="A1399" s="20" t="n">
        <v>46218</v>
      </c>
      <c r="B1399" s="21">
        <f>DATE(YEAR(A1399),MONTH(A1399),1)</f>
        <v/>
      </c>
      <c r="C1399" s="6" t="inlineStr">
        <is>
          <t>E008</t>
        </is>
      </c>
      <c r="D1399" s="22">
        <f>IFERROR(VLOOKUP(C1399,Employes!$A$2:$H$11,2,FALSE),"")</f>
        <v/>
      </c>
      <c r="E1399" s="22">
        <f>IFERROR(VLOOKUP(C1399,Employes!$A$2:$H$11,3,FALSE),"")</f>
        <v/>
      </c>
      <c r="F1399" s="22">
        <f>IF(WEEKDAY(A1399,2)&lt;=5,IFERROR(VLOOKUP(C1399,Employes!$A$2:$H$11,6,FALSE),0),0)</f>
        <v/>
      </c>
      <c r="G1399" s="6" t="n">
        <v>8</v>
      </c>
      <c r="H1399" s="23">
        <f>MAX(0,G1399-F1399)</f>
        <v/>
      </c>
      <c r="I1399" s="6" t="inlineStr"/>
      <c r="J1399" s="23">
        <f>IF(I1399&lt;&gt;"",MAX(0,F1399-G1399),0)</f>
        <v/>
      </c>
      <c r="K1399" s="24">
        <f>IF(F1399=0,0,J1399/F1399)</f>
        <v/>
      </c>
      <c r="L1399" s="25">
        <f>IF(I1399&lt;&gt;"","Absence",IF(G1399&gt;F1399,"Présent + HS","Présent"))</f>
        <v/>
      </c>
      <c r="M1399" s="6" t="inlineStr"/>
    </row>
    <row r="1400">
      <c r="A1400" s="20" t="n">
        <v>46218</v>
      </c>
      <c r="B1400" s="21">
        <f>DATE(YEAR(A1400),MONTH(A1400),1)</f>
        <v/>
      </c>
      <c r="C1400" s="6" t="inlineStr">
        <is>
          <t>E009</t>
        </is>
      </c>
      <c r="D1400" s="22">
        <f>IFERROR(VLOOKUP(C1400,Employes!$A$2:$H$11,2,FALSE),"")</f>
        <v/>
      </c>
      <c r="E1400" s="22">
        <f>IFERROR(VLOOKUP(C1400,Employes!$A$2:$H$11,3,FALSE),"")</f>
        <v/>
      </c>
      <c r="F1400" s="22">
        <f>IF(WEEKDAY(A1400,2)&lt;=5,IFERROR(VLOOKUP(C1400,Employes!$A$2:$H$11,6,FALSE),0),0)</f>
        <v/>
      </c>
      <c r="G1400" s="6" t="n">
        <v>8</v>
      </c>
      <c r="H1400" s="23">
        <f>MAX(0,G1400-F1400)</f>
        <v/>
      </c>
      <c r="I1400" s="6" t="inlineStr"/>
      <c r="J1400" s="23">
        <f>IF(I1400&lt;&gt;"",MAX(0,F1400-G1400),0)</f>
        <v/>
      </c>
      <c r="K1400" s="24">
        <f>IF(F1400=0,0,J1400/F1400)</f>
        <v/>
      </c>
      <c r="L1400" s="25">
        <f>IF(I1400&lt;&gt;"","Absence",IF(G1400&gt;F1400,"Présent + HS","Présent"))</f>
        <v/>
      </c>
      <c r="M1400" s="6" t="inlineStr"/>
    </row>
    <row r="1401">
      <c r="A1401" s="20" t="n">
        <v>46218</v>
      </c>
      <c r="B1401" s="21">
        <f>DATE(YEAR(A1401),MONTH(A1401),1)</f>
        <v/>
      </c>
      <c r="C1401" s="6" t="inlineStr">
        <is>
          <t>E010</t>
        </is>
      </c>
      <c r="D1401" s="22">
        <f>IFERROR(VLOOKUP(C1401,Employes!$A$2:$H$11,2,FALSE),"")</f>
        <v/>
      </c>
      <c r="E1401" s="22">
        <f>IFERROR(VLOOKUP(C1401,Employes!$A$2:$H$11,3,FALSE),"")</f>
        <v/>
      </c>
      <c r="F1401" s="22">
        <f>IF(WEEKDAY(A1401,2)&lt;=5,IFERROR(VLOOKUP(C1401,Employes!$A$2:$H$11,6,FALSE),0),0)</f>
        <v/>
      </c>
      <c r="G1401" s="6" t="n">
        <v>8</v>
      </c>
      <c r="H1401" s="23">
        <f>MAX(0,G1401-F1401)</f>
        <v/>
      </c>
      <c r="I1401" s="6" t="inlineStr"/>
      <c r="J1401" s="23">
        <f>IF(I1401&lt;&gt;"",MAX(0,F1401-G1401),0)</f>
        <v/>
      </c>
      <c r="K1401" s="24">
        <f>IF(F1401=0,0,J1401/F1401)</f>
        <v/>
      </c>
      <c r="L1401" s="25">
        <f>IF(I1401&lt;&gt;"","Absence",IF(G1401&gt;F1401,"Présent + HS","Présent"))</f>
        <v/>
      </c>
      <c r="M1401" s="6" t="inlineStr"/>
    </row>
    <row r="1402">
      <c r="A1402" s="20" t="n">
        <v>46219</v>
      </c>
      <c r="B1402" s="21">
        <f>DATE(YEAR(A1402),MONTH(A1402),1)</f>
        <v/>
      </c>
      <c r="C1402" s="6" t="inlineStr">
        <is>
          <t>E001</t>
        </is>
      </c>
      <c r="D1402" s="22">
        <f>IFERROR(VLOOKUP(C1402,Employes!$A$2:$H$11,2,FALSE),"")</f>
        <v/>
      </c>
      <c r="E1402" s="22">
        <f>IFERROR(VLOOKUP(C1402,Employes!$A$2:$H$11,3,FALSE),"")</f>
        <v/>
      </c>
      <c r="F1402" s="22">
        <f>IF(WEEKDAY(A1402,2)&lt;=5,IFERROR(VLOOKUP(C1402,Employes!$A$2:$H$11,6,FALSE),0),0)</f>
        <v/>
      </c>
      <c r="G1402" s="6" t="n">
        <v>8</v>
      </c>
      <c r="H1402" s="23">
        <f>MAX(0,G1402-F1402)</f>
        <v/>
      </c>
      <c r="I1402" s="6" t="inlineStr"/>
      <c r="J1402" s="23">
        <f>IF(I1402&lt;&gt;"",MAX(0,F1402-G1402),0)</f>
        <v/>
      </c>
      <c r="K1402" s="24">
        <f>IF(F1402=0,0,J1402/F1402)</f>
        <v/>
      </c>
      <c r="L1402" s="25">
        <f>IF(I1402&lt;&gt;"","Absence",IF(G1402&gt;F1402,"Présent + HS","Présent"))</f>
        <v/>
      </c>
      <c r="M1402" s="6" t="inlineStr"/>
    </row>
    <row r="1403">
      <c r="A1403" s="20" t="n">
        <v>46219</v>
      </c>
      <c r="B1403" s="21">
        <f>DATE(YEAR(A1403),MONTH(A1403),1)</f>
        <v/>
      </c>
      <c r="C1403" s="6" t="inlineStr">
        <is>
          <t>E002</t>
        </is>
      </c>
      <c r="D1403" s="22">
        <f>IFERROR(VLOOKUP(C1403,Employes!$A$2:$H$11,2,FALSE),"")</f>
        <v/>
      </c>
      <c r="E1403" s="22">
        <f>IFERROR(VLOOKUP(C1403,Employes!$A$2:$H$11,3,FALSE),"")</f>
        <v/>
      </c>
      <c r="F1403" s="22">
        <f>IF(WEEKDAY(A1403,2)&lt;=5,IFERROR(VLOOKUP(C1403,Employes!$A$2:$H$11,6,FALSE),0),0)</f>
        <v/>
      </c>
      <c r="G1403" s="6" t="n">
        <v>0</v>
      </c>
      <c r="H1403" s="23">
        <f>MAX(0,G1403-F1403)</f>
        <v/>
      </c>
      <c r="I1403" s="6" t="inlineStr">
        <is>
          <t>CP</t>
        </is>
      </c>
      <c r="J1403" s="23">
        <f>IF(I1403&lt;&gt;"",MAX(0,F1403-G1403),0)</f>
        <v/>
      </c>
      <c r="K1403" s="24">
        <f>IF(F1403=0,0,J1403/F1403)</f>
        <v/>
      </c>
      <c r="L1403" s="25">
        <f>IF(I1403&lt;&gt;"","Absence",IF(G1403&gt;F1403,"Présent + HS","Présent"))</f>
        <v/>
      </c>
      <c r="M1403" s="6" t="inlineStr"/>
    </row>
    <row r="1404">
      <c r="A1404" s="20" t="n">
        <v>46219</v>
      </c>
      <c r="B1404" s="21">
        <f>DATE(YEAR(A1404),MONTH(A1404),1)</f>
        <v/>
      </c>
      <c r="C1404" s="6" t="inlineStr">
        <is>
          <t>E003</t>
        </is>
      </c>
      <c r="D1404" s="22">
        <f>IFERROR(VLOOKUP(C1404,Employes!$A$2:$H$11,2,FALSE),"")</f>
        <v/>
      </c>
      <c r="E1404" s="22">
        <f>IFERROR(VLOOKUP(C1404,Employes!$A$2:$H$11,3,FALSE),"")</f>
        <v/>
      </c>
      <c r="F1404" s="22">
        <f>IF(WEEKDAY(A1404,2)&lt;=5,IFERROR(VLOOKUP(C1404,Employes!$A$2:$H$11,6,FALSE),0),0)</f>
        <v/>
      </c>
      <c r="G1404" s="6" t="n">
        <v>8</v>
      </c>
      <c r="H1404" s="23">
        <f>MAX(0,G1404-F1404)</f>
        <v/>
      </c>
      <c r="I1404" s="6" t="inlineStr"/>
      <c r="J1404" s="23">
        <f>IF(I1404&lt;&gt;"",MAX(0,F1404-G1404),0)</f>
        <v/>
      </c>
      <c r="K1404" s="24">
        <f>IF(F1404=0,0,J1404/F1404)</f>
        <v/>
      </c>
      <c r="L1404" s="25">
        <f>IF(I1404&lt;&gt;"","Absence",IF(G1404&gt;F1404,"Présent + HS","Présent"))</f>
        <v/>
      </c>
      <c r="M1404" s="6" t="inlineStr"/>
    </row>
    <row r="1405">
      <c r="A1405" s="20" t="n">
        <v>46219</v>
      </c>
      <c r="B1405" s="21">
        <f>DATE(YEAR(A1405),MONTH(A1405),1)</f>
        <v/>
      </c>
      <c r="C1405" s="6" t="inlineStr">
        <is>
          <t>E004</t>
        </is>
      </c>
      <c r="D1405" s="22">
        <f>IFERROR(VLOOKUP(C1405,Employes!$A$2:$H$11,2,FALSE),"")</f>
        <v/>
      </c>
      <c r="E1405" s="22">
        <f>IFERROR(VLOOKUP(C1405,Employes!$A$2:$H$11,3,FALSE),"")</f>
        <v/>
      </c>
      <c r="F1405" s="22">
        <f>IF(WEEKDAY(A1405,2)&lt;=5,IFERROR(VLOOKUP(C1405,Employes!$A$2:$H$11,6,FALSE),0),0)</f>
        <v/>
      </c>
      <c r="G1405" s="6" t="n">
        <v>10</v>
      </c>
      <c r="H1405" s="23">
        <f>MAX(0,G1405-F1405)</f>
        <v/>
      </c>
      <c r="I1405" s="6" t="inlineStr"/>
      <c r="J1405" s="23">
        <f>IF(I1405&lt;&gt;"",MAX(0,F1405-G1405),0)</f>
        <v/>
      </c>
      <c r="K1405" s="24">
        <f>IF(F1405=0,0,J1405/F1405)</f>
        <v/>
      </c>
      <c r="L1405" s="25">
        <f>IF(I1405&lt;&gt;"","Absence",IF(G1405&gt;F1405,"Présent + HS","Présent"))</f>
        <v/>
      </c>
      <c r="M1405" s="6" t="inlineStr"/>
    </row>
    <row r="1406">
      <c r="A1406" s="20" t="n">
        <v>46219</v>
      </c>
      <c r="B1406" s="21">
        <f>DATE(YEAR(A1406),MONTH(A1406),1)</f>
        <v/>
      </c>
      <c r="C1406" s="6" t="inlineStr">
        <is>
          <t>E005</t>
        </is>
      </c>
      <c r="D1406" s="22">
        <f>IFERROR(VLOOKUP(C1406,Employes!$A$2:$H$11,2,FALSE),"")</f>
        <v/>
      </c>
      <c r="E1406" s="22">
        <f>IFERROR(VLOOKUP(C1406,Employes!$A$2:$H$11,3,FALSE),"")</f>
        <v/>
      </c>
      <c r="F1406" s="22">
        <f>IF(WEEKDAY(A1406,2)&lt;=5,IFERROR(VLOOKUP(C1406,Employes!$A$2:$H$11,6,FALSE),0),0)</f>
        <v/>
      </c>
      <c r="G1406" s="6" t="n">
        <v>8</v>
      </c>
      <c r="H1406" s="23">
        <f>MAX(0,G1406-F1406)</f>
        <v/>
      </c>
      <c r="I1406" s="6" t="inlineStr"/>
      <c r="J1406" s="23">
        <f>IF(I1406&lt;&gt;"",MAX(0,F1406-G1406),0)</f>
        <v/>
      </c>
      <c r="K1406" s="24">
        <f>IF(F1406=0,0,J1406/F1406)</f>
        <v/>
      </c>
      <c r="L1406" s="25">
        <f>IF(I1406&lt;&gt;"","Absence",IF(G1406&gt;F1406,"Présent + HS","Présent"))</f>
        <v/>
      </c>
      <c r="M1406" s="6" t="inlineStr"/>
    </row>
    <row r="1407">
      <c r="A1407" s="20" t="n">
        <v>46219</v>
      </c>
      <c r="B1407" s="21">
        <f>DATE(YEAR(A1407),MONTH(A1407),1)</f>
        <v/>
      </c>
      <c r="C1407" s="6" t="inlineStr">
        <is>
          <t>E006</t>
        </is>
      </c>
      <c r="D1407" s="22">
        <f>IFERROR(VLOOKUP(C1407,Employes!$A$2:$H$11,2,FALSE),"")</f>
        <v/>
      </c>
      <c r="E1407" s="22">
        <f>IFERROR(VLOOKUP(C1407,Employes!$A$2:$H$11,3,FALSE),"")</f>
        <v/>
      </c>
      <c r="F1407" s="22">
        <f>IF(WEEKDAY(A1407,2)&lt;=5,IFERROR(VLOOKUP(C1407,Employes!$A$2:$H$11,6,FALSE),0),0)</f>
        <v/>
      </c>
      <c r="G1407" s="6" t="n">
        <v>8</v>
      </c>
      <c r="H1407" s="23">
        <f>MAX(0,G1407-F1407)</f>
        <v/>
      </c>
      <c r="I1407" s="6" t="inlineStr"/>
      <c r="J1407" s="23">
        <f>IF(I1407&lt;&gt;"",MAX(0,F1407-G1407),0)</f>
        <v/>
      </c>
      <c r="K1407" s="24">
        <f>IF(F1407=0,0,J1407/F1407)</f>
        <v/>
      </c>
      <c r="L1407" s="25">
        <f>IF(I1407&lt;&gt;"","Absence",IF(G1407&gt;F1407,"Présent + HS","Présent"))</f>
        <v/>
      </c>
      <c r="M1407" s="6" t="inlineStr"/>
    </row>
    <row r="1408">
      <c r="A1408" s="20" t="n">
        <v>46219</v>
      </c>
      <c r="B1408" s="21">
        <f>DATE(YEAR(A1408),MONTH(A1408),1)</f>
        <v/>
      </c>
      <c r="C1408" s="6" t="inlineStr">
        <is>
          <t>E007</t>
        </is>
      </c>
      <c r="D1408" s="22">
        <f>IFERROR(VLOOKUP(C1408,Employes!$A$2:$H$11,2,FALSE),"")</f>
        <v/>
      </c>
      <c r="E1408" s="22">
        <f>IFERROR(VLOOKUP(C1408,Employes!$A$2:$H$11,3,FALSE),"")</f>
        <v/>
      </c>
      <c r="F1408" s="22">
        <f>IF(WEEKDAY(A1408,2)&lt;=5,IFERROR(VLOOKUP(C1408,Employes!$A$2:$H$11,6,FALSE),0),0)</f>
        <v/>
      </c>
      <c r="G1408" s="6" t="n">
        <v>8</v>
      </c>
      <c r="H1408" s="23">
        <f>MAX(0,G1408-F1408)</f>
        <v/>
      </c>
      <c r="I1408" s="6" t="inlineStr"/>
      <c r="J1408" s="23">
        <f>IF(I1408&lt;&gt;"",MAX(0,F1408-G1408),0)</f>
        <v/>
      </c>
      <c r="K1408" s="24">
        <f>IF(F1408=0,0,J1408/F1408)</f>
        <v/>
      </c>
      <c r="L1408" s="25">
        <f>IF(I1408&lt;&gt;"","Absence",IF(G1408&gt;F1408,"Présent + HS","Présent"))</f>
        <v/>
      </c>
      <c r="M1408" s="6" t="inlineStr"/>
    </row>
    <row r="1409">
      <c r="A1409" s="20" t="n">
        <v>46219</v>
      </c>
      <c r="B1409" s="21">
        <f>DATE(YEAR(A1409),MONTH(A1409),1)</f>
        <v/>
      </c>
      <c r="C1409" s="6" t="inlineStr">
        <is>
          <t>E008</t>
        </is>
      </c>
      <c r="D1409" s="22">
        <f>IFERROR(VLOOKUP(C1409,Employes!$A$2:$H$11,2,FALSE),"")</f>
        <v/>
      </c>
      <c r="E1409" s="22">
        <f>IFERROR(VLOOKUP(C1409,Employes!$A$2:$H$11,3,FALSE),"")</f>
        <v/>
      </c>
      <c r="F1409" s="22">
        <f>IF(WEEKDAY(A1409,2)&lt;=5,IFERROR(VLOOKUP(C1409,Employes!$A$2:$H$11,6,FALSE),0),0)</f>
        <v/>
      </c>
      <c r="G1409" s="6" t="n">
        <v>8</v>
      </c>
      <c r="H1409" s="23">
        <f>MAX(0,G1409-F1409)</f>
        <v/>
      </c>
      <c r="I1409" s="6" t="inlineStr"/>
      <c r="J1409" s="23">
        <f>IF(I1409&lt;&gt;"",MAX(0,F1409-G1409),0)</f>
        <v/>
      </c>
      <c r="K1409" s="24">
        <f>IF(F1409=0,0,J1409/F1409)</f>
        <v/>
      </c>
      <c r="L1409" s="25">
        <f>IF(I1409&lt;&gt;"","Absence",IF(G1409&gt;F1409,"Présent + HS","Présent"))</f>
        <v/>
      </c>
      <c r="M1409" s="6" t="inlineStr"/>
    </row>
    <row r="1410">
      <c r="A1410" s="20" t="n">
        <v>46219</v>
      </c>
      <c r="B1410" s="21">
        <f>DATE(YEAR(A1410),MONTH(A1410),1)</f>
        <v/>
      </c>
      <c r="C1410" s="6" t="inlineStr">
        <is>
          <t>E009</t>
        </is>
      </c>
      <c r="D1410" s="22">
        <f>IFERROR(VLOOKUP(C1410,Employes!$A$2:$H$11,2,FALSE),"")</f>
        <v/>
      </c>
      <c r="E1410" s="22">
        <f>IFERROR(VLOOKUP(C1410,Employes!$A$2:$H$11,3,FALSE),"")</f>
        <v/>
      </c>
      <c r="F1410" s="22">
        <f>IF(WEEKDAY(A1410,2)&lt;=5,IFERROR(VLOOKUP(C1410,Employes!$A$2:$H$11,6,FALSE),0),0)</f>
        <v/>
      </c>
      <c r="G1410" s="6" t="n">
        <v>9</v>
      </c>
      <c r="H1410" s="23">
        <f>MAX(0,G1410-F1410)</f>
        <v/>
      </c>
      <c r="I1410" s="6" t="inlineStr"/>
      <c r="J1410" s="23">
        <f>IF(I1410&lt;&gt;"",MAX(0,F1410-G1410),0)</f>
        <v/>
      </c>
      <c r="K1410" s="24">
        <f>IF(F1410=0,0,J1410/F1410)</f>
        <v/>
      </c>
      <c r="L1410" s="25">
        <f>IF(I1410&lt;&gt;"","Absence",IF(G1410&gt;F1410,"Présent + HS","Présent"))</f>
        <v/>
      </c>
      <c r="M1410" s="6" t="inlineStr"/>
    </row>
    <row r="1411">
      <c r="A1411" s="20" t="n">
        <v>46219</v>
      </c>
      <c r="B1411" s="21">
        <f>DATE(YEAR(A1411),MONTH(A1411),1)</f>
        <v/>
      </c>
      <c r="C1411" s="6" t="inlineStr">
        <is>
          <t>E010</t>
        </is>
      </c>
      <c r="D1411" s="22">
        <f>IFERROR(VLOOKUP(C1411,Employes!$A$2:$H$11,2,FALSE),"")</f>
        <v/>
      </c>
      <c r="E1411" s="22">
        <f>IFERROR(VLOOKUP(C1411,Employes!$A$2:$H$11,3,FALSE),"")</f>
        <v/>
      </c>
      <c r="F1411" s="22">
        <f>IF(WEEKDAY(A1411,2)&lt;=5,IFERROR(VLOOKUP(C1411,Employes!$A$2:$H$11,6,FALSE),0),0)</f>
        <v/>
      </c>
      <c r="G1411" s="6" t="n">
        <v>8</v>
      </c>
      <c r="H1411" s="23">
        <f>MAX(0,G1411-F1411)</f>
        <v/>
      </c>
      <c r="I1411" s="6" t="inlineStr"/>
      <c r="J1411" s="23">
        <f>IF(I1411&lt;&gt;"",MAX(0,F1411-G1411),0)</f>
        <v/>
      </c>
      <c r="K1411" s="24">
        <f>IF(F1411=0,0,J1411/F1411)</f>
        <v/>
      </c>
      <c r="L1411" s="25">
        <f>IF(I1411&lt;&gt;"","Absence",IF(G1411&gt;F1411,"Présent + HS","Présent"))</f>
        <v/>
      </c>
      <c r="M1411" s="6" t="inlineStr"/>
    </row>
    <row r="1412">
      <c r="A1412" s="20" t="n">
        <v>46220</v>
      </c>
      <c r="B1412" s="21">
        <f>DATE(YEAR(A1412),MONTH(A1412),1)</f>
        <v/>
      </c>
      <c r="C1412" s="6" t="inlineStr">
        <is>
          <t>E001</t>
        </is>
      </c>
      <c r="D1412" s="22">
        <f>IFERROR(VLOOKUP(C1412,Employes!$A$2:$H$11,2,FALSE),"")</f>
        <v/>
      </c>
      <c r="E1412" s="22">
        <f>IFERROR(VLOOKUP(C1412,Employes!$A$2:$H$11,3,FALSE),"")</f>
        <v/>
      </c>
      <c r="F1412" s="22">
        <f>IF(WEEKDAY(A1412,2)&lt;=5,IFERROR(VLOOKUP(C1412,Employes!$A$2:$H$11,6,FALSE),0),0)</f>
        <v/>
      </c>
      <c r="G1412" s="6" t="n">
        <v>8</v>
      </c>
      <c r="H1412" s="23">
        <f>MAX(0,G1412-F1412)</f>
        <v/>
      </c>
      <c r="I1412" s="6" t="inlineStr"/>
      <c r="J1412" s="23">
        <f>IF(I1412&lt;&gt;"",MAX(0,F1412-G1412),0)</f>
        <v/>
      </c>
      <c r="K1412" s="24">
        <f>IF(F1412=0,0,J1412/F1412)</f>
        <v/>
      </c>
      <c r="L1412" s="25">
        <f>IF(I1412&lt;&gt;"","Absence",IF(G1412&gt;F1412,"Présent + HS","Présent"))</f>
        <v/>
      </c>
      <c r="M1412" s="6" t="inlineStr"/>
    </row>
    <row r="1413">
      <c r="A1413" s="20" t="n">
        <v>46220</v>
      </c>
      <c r="B1413" s="21">
        <f>DATE(YEAR(A1413),MONTH(A1413),1)</f>
        <v/>
      </c>
      <c r="C1413" s="6" t="inlineStr">
        <is>
          <t>E002</t>
        </is>
      </c>
      <c r="D1413" s="22">
        <f>IFERROR(VLOOKUP(C1413,Employes!$A$2:$H$11,2,FALSE),"")</f>
        <v/>
      </c>
      <c r="E1413" s="22">
        <f>IFERROR(VLOOKUP(C1413,Employes!$A$2:$H$11,3,FALSE),"")</f>
        <v/>
      </c>
      <c r="F1413" s="22">
        <f>IF(WEEKDAY(A1413,2)&lt;=5,IFERROR(VLOOKUP(C1413,Employes!$A$2:$H$11,6,FALSE),0),0)</f>
        <v/>
      </c>
      <c r="G1413" s="6" t="n">
        <v>8</v>
      </c>
      <c r="H1413" s="23">
        <f>MAX(0,G1413-F1413)</f>
        <v/>
      </c>
      <c r="I1413" s="6" t="inlineStr"/>
      <c r="J1413" s="23">
        <f>IF(I1413&lt;&gt;"",MAX(0,F1413-G1413),0)</f>
        <v/>
      </c>
      <c r="K1413" s="24">
        <f>IF(F1413=0,0,J1413/F1413)</f>
        <v/>
      </c>
      <c r="L1413" s="25">
        <f>IF(I1413&lt;&gt;"","Absence",IF(G1413&gt;F1413,"Présent + HS","Présent"))</f>
        <v/>
      </c>
      <c r="M1413" s="6" t="inlineStr"/>
    </row>
    <row r="1414">
      <c r="A1414" s="20" t="n">
        <v>46220</v>
      </c>
      <c r="B1414" s="21">
        <f>DATE(YEAR(A1414),MONTH(A1414),1)</f>
        <v/>
      </c>
      <c r="C1414" s="6" t="inlineStr">
        <is>
          <t>E003</t>
        </is>
      </c>
      <c r="D1414" s="22">
        <f>IFERROR(VLOOKUP(C1414,Employes!$A$2:$H$11,2,FALSE),"")</f>
        <v/>
      </c>
      <c r="E1414" s="22">
        <f>IFERROR(VLOOKUP(C1414,Employes!$A$2:$H$11,3,FALSE),"")</f>
        <v/>
      </c>
      <c r="F1414" s="22">
        <f>IF(WEEKDAY(A1414,2)&lt;=5,IFERROR(VLOOKUP(C1414,Employes!$A$2:$H$11,6,FALSE),0),0)</f>
        <v/>
      </c>
      <c r="G1414" s="6" t="n">
        <v>9</v>
      </c>
      <c r="H1414" s="23">
        <f>MAX(0,G1414-F1414)</f>
        <v/>
      </c>
      <c r="I1414" s="6" t="inlineStr"/>
      <c r="J1414" s="23">
        <f>IF(I1414&lt;&gt;"",MAX(0,F1414-G1414),0)</f>
        <v/>
      </c>
      <c r="K1414" s="24">
        <f>IF(F1414=0,0,J1414/F1414)</f>
        <v/>
      </c>
      <c r="L1414" s="25">
        <f>IF(I1414&lt;&gt;"","Absence",IF(G1414&gt;F1414,"Présent + HS","Présent"))</f>
        <v/>
      </c>
      <c r="M1414" s="6" t="inlineStr"/>
    </row>
    <row r="1415">
      <c r="A1415" s="20" t="n">
        <v>46220</v>
      </c>
      <c r="B1415" s="21">
        <f>DATE(YEAR(A1415),MONTH(A1415),1)</f>
        <v/>
      </c>
      <c r="C1415" s="6" t="inlineStr">
        <is>
          <t>E004</t>
        </is>
      </c>
      <c r="D1415" s="22">
        <f>IFERROR(VLOOKUP(C1415,Employes!$A$2:$H$11,2,FALSE),"")</f>
        <v/>
      </c>
      <c r="E1415" s="22">
        <f>IFERROR(VLOOKUP(C1415,Employes!$A$2:$H$11,3,FALSE),"")</f>
        <v/>
      </c>
      <c r="F1415" s="22">
        <f>IF(WEEKDAY(A1415,2)&lt;=5,IFERROR(VLOOKUP(C1415,Employes!$A$2:$H$11,6,FALSE),0),0)</f>
        <v/>
      </c>
      <c r="G1415" s="6" t="n">
        <v>8</v>
      </c>
      <c r="H1415" s="23">
        <f>MAX(0,G1415-F1415)</f>
        <v/>
      </c>
      <c r="I1415" s="6" t="inlineStr"/>
      <c r="J1415" s="23">
        <f>IF(I1415&lt;&gt;"",MAX(0,F1415-G1415),0)</f>
        <v/>
      </c>
      <c r="K1415" s="24">
        <f>IF(F1415=0,0,J1415/F1415)</f>
        <v/>
      </c>
      <c r="L1415" s="25">
        <f>IF(I1415&lt;&gt;"","Absence",IF(G1415&gt;F1415,"Présent + HS","Présent"))</f>
        <v/>
      </c>
      <c r="M1415" s="6" t="inlineStr"/>
    </row>
    <row r="1416">
      <c r="A1416" s="20" t="n">
        <v>46220</v>
      </c>
      <c r="B1416" s="21">
        <f>DATE(YEAR(A1416),MONTH(A1416),1)</f>
        <v/>
      </c>
      <c r="C1416" s="6" t="inlineStr">
        <is>
          <t>E005</t>
        </is>
      </c>
      <c r="D1416" s="22">
        <f>IFERROR(VLOOKUP(C1416,Employes!$A$2:$H$11,2,FALSE),"")</f>
        <v/>
      </c>
      <c r="E1416" s="22">
        <f>IFERROR(VLOOKUP(C1416,Employes!$A$2:$H$11,3,FALSE),"")</f>
        <v/>
      </c>
      <c r="F1416" s="22">
        <f>IF(WEEKDAY(A1416,2)&lt;=5,IFERROR(VLOOKUP(C1416,Employes!$A$2:$H$11,6,FALSE),0),0)</f>
        <v/>
      </c>
      <c r="G1416" s="6" t="n">
        <v>8</v>
      </c>
      <c r="H1416" s="23">
        <f>MAX(0,G1416-F1416)</f>
        <v/>
      </c>
      <c r="I1416" s="6" t="inlineStr"/>
      <c r="J1416" s="23">
        <f>IF(I1416&lt;&gt;"",MAX(0,F1416-G1416),0)</f>
        <v/>
      </c>
      <c r="K1416" s="24">
        <f>IF(F1416=0,0,J1416/F1416)</f>
        <v/>
      </c>
      <c r="L1416" s="25">
        <f>IF(I1416&lt;&gt;"","Absence",IF(G1416&gt;F1416,"Présent + HS","Présent"))</f>
        <v/>
      </c>
      <c r="M1416" s="6" t="inlineStr"/>
    </row>
    <row r="1417">
      <c r="A1417" s="20" t="n">
        <v>46220</v>
      </c>
      <c r="B1417" s="21">
        <f>DATE(YEAR(A1417),MONTH(A1417),1)</f>
        <v/>
      </c>
      <c r="C1417" s="6" t="inlineStr">
        <is>
          <t>E006</t>
        </is>
      </c>
      <c r="D1417" s="22">
        <f>IFERROR(VLOOKUP(C1417,Employes!$A$2:$H$11,2,FALSE),"")</f>
        <v/>
      </c>
      <c r="E1417" s="22">
        <f>IFERROR(VLOOKUP(C1417,Employes!$A$2:$H$11,3,FALSE),"")</f>
        <v/>
      </c>
      <c r="F1417" s="22">
        <f>IF(WEEKDAY(A1417,2)&lt;=5,IFERROR(VLOOKUP(C1417,Employes!$A$2:$H$11,6,FALSE),0),0)</f>
        <v/>
      </c>
      <c r="G1417" s="6" t="n">
        <v>9</v>
      </c>
      <c r="H1417" s="23">
        <f>MAX(0,G1417-F1417)</f>
        <v/>
      </c>
      <c r="I1417" s="6" t="inlineStr"/>
      <c r="J1417" s="23">
        <f>IF(I1417&lt;&gt;"",MAX(0,F1417-G1417),0)</f>
        <v/>
      </c>
      <c r="K1417" s="24">
        <f>IF(F1417=0,0,J1417/F1417)</f>
        <v/>
      </c>
      <c r="L1417" s="25">
        <f>IF(I1417&lt;&gt;"","Absence",IF(G1417&gt;F1417,"Présent + HS","Présent"))</f>
        <v/>
      </c>
      <c r="M1417" s="6" t="inlineStr"/>
    </row>
    <row r="1418">
      <c r="A1418" s="20" t="n">
        <v>46220</v>
      </c>
      <c r="B1418" s="21">
        <f>DATE(YEAR(A1418),MONTH(A1418),1)</f>
        <v/>
      </c>
      <c r="C1418" s="6" t="inlineStr">
        <is>
          <t>E007</t>
        </is>
      </c>
      <c r="D1418" s="22">
        <f>IFERROR(VLOOKUP(C1418,Employes!$A$2:$H$11,2,FALSE),"")</f>
        <v/>
      </c>
      <c r="E1418" s="22">
        <f>IFERROR(VLOOKUP(C1418,Employes!$A$2:$H$11,3,FALSE),"")</f>
        <v/>
      </c>
      <c r="F1418" s="22">
        <f>IF(WEEKDAY(A1418,2)&lt;=5,IFERROR(VLOOKUP(C1418,Employes!$A$2:$H$11,6,FALSE),0),0)</f>
        <v/>
      </c>
      <c r="G1418" s="6" t="n">
        <v>8</v>
      </c>
      <c r="H1418" s="23">
        <f>MAX(0,G1418-F1418)</f>
        <v/>
      </c>
      <c r="I1418" s="6" t="inlineStr"/>
      <c r="J1418" s="23">
        <f>IF(I1418&lt;&gt;"",MAX(0,F1418-G1418),0)</f>
        <v/>
      </c>
      <c r="K1418" s="24">
        <f>IF(F1418=0,0,J1418/F1418)</f>
        <v/>
      </c>
      <c r="L1418" s="25">
        <f>IF(I1418&lt;&gt;"","Absence",IF(G1418&gt;F1418,"Présent + HS","Présent"))</f>
        <v/>
      </c>
      <c r="M1418" s="6" t="inlineStr"/>
    </row>
    <row r="1419">
      <c r="A1419" s="20" t="n">
        <v>46220</v>
      </c>
      <c r="B1419" s="21">
        <f>DATE(YEAR(A1419),MONTH(A1419),1)</f>
        <v/>
      </c>
      <c r="C1419" s="6" t="inlineStr">
        <is>
          <t>E008</t>
        </is>
      </c>
      <c r="D1419" s="22">
        <f>IFERROR(VLOOKUP(C1419,Employes!$A$2:$H$11,2,FALSE),"")</f>
        <v/>
      </c>
      <c r="E1419" s="22">
        <f>IFERROR(VLOOKUP(C1419,Employes!$A$2:$H$11,3,FALSE),"")</f>
        <v/>
      </c>
      <c r="F1419" s="22">
        <f>IF(WEEKDAY(A1419,2)&lt;=5,IFERROR(VLOOKUP(C1419,Employes!$A$2:$H$11,6,FALSE),0),0)</f>
        <v/>
      </c>
      <c r="G1419" s="6" t="n">
        <v>8</v>
      </c>
      <c r="H1419" s="23">
        <f>MAX(0,G1419-F1419)</f>
        <v/>
      </c>
      <c r="I1419" s="6" t="inlineStr"/>
      <c r="J1419" s="23">
        <f>IF(I1419&lt;&gt;"",MAX(0,F1419-G1419),0)</f>
        <v/>
      </c>
      <c r="K1419" s="24">
        <f>IF(F1419=0,0,J1419/F1419)</f>
        <v/>
      </c>
      <c r="L1419" s="25">
        <f>IF(I1419&lt;&gt;"","Absence",IF(G1419&gt;F1419,"Présent + HS","Présent"))</f>
        <v/>
      </c>
      <c r="M1419" s="6" t="inlineStr"/>
    </row>
    <row r="1420">
      <c r="A1420" s="20" t="n">
        <v>46220</v>
      </c>
      <c r="B1420" s="21">
        <f>DATE(YEAR(A1420),MONTH(A1420),1)</f>
        <v/>
      </c>
      <c r="C1420" s="6" t="inlineStr">
        <is>
          <t>E009</t>
        </is>
      </c>
      <c r="D1420" s="22">
        <f>IFERROR(VLOOKUP(C1420,Employes!$A$2:$H$11,2,FALSE),"")</f>
        <v/>
      </c>
      <c r="E1420" s="22">
        <f>IFERROR(VLOOKUP(C1420,Employes!$A$2:$H$11,3,FALSE),"")</f>
        <v/>
      </c>
      <c r="F1420" s="22">
        <f>IF(WEEKDAY(A1420,2)&lt;=5,IFERROR(VLOOKUP(C1420,Employes!$A$2:$H$11,6,FALSE),0),0)</f>
        <v/>
      </c>
      <c r="G1420" s="6" t="n">
        <v>0</v>
      </c>
      <c r="H1420" s="23">
        <f>MAX(0,G1420-F1420)</f>
        <v/>
      </c>
      <c r="I1420" s="6" t="inlineStr">
        <is>
          <t>CP</t>
        </is>
      </c>
      <c r="J1420" s="23">
        <f>IF(I1420&lt;&gt;"",MAX(0,F1420-G1420),0)</f>
        <v/>
      </c>
      <c r="K1420" s="24">
        <f>IF(F1420=0,0,J1420/F1420)</f>
        <v/>
      </c>
      <c r="L1420" s="25">
        <f>IF(I1420&lt;&gt;"","Absence",IF(G1420&gt;F1420,"Présent + HS","Présent"))</f>
        <v/>
      </c>
      <c r="M1420" s="6" t="inlineStr"/>
    </row>
    <row r="1421">
      <c r="A1421" s="20" t="n">
        <v>46220</v>
      </c>
      <c r="B1421" s="21">
        <f>DATE(YEAR(A1421),MONTH(A1421),1)</f>
        <v/>
      </c>
      <c r="C1421" s="6" t="inlineStr">
        <is>
          <t>E010</t>
        </is>
      </c>
      <c r="D1421" s="22">
        <f>IFERROR(VLOOKUP(C1421,Employes!$A$2:$H$11,2,FALSE),"")</f>
        <v/>
      </c>
      <c r="E1421" s="22">
        <f>IFERROR(VLOOKUP(C1421,Employes!$A$2:$H$11,3,FALSE),"")</f>
        <v/>
      </c>
      <c r="F1421" s="22">
        <f>IF(WEEKDAY(A1421,2)&lt;=5,IFERROR(VLOOKUP(C1421,Employes!$A$2:$H$11,6,FALSE),0),0)</f>
        <v/>
      </c>
      <c r="G1421" s="6" t="n">
        <v>8</v>
      </c>
      <c r="H1421" s="23">
        <f>MAX(0,G1421-F1421)</f>
        <v/>
      </c>
      <c r="I1421" s="6" t="inlineStr"/>
      <c r="J1421" s="23">
        <f>IF(I1421&lt;&gt;"",MAX(0,F1421-G1421),0)</f>
        <v/>
      </c>
      <c r="K1421" s="24">
        <f>IF(F1421=0,0,J1421/F1421)</f>
        <v/>
      </c>
      <c r="L1421" s="25">
        <f>IF(I1421&lt;&gt;"","Absence",IF(G1421&gt;F1421,"Présent + HS","Présent"))</f>
        <v/>
      </c>
      <c r="M1421" s="6" t="inlineStr"/>
    </row>
    <row r="1422">
      <c r="A1422" s="20" t="n">
        <v>46223</v>
      </c>
      <c r="B1422" s="21">
        <f>DATE(YEAR(A1422),MONTH(A1422),1)</f>
        <v/>
      </c>
      <c r="C1422" s="6" t="inlineStr">
        <is>
          <t>E001</t>
        </is>
      </c>
      <c r="D1422" s="22">
        <f>IFERROR(VLOOKUP(C1422,Employes!$A$2:$H$11,2,FALSE),"")</f>
        <v/>
      </c>
      <c r="E1422" s="22">
        <f>IFERROR(VLOOKUP(C1422,Employes!$A$2:$H$11,3,FALSE),"")</f>
        <v/>
      </c>
      <c r="F1422" s="22">
        <f>IF(WEEKDAY(A1422,2)&lt;=5,IFERROR(VLOOKUP(C1422,Employes!$A$2:$H$11,6,FALSE),0),0)</f>
        <v/>
      </c>
      <c r="G1422" s="6" t="n">
        <v>8</v>
      </c>
      <c r="H1422" s="23">
        <f>MAX(0,G1422-F1422)</f>
        <v/>
      </c>
      <c r="I1422" s="6" t="inlineStr"/>
      <c r="J1422" s="23">
        <f>IF(I1422&lt;&gt;"",MAX(0,F1422-G1422),0)</f>
        <v/>
      </c>
      <c r="K1422" s="24">
        <f>IF(F1422=0,0,J1422/F1422)</f>
        <v/>
      </c>
      <c r="L1422" s="25">
        <f>IF(I1422&lt;&gt;"","Absence",IF(G1422&gt;F1422,"Présent + HS","Présent"))</f>
        <v/>
      </c>
      <c r="M1422" s="6" t="inlineStr"/>
    </row>
    <row r="1423">
      <c r="A1423" s="20" t="n">
        <v>46223</v>
      </c>
      <c r="B1423" s="21">
        <f>DATE(YEAR(A1423),MONTH(A1423),1)</f>
        <v/>
      </c>
      <c r="C1423" s="6" t="inlineStr">
        <is>
          <t>E002</t>
        </is>
      </c>
      <c r="D1423" s="22">
        <f>IFERROR(VLOOKUP(C1423,Employes!$A$2:$H$11,2,FALSE),"")</f>
        <v/>
      </c>
      <c r="E1423" s="22">
        <f>IFERROR(VLOOKUP(C1423,Employes!$A$2:$H$11,3,FALSE),"")</f>
        <v/>
      </c>
      <c r="F1423" s="22">
        <f>IF(WEEKDAY(A1423,2)&lt;=5,IFERROR(VLOOKUP(C1423,Employes!$A$2:$H$11,6,FALSE),0),0)</f>
        <v/>
      </c>
      <c r="G1423" s="6" t="n">
        <v>8</v>
      </c>
      <c r="H1423" s="23">
        <f>MAX(0,G1423-F1423)</f>
        <v/>
      </c>
      <c r="I1423" s="6" t="inlineStr"/>
      <c r="J1423" s="23">
        <f>IF(I1423&lt;&gt;"",MAX(0,F1423-G1423),0)</f>
        <v/>
      </c>
      <c r="K1423" s="24">
        <f>IF(F1423=0,0,J1423/F1423)</f>
        <v/>
      </c>
      <c r="L1423" s="25">
        <f>IF(I1423&lt;&gt;"","Absence",IF(G1423&gt;F1423,"Présent + HS","Présent"))</f>
        <v/>
      </c>
      <c r="M1423" s="6" t="inlineStr"/>
    </row>
    <row r="1424">
      <c r="A1424" s="20" t="n">
        <v>46223</v>
      </c>
      <c r="B1424" s="21">
        <f>DATE(YEAR(A1424),MONTH(A1424),1)</f>
        <v/>
      </c>
      <c r="C1424" s="6" t="inlineStr">
        <is>
          <t>E003</t>
        </is>
      </c>
      <c r="D1424" s="22">
        <f>IFERROR(VLOOKUP(C1424,Employes!$A$2:$H$11,2,FALSE),"")</f>
        <v/>
      </c>
      <c r="E1424" s="22">
        <f>IFERROR(VLOOKUP(C1424,Employes!$A$2:$H$11,3,FALSE),"")</f>
        <v/>
      </c>
      <c r="F1424" s="22">
        <f>IF(WEEKDAY(A1424,2)&lt;=5,IFERROR(VLOOKUP(C1424,Employes!$A$2:$H$11,6,FALSE),0),0)</f>
        <v/>
      </c>
      <c r="G1424" s="6" t="n">
        <v>0</v>
      </c>
      <c r="H1424" s="23">
        <f>MAX(0,G1424-F1424)</f>
        <v/>
      </c>
      <c r="I1424" s="6" t="inlineStr">
        <is>
          <t>CP</t>
        </is>
      </c>
      <c r="J1424" s="23">
        <f>IF(I1424&lt;&gt;"",MAX(0,F1424-G1424),0)</f>
        <v/>
      </c>
      <c r="K1424" s="24">
        <f>IF(F1424=0,0,J1424/F1424)</f>
        <v/>
      </c>
      <c r="L1424" s="25">
        <f>IF(I1424&lt;&gt;"","Absence",IF(G1424&gt;F1424,"Présent + HS","Présent"))</f>
        <v/>
      </c>
      <c r="M1424" s="6" t="inlineStr"/>
    </row>
    <row r="1425">
      <c r="A1425" s="20" t="n">
        <v>46223</v>
      </c>
      <c r="B1425" s="21">
        <f>DATE(YEAR(A1425),MONTH(A1425),1)</f>
        <v/>
      </c>
      <c r="C1425" s="6" t="inlineStr">
        <is>
          <t>E004</t>
        </is>
      </c>
      <c r="D1425" s="22">
        <f>IFERROR(VLOOKUP(C1425,Employes!$A$2:$H$11,2,FALSE),"")</f>
        <v/>
      </c>
      <c r="E1425" s="22">
        <f>IFERROR(VLOOKUP(C1425,Employes!$A$2:$H$11,3,FALSE),"")</f>
        <v/>
      </c>
      <c r="F1425" s="22">
        <f>IF(WEEKDAY(A1425,2)&lt;=5,IFERROR(VLOOKUP(C1425,Employes!$A$2:$H$11,6,FALSE),0),0)</f>
        <v/>
      </c>
      <c r="G1425" s="6" t="n">
        <v>8</v>
      </c>
      <c r="H1425" s="23">
        <f>MAX(0,G1425-F1425)</f>
        <v/>
      </c>
      <c r="I1425" s="6" t="inlineStr"/>
      <c r="J1425" s="23">
        <f>IF(I1425&lt;&gt;"",MAX(0,F1425-G1425),0)</f>
        <v/>
      </c>
      <c r="K1425" s="24">
        <f>IF(F1425=0,0,J1425/F1425)</f>
        <v/>
      </c>
      <c r="L1425" s="25">
        <f>IF(I1425&lt;&gt;"","Absence",IF(G1425&gt;F1425,"Présent + HS","Présent"))</f>
        <v/>
      </c>
      <c r="M1425" s="6" t="inlineStr"/>
    </row>
    <row r="1426">
      <c r="A1426" s="20" t="n">
        <v>46223</v>
      </c>
      <c r="B1426" s="21">
        <f>DATE(YEAR(A1426),MONTH(A1426),1)</f>
        <v/>
      </c>
      <c r="C1426" s="6" t="inlineStr">
        <is>
          <t>E005</t>
        </is>
      </c>
      <c r="D1426" s="22">
        <f>IFERROR(VLOOKUP(C1426,Employes!$A$2:$H$11,2,FALSE),"")</f>
        <v/>
      </c>
      <c r="E1426" s="22">
        <f>IFERROR(VLOOKUP(C1426,Employes!$A$2:$H$11,3,FALSE),"")</f>
        <v/>
      </c>
      <c r="F1426" s="22">
        <f>IF(WEEKDAY(A1426,2)&lt;=5,IFERROR(VLOOKUP(C1426,Employes!$A$2:$H$11,6,FALSE),0),0)</f>
        <v/>
      </c>
      <c r="G1426" s="6" t="n">
        <v>8</v>
      </c>
      <c r="H1426" s="23">
        <f>MAX(0,G1426-F1426)</f>
        <v/>
      </c>
      <c r="I1426" s="6" t="inlineStr"/>
      <c r="J1426" s="23">
        <f>IF(I1426&lt;&gt;"",MAX(0,F1426-G1426),0)</f>
        <v/>
      </c>
      <c r="K1426" s="24">
        <f>IF(F1426=0,0,J1426/F1426)</f>
        <v/>
      </c>
      <c r="L1426" s="25">
        <f>IF(I1426&lt;&gt;"","Absence",IF(G1426&gt;F1426,"Présent + HS","Présent"))</f>
        <v/>
      </c>
      <c r="M1426" s="6" t="inlineStr"/>
    </row>
    <row r="1427">
      <c r="A1427" s="20" t="n">
        <v>46223</v>
      </c>
      <c r="B1427" s="21">
        <f>DATE(YEAR(A1427),MONTH(A1427),1)</f>
        <v/>
      </c>
      <c r="C1427" s="6" t="inlineStr">
        <is>
          <t>E006</t>
        </is>
      </c>
      <c r="D1427" s="22">
        <f>IFERROR(VLOOKUP(C1427,Employes!$A$2:$H$11,2,FALSE),"")</f>
        <v/>
      </c>
      <c r="E1427" s="22">
        <f>IFERROR(VLOOKUP(C1427,Employes!$A$2:$H$11,3,FALSE),"")</f>
        <v/>
      </c>
      <c r="F1427" s="22">
        <f>IF(WEEKDAY(A1427,2)&lt;=5,IFERROR(VLOOKUP(C1427,Employes!$A$2:$H$11,6,FALSE),0),0)</f>
        <v/>
      </c>
      <c r="G1427" s="6" t="n">
        <v>0</v>
      </c>
      <c r="H1427" s="23">
        <f>MAX(0,G1427-F1427)</f>
        <v/>
      </c>
      <c r="I1427" s="6" t="inlineStr">
        <is>
          <t>CP</t>
        </is>
      </c>
      <c r="J1427" s="23">
        <f>IF(I1427&lt;&gt;"",MAX(0,F1427-G1427),0)</f>
        <v/>
      </c>
      <c r="K1427" s="24">
        <f>IF(F1427=0,0,J1427/F1427)</f>
        <v/>
      </c>
      <c r="L1427" s="25">
        <f>IF(I1427&lt;&gt;"","Absence",IF(G1427&gt;F1427,"Présent + HS","Présent"))</f>
        <v/>
      </c>
      <c r="M1427" s="6" t="inlineStr"/>
    </row>
    <row r="1428">
      <c r="A1428" s="20" t="n">
        <v>46223</v>
      </c>
      <c r="B1428" s="21">
        <f>DATE(YEAR(A1428),MONTH(A1428),1)</f>
        <v/>
      </c>
      <c r="C1428" s="6" t="inlineStr">
        <is>
          <t>E007</t>
        </is>
      </c>
      <c r="D1428" s="22">
        <f>IFERROR(VLOOKUP(C1428,Employes!$A$2:$H$11,2,FALSE),"")</f>
        <v/>
      </c>
      <c r="E1428" s="22">
        <f>IFERROR(VLOOKUP(C1428,Employes!$A$2:$H$11,3,FALSE),"")</f>
        <v/>
      </c>
      <c r="F1428" s="22">
        <f>IF(WEEKDAY(A1428,2)&lt;=5,IFERROR(VLOOKUP(C1428,Employes!$A$2:$H$11,6,FALSE),0),0)</f>
        <v/>
      </c>
      <c r="G1428" s="6" t="n">
        <v>8</v>
      </c>
      <c r="H1428" s="23">
        <f>MAX(0,G1428-F1428)</f>
        <v/>
      </c>
      <c r="I1428" s="6" t="inlineStr"/>
      <c r="J1428" s="23">
        <f>IF(I1428&lt;&gt;"",MAX(0,F1428-G1428),0)</f>
        <v/>
      </c>
      <c r="K1428" s="24">
        <f>IF(F1428=0,0,J1428/F1428)</f>
        <v/>
      </c>
      <c r="L1428" s="25">
        <f>IF(I1428&lt;&gt;"","Absence",IF(G1428&gt;F1428,"Présent + HS","Présent"))</f>
        <v/>
      </c>
      <c r="M1428" s="6" t="inlineStr"/>
    </row>
    <row r="1429">
      <c r="A1429" s="20" t="n">
        <v>46223</v>
      </c>
      <c r="B1429" s="21">
        <f>DATE(YEAR(A1429),MONTH(A1429),1)</f>
        <v/>
      </c>
      <c r="C1429" s="6" t="inlineStr">
        <is>
          <t>E008</t>
        </is>
      </c>
      <c r="D1429" s="22">
        <f>IFERROR(VLOOKUP(C1429,Employes!$A$2:$H$11,2,FALSE),"")</f>
        <v/>
      </c>
      <c r="E1429" s="22">
        <f>IFERROR(VLOOKUP(C1429,Employes!$A$2:$H$11,3,FALSE),"")</f>
        <v/>
      </c>
      <c r="F1429" s="22">
        <f>IF(WEEKDAY(A1429,2)&lt;=5,IFERROR(VLOOKUP(C1429,Employes!$A$2:$H$11,6,FALSE),0),0)</f>
        <v/>
      </c>
      <c r="G1429" s="6" t="n">
        <v>0</v>
      </c>
      <c r="H1429" s="23">
        <f>MAX(0,G1429-F1429)</f>
        <v/>
      </c>
      <c r="I1429" s="6" t="inlineStr">
        <is>
          <t>CP</t>
        </is>
      </c>
      <c r="J1429" s="23">
        <f>IF(I1429&lt;&gt;"",MAX(0,F1429-G1429),0)</f>
        <v/>
      </c>
      <c r="K1429" s="24">
        <f>IF(F1429=0,0,J1429/F1429)</f>
        <v/>
      </c>
      <c r="L1429" s="25">
        <f>IF(I1429&lt;&gt;"","Absence",IF(G1429&gt;F1429,"Présent + HS","Présent"))</f>
        <v/>
      </c>
      <c r="M1429" s="6" t="inlineStr"/>
    </row>
    <row r="1430">
      <c r="A1430" s="20" t="n">
        <v>46223</v>
      </c>
      <c r="B1430" s="21">
        <f>DATE(YEAR(A1430),MONTH(A1430),1)</f>
        <v/>
      </c>
      <c r="C1430" s="6" t="inlineStr">
        <is>
          <t>E009</t>
        </is>
      </c>
      <c r="D1430" s="22">
        <f>IFERROR(VLOOKUP(C1430,Employes!$A$2:$H$11,2,FALSE),"")</f>
        <v/>
      </c>
      <c r="E1430" s="22">
        <f>IFERROR(VLOOKUP(C1430,Employes!$A$2:$H$11,3,FALSE),"")</f>
        <v/>
      </c>
      <c r="F1430" s="22">
        <f>IF(WEEKDAY(A1430,2)&lt;=5,IFERROR(VLOOKUP(C1430,Employes!$A$2:$H$11,6,FALSE),0),0)</f>
        <v/>
      </c>
      <c r="G1430" s="6" t="n">
        <v>8</v>
      </c>
      <c r="H1430" s="23">
        <f>MAX(0,G1430-F1430)</f>
        <v/>
      </c>
      <c r="I1430" s="6" t="inlineStr"/>
      <c r="J1430" s="23">
        <f>IF(I1430&lt;&gt;"",MAX(0,F1430-G1430),0)</f>
        <v/>
      </c>
      <c r="K1430" s="24">
        <f>IF(F1430=0,0,J1430/F1430)</f>
        <v/>
      </c>
      <c r="L1430" s="25">
        <f>IF(I1430&lt;&gt;"","Absence",IF(G1430&gt;F1430,"Présent + HS","Présent"))</f>
        <v/>
      </c>
      <c r="M1430" s="6" t="inlineStr"/>
    </row>
    <row r="1431">
      <c r="A1431" s="20" t="n">
        <v>46223</v>
      </c>
      <c r="B1431" s="21">
        <f>DATE(YEAR(A1431),MONTH(A1431),1)</f>
        <v/>
      </c>
      <c r="C1431" s="6" t="inlineStr">
        <is>
          <t>E010</t>
        </is>
      </c>
      <c r="D1431" s="22">
        <f>IFERROR(VLOOKUP(C1431,Employes!$A$2:$H$11,2,FALSE),"")</f>
        <v/>
      </c>
      <c r="E1431" s="22">
        <f>IFERROR(VLOOKUP(C1431,Employes!$A$2:$H$11,3,FALSE),"")</f>
        <v/>
      </c>
      <c r="F1431" s="22">
        <f>IF(WEEKDAY(A1431,2)&lt;=5,IFERROR(VLOOKUP(C1431,Employes!$A$2:$H$11,6,FALSE),0),0)</f>
        <v/>
      </c>
      <c r="G1431" s="6" t="n">
        <v>8</v>
      </c>
      <c r="H1431" s="23">
        <f>MAX(0,G1431-F1431)</f>
        <v/>
      </c>
      <c r="I1431" s="6" t="inlineStr"/>
      <c r="J1431" s="23">
        <f>IF(I1431&lt;&gt;"",MAX(0,F1431-G1431),0)</f>
        <v/>
      </c>
      <c r="K1431" s="24">
        <f>IF(F1431=0,0,J1431/F1431)</f>
        <v/>
      </c>
      <c r="L1431" s="25">
        <f>IF(I1431&lt;&gt;"","Absence",IF(G1431&gt;F1431,"Présent + HS","Présent"))</f>
        <v/>
      </c>
      <c r="M1431" s="6" t="inlineStr"/>
    </row>
    <row r="1432">
      <c r="A1432" s="20" t="n">
        <v>46224</v>
      </c>
      <c r="B1432" s="21">
        <f>DATE(YEAR(A1432),MONTH(A1432),1)</f>
        <v/>
      </c>
      <c r="C1432" s="6" t="inlineStr">
        <is>
          <t>E001</t>
        </is>
      </c>
      <c r="D1432" s="22">
        <f>IFERROR(VLOOKUP(C1432,Employes!$A$2:$H$11,2,FALSE),"")</f>
        <v/>
      </c>
      <c r="E1432" s="22">
        <f>IFERROR(VLOOKUP(C1432,Employes!$A$2:$H$11,3,FALSE),"")</f>
        <v/>
      </c>
      <c r="F1432" s="22">
        <f>IF(WEEKDAY(A1432,2)&lt;=5,IFERROR(VLOOKUP(C1432,Employes!$A$2:$H$11,6,FALSE),0),0)</f>
        <v/>
      </c>
      <c r="G1432" s="6" t="n">
        <v>8</v>
      </c>
      <c r="H1432" s="23">
        <f>MAX(0,G1432-F1432)</f>
        <v/>
      </c>
      <c r="I1432" s="6" t="inlineStr"/>
      <c r="J1432" s="23">
        <f>IF(I1432&lt;&gt;"",MAX(0,F1432-G1432),0)</f>
        <v/>
      </c>
      <c r="K1432" s="24">
        <f>IF(F1432=0,0,J1432/F1432)</f>
        <v/>
      </c>
      <c r="L1432" s="25">
        <f>IF(I1432&lt;&gt;"","Absence",IF(G1432&gt;F1432,"Présent + HS","Présent"))</f>
        <v/>
      </c>
      <c r="M1432" s="6" t="inlineStr"/>
    </row>
    <row r="1433">
      <c r="A1433" s="20" t="n">
        <v>46224</v>
      </c>
      <c r="B1433" s="21">
        <f>DATE(YEAR(A1433),MONTH(A1433),1)</f>
        <v/>
      </c>
      <c r="C1433" s="6" t="inlineStr">
        <is>
          <t>E002</t>
        </is>
      </c>
      <c r="D1433" s="22">
        <f>IFERROR(VLOOKUP(C1433,Employes!$A$2:$H$11,2,FALSE),"")</f>
        <v/>
      </c>
      <c r="E1433" s="22">
        <f>IFERROR(VLOOKUP(C1433,Employes!$A$2:$H$11,3,FALSE),"")</f>
        <v/>
      </c>
      <c r="F1433" s="22">
        <f>IF(WEEKDAY(A1433,2)&lt;=5,IFERROR(VLOOKUP(C1433,Employes!$A$2:$H$11,6,FALSE),0),0)</f>
        <v/>
      </c>
      <c r="G1433" s="6" t="n">
        <v>8</v>
      </c>
      <c r="H1433" s="23">
        <f>MAX(0,G1433-F1433)</f>
        <v/>
      </c>
      <c r="I1433" s="6" t="inlineStr"/>
      <c r="J1433" s="23">
        <f>IF(I1433&lt;&gt;"",MAX(0,F1433-G1433),0)</f>
        <v/>
      </c>
      <c r="K1433" s="24">
        <f>IF(F1433=0,0,J1433/F1433)</f>
        <v/>
      </c>
      <c r="L1433" s="25">
        <f>IF(I1433&lt;&gt;"","Absence",IF(G1433&gt;F1433,"Présent + HS","Présent"))</f>
        <v/>
      </c>
      <c r="M1433" s="6" t="inlineStr"/>
    </row>
    <row r="1434">
      <c r="A1434" s="20" t="n">
        <v>46224</v>
      </c>
      <c r="B1434" s="21">
        <f>DATE(YEAR(A1434),MONTH(A1434),1)</f>
        <v/>
      </c>
      <c r="C1434" s="6" t="inlineStr">
        <is>
          <t>E003</t>
        </is>
      </c>
      <c r="D1434" s="22">
        <f>IFERROR(VLOOKUP(C1434,Employes!$A$2:$H$11,2,FALSE),"")</f>
        <v/>
      </c>
      <c r="E1434" s="22">
        <f>IFERROR(VLOOKUP(C1434,Employes!$A$2:$H$11,3,FALSE),"")</f>
        <v/>
      </c>
      <c r="F1434" s="22">
        <f>IF(WEEKDAY(A1434,2)&lt;=5,IFERROR(VLOOKUP(C1434,Employes!$A$2:$H$11,6,FALSE),0),0)</f>
        <v/>
      </c>
      <c r="G1434" s="6" t="n">
        <v>8</v>
      </c>
      <c r="H1434" s="23">
        <f>MAX(0,G1434-F1434)</f>
        <v/>
      </c>
      <c r="I1434" s="6" t="inlineStr"/>
      <c r="J1434" s="23">
        <f>IF(I1434&lt;&gt;"",MAX(0,F1434-G1434),0)</f>
        <v/>
      </c>
      <c r="K1434" s="24">
        <f>IF(F1434=0,0,J1434/F1434)</f>
        <v/>
      </c>
      <c r="L1434" s="25">
        <f>IF(I1434&lt;&gt;"","Absence",IF(G1434&gt;F1434,"Présent + HS","Présent"))</f>
        <v/>
      </c>
      <c r="M1434" s="6" t="inlineStr"/>
    </row>
    <row r="1435">
      <c r="A1435" s="20" t="n">
        <v>46224</v>
      </c>
      <c r="B1435" s="21">
        <f>DATE(YEAR(A1435),MONTH(A1435),1)</f>
        <v/>
      </c>
      <c r="C1435" s="6" t="inlineStr">
        <is>
          <t>E004</t>
        </is>
      </c>
      <c r="D1435" s="22">
        <f>IFERROR(VLOOKUP(C1435,Employes!$A$2:$H$11,2,FALSE),"")</f>
        <v/>
      </c>
      <c r="E1435" s="22">
        <f>IFERROR(VLOOKUP(C1435,Employes!$A$2:$H$11,3,FALSE),"")</f>
        <v/>
      </c>
      <c r="F1435" s="22">
        <f>IF(WEEKDAY(A1435,2)&lt;=5,IFERROR(VLOOKUP(C1435,Employes!$A$2:$H$11,6,FALSE),0),0)</f>
        <v/>
      </c>
      <c r="G1435" s="6" t="n">
        <v>8</v>
      </c>
      <c r="H1435" s="23">
        <f>MAX(0,G1435-F1435)</f>
        <v/>
      </c>
      <c r="I1435" s="6" t="inlineStr"/>
      <c r="J1435" s="23">
        <f>IF(I1435&lt;&gt;"",MAX(0,F1435-G1435),0)</f>
        <v/>
      </c>
      <c r="K1435" s="24">
        <f>IF(F1435=0,0,J1435/F1435)</f>
        <v/>
      </c>
      <c r="L1435" s="25">
        <f>IF(I1435&lt;&gt;"","Absence",IF(G1435&gt;F1435,"Présent + HS","Présent"))</f>
        <v/>
      </c>
      <c r="M1435" s="6" t="inlineStr"/>
    </row>
    <row r="1436">
      <c r="A1436" s="20" t="n">
        <v>46224</v>
      </c>
      <c r="B1436" s="21">
        <f>DATE(YEAR(A1436),MONTH(A1436),1)</f>
        <v/>
      </c>
      <c r="C1436" s="6" t="inlineStr">
        <is>
          <t>E005</t>
        </is>
      </c>
      <c r="D1436" s="22">
        <f>IFERROR(VLOOKUP(C1436,Employes!$A$2:$H$11,2,FALSE),"")</f>
        <v/>
      </c>
      <c r="E1436" s="22">
        <f>IFERROR(VLOOKUP(C1436,Employes!$A$2:$H$11,3,FALSE),"")</f>
        <v/>
      </c>
      <c r="F1436" s="22">
        <f>IF(WEEKDAY(A1436,2)&lt;=5,IFERROR(VLOOKUP(C1436,Employes!$A$2:$H$11,6,FALSE),0),0)</f>
        <v/>
      </c>
      <c r="G1436" s="6" t="n">
        <v>8</v>
      </c>
      <c r="H1436" s="23">
        <f>MAX(0,G1436-F1436)</f>
        <v/>
      </c>
      <c r="I1436" s="6" t="inlineStr"/>
      <c r="J1436" s="23">
        <f>IF(I1436&lt;&gt;"",MAX(0,F1436-G1436),0)</f>
        <v/>
      </c>
      <c r="K1436" s="24">
        <f>IF(F1436=0,0,J1436/F1436)</f>
        <v/>
      </c>
      <c r="L1436" s="25">
        <f>IF(I1436&lt;&gt;"","Absence",IF(G1436&gt;F1436,"Présent + HS","Présent"))</f>
        <v/>
      </c>
      <c r="M1436" s="6" t="inlineStr"/>
    </row>
    <row r="1437">
      <c r="A1437" s="20" t="n">
        <v>46224</v>
      </c>
      <c r="B1437" s="21">
        <f>DATE(YEAR(A1437),MONTH(A1437),1)</f>
        <v/>
      </c>
      <c r="C1437" s="6" t="inlineStr">
        <is>
          <t>E006</t>
        </is>
      </c>
      <c r="D1437" s="22">
        <f>IFERROR(VLOOKUP(C1437,Employes!$A$2:$H$11,2,FALSE),"")</f>
        <v/>
      </c>
      <c r="E1437" s="22">
        <f>IFERROR(VLOOKUP(C1437,Employes!$A$2:$H$11,3,FALSE),"")</f>
        <v/>
      </c>
      <c r="F1437" s="22">
        <f>IF(WEEKDAY(A1437,2)&lt;=5,IFERROR(VLOOKUP(C1437,Employes!$A$2:$H$11,6,FALSE),0),0)</f>
        <v/>
      </c>
      <c r="G1437" s="6" t="n">
        <v>8</v>
      </c>
      <c r="H1437" s="23">
        <f>MAX(0,G1437-F1437)</f>
        <v/>
      </c>
      <c r="I1437" s="6" t="inlineStr"/>
      <c r="J1437" s="23">
        <f>IF(I1437&lt;&gt;"",MAX(0,F1437-G1437),0)</f>
        <v/>
      </c>
      <c r="K1437" s="24">
        <f>IF(F1437=0,0,J1437/F1437)</f>
        <v/>
      </c>
      <c r="L1437" s="25">
        <f>IF(I1437&lt;&gt;"","Absence",IF(G1437&gt;F1437,"Présent + HS","Présent"))</f>
        <v/>
      </c>
      <c r="M1437" s="6" t="inlineStr"/>
    </row>
    <row r="1438">
      <c r="A1438" s="20" t="n">
        <v>46224</v>
      </c>
      <c r="B1438" s="21">
        <f>DATE(YEAR(A1438),MONTH(A1438),1)</f>
        <v/>
      </c>
      <c r="C1438" s="6" t="inlineStr">
        <is>
          <t>E007</t>
        </is>
      </c>
      <c r="D1438" s="22">
        <f>IFERROR(VLOOKUP(C1438,Employes!$A$2:$H$11,2,FALSE),"")</f>
        <v/>
      </c>
      <c r="E1438" s="22">
        <f>IFERROR(VLOOKUP(C1438,Employes!$A$2:$H$11,3,FALSE),"")</f>
        <v/>
      </c>
      <c r="F1438" s="22">
        <f>IF(WEEKDAY(A1438,2)&lt;=5,IFERROR(VLOOKUP(C1438,Employes!$A$2:$H$11,6,FALSE),0),0)</f>
        <v/>
      </c>
      <c r="G1438" s="6" t="n">
        <v>8</v>
      </c>
      <c r="H1438" s="23">
        <f>MAX(0,G1438-F1438)</f>
        <v/>
      </c>
      <c r="I1438" s="6" t="inlineStr"/>
      <c r="J1438" s="23">
        <f>IF(I1438&lt;&gt;"",MAX(0,F1438-G1438),0)</f>
        <v/>
      </c>
      <c r="K1438" s="24">
        <f>IF(F1438=0,0,J1438/F1438)</f>
        <v/>
      </c>
      <c r="L1438" s="25">
        <f>IF(I1438&lt;&gt;"","Absence",IF(G1438&gt;F1438,"Présent + HS","Présent"))</f>
        <v/>
      </c>
      <c r="M1438" s="6" t="inlineStr"/>
    </row>
    <row r="1439">
      <c r="A1439" s="20" t="n">
        <v>46224</v>
      </c>
      <c r="B1439" s="21">
        <f>DATE(YEAR(A1439),MONTH(A1439),1)</f>
        <v/>
      </c>
      <c r="C1439" s="6" t="inlineStr">
        <is>
          <t>E008</t>
        </is>
      </c>
      <c r="D1439" s="22">
        <f>IFERROR(VLOOKUP(C1439,Employes!$A$2:$H$11,2,FALSE),"")</f>
        <v/>
      </c>
      <c r="E1439" s="22">
        <f>IFERROR(VLOOKUP(C1439,Employes!$A$2:$H$11,3,FALSE),"")</f>
        <v/>
      </c>
      <c r="F1439" s="22">
        <f>IF(WEEKDAY(A1439,2)&lt;=5,IFERROR(VLOOKUP(C1439,Employes!$A$2:$H$11,6,FALSE),0),0)</f>
        <v/>
      </c>
      <c r="G1439" s="6" t="n">
        <v>8</v>
      </c>
      <c r="H1439" s="23">
        <f>MAX(0,G1439-F1439)</f>
        <v/>
      </c>
      <c r="I1439" s="6" t="inlineStr"/>
      <c r="J1439" s="23">
        <f>IF(I1439&lt;&gt;"",MAX(0,F1439-G1439),0)</f>
        <v/>
      </c>
      <c r="K1439" s="24">
        <f>IF(F1439=0,0,J1439/F1439)</f>
        <v/>
      </c>
      <c r="L1439" s="25">
        <f>IF(I1439&lt;&gt;"","Absence",IF(G1439&gt;F1439,"Présent + HS","Présent"))</f>
        <v/>
      </c>
      <c r="M1439" s="6" t="inlineStr"/>
    </row>
    <row r="1440">
      <c r="A1440" s="20" t="n">
        <v>46224</v>
      </c>
      <c r="B1440" s="21">
        <f>DATE(YEAR(A1440),MONTH(A1440),1)</f>
        <v/>
      </c>
      <c r="C1440" s="6" t="inlineStr">
        <is>
          <t>E009</t>
        </is>
      </c>
      <c r="D1440" s="22">
        <f>IFERROR(VLOOKUP(C1440,Employes!$A$2:$H$11,2,FALSE),"")</f>
        <v/>
      </c>
      <c r="E1440" s="22">
        <f>IFERROR(VLOOKUP(C1440,Employes!$A$2:$H$11,3,FALSE),"")</f>
        <v/>
      </c>
      <c r="F1440" s="22">
        <f>IF(WEEKDAY(A1440,2)&lt;=5,IFERROR(VLOOKUP(C1440,Employes!$A$2:$H$11,6,FALSE),0),0)</f>
        <v/>
      </c>
      <c r="G1440" s="6" t="n">
        <v>8</v>
      </c>
      <c r="H1440" s="23">
        <f>MAX(0,G1440-F1440)</f>
        <v/>
      </c>
      <c r="I1440" s="6" t="inlineStr"/>
      <c r="J1440" s="23">
        <f>IF(I1440&lt;&gt;"",MAX(0,F1440-G1440),0)</f>
        <v/>
      </c>
      <c r="K1440" s="24">
        <f>IF(F1440=0,0,J1440/F1440)</f>
        <v/>
      </c>
      <c r="L1440" s="25">
        <f>IF(I1440&lt;&gt;"","Absence",IF(G1440&gt;F1440,"Présent + HS","Présent"))</f>
        <v/>
      </c>
      <c r="M1440" s="6" t="inlineStr"/>
    </row>
    <row r="1441">
      <c r="A1441" s="20" t="n">
        <v>46224</v>
      </c>
      <c r="B1441" s="21">
        <f>DATE(YEAR(A1441),MONTH(A1441),1)</f>
        <v/>
      </c>
      <c r="C1441" s="6" t="inlineStr">
        <is>
          <t>E010</t>
        </is>
      </c>
      <c r="D1441" s="22">
        <f>IFERROR(VLOOKUP(C1441,Employes!$A$2:$H$11,2,FALSE),"")</f>
        <v/>
      </c>
      <c r="E1441" s="22">
        <f>IFERROR(VLOOKUP(C1441,Employes!$A$2:$H$11,3,FALSE),"")</f>
        <v/>
      </c>
      <c r="F1441" s="22">
        <f>IF(WEEKDAY(A1441,2)&lt;=5,IFERROR(VLOOKUP(C1441,Employes!$A$2:$H$11,6,FALSE),0),0)</f>
        <v/>
      </c>
      <c r="G1441" s="6" t="n">
        <v>8</v>
      </c>
      <c r="H1441" s="23">
        <f>MAX(0,G1441-F1441)</f>
        <v/>
      </c>
      <c r="I1441" s="6" t="inlineStr"/>
      <c r="J1441" s="23">
        <f>IF(I1441&lt;&gt;"",MAX(0,F1441-G1441),0)</f>
        <v/>
      </c>
      <c r="K1441" s="24">
        <f>IF(F1441=0,0,J1441/F1441)</f>
        <v/>
      </c>
      <c r="L1441" s="25">
        <f>IF(I1441&lt;&gt;"","Absence",IF(G1441&gt;F1441,"Présent + HS","Présent"))</f>
        <v/>
      </c>
      <c r="M1441" s="6" t="inlineStr"/>
    </row>
    <row r="1442">
      <c r="A1442" s="20" t="n">
        <v>46225</v>
      </c>
      <c r="B1442" s="21">
        <f>DATE(YEAR(A1442),MONTH(A1442),1)</f>
        <v/>
      </c>
      <c r="C1442" s="6" t="inlineStr">
        <is>
          <t>E001</t>
        </is>
      </c>
      <c r="D1442" s="22">
        <f>IFERROR(VLOOKUP(C1442,Employes!$A$2:$H$11,2,FALSE),"")</f>
        <v/>
      </c>
      <c r="E1442" s="22">
        <f>IFERROR(VLOOKUP(C1442,Employes!$A$2:$H$11,3,FALSE),"")</f>
        <v/>
      </c>
      <c r="F1442" s="22">
        <f>IF(WEEKDAY(A1442,2)&lt;=5,IFERROR(VLOOKUP(C1442,Employes!$A$2:$H$11,6,FALSE),0),0)</f>
        <v/>
      </c>
      <c r="G1442" s="6" t="n">
        <v>8</v>
      </c>
      <c r="H1442" s="23">
        <f>MAX(0,G1442-F1442)</f>
        <v/>
      </c>
      <c r="I1442" s="6" t="inlineStr"/>
      <c r="J1442" s="23">
        <f>IF(I1442&lt;&gt;"",MAX(0,F1442-G1442),0)</f>
        <v/>
      </c>
      <c r="K1442" s="24">
        <f>IF(F1442=0,0,J1442/F1442)</f>
        <v/>
      </c>
      <c r="L1442" s="25">
        <f>IF(I1442&lt;&gt;"","Absence",IF(G1442&gt;F1442,"Présent + HS","Présent"))</f>
        <v/>
      </c>
      <c r="M1442" s="6" t="inlineStr"/>
    </row>
    <row r="1443">
      <c r="A1443" s="20" t="n">
        <v>46225</v>
      </c>
      <c r="B1443" s="21">
        <f>DATE(YEAR(A1443),MONTH(A1443),1)</f>
        <v/>
      </c>
      <c r="C1443" s="6" t="inlineStr">
        <is>
          <t>E002</t>
        </is>
      </c>
      <c r="D1443" s="22">
        <f>IFERROR(VLOOKUP(C1443,Employes!$A$2:$H$11,2,FALSE),"")</f>
        <v/>
      </c>
      <c r="E1443" s="22">
        <f>IFERROR(VLOOKUP(C1443,Employes!$A$2:$H$11,3,FALSE),"")</f>
        <v/>
      </c>
      <c r="F1443" s="22">
        <f>IF(WEEKDAY(A1443,2)&lt;=5,IFERROR(VLOOKUP(C1443,Employes!$A$2:$H$11,6,FALSE),0),0)</f>
        <v/>
      </c>
      <c r="G1443" s="6" t="n">
        <v>8</v>
      </c>
      <c r="H1443" s="23">
        <f>MAX(0,G1443-F1443)</f>
        <v/>
      </c>
      <c r="I1443" s="6" t="inlineStr"/>
      <c r="J1443" s="23">
        <f>IF(I1443&lt;&gt;"",MAX(0,F1443-G1443),0)</f>
        <v/>
      </c>
      <c r="K1443" s="24">
        <f>IF(F1443=0,0,J1443/F1443)</f>
        <v/>
      </c>
      <c r="L1443" s="25">
        <f>IF(I1443&lt;&gt;"","Absence",IF(G1443&gt;F1443,"Présent + HS","Présent"))</f>
        <v/>
      </c>
      <c r="M1443" s="6" t="inlineStr"/>
    </row>
    <row r="1444">
      <c r="A1444" s="20" t="n">
        <v>46225</v>
      </c>
      <c r="B1444" s="21">
        <f>DATE(YEAR(A1444),MONTH(A1444),1)</f>
        <v/>
      </c>
      <c r="C1444" s="6" t="inlineStr">
        <is>
          <t>E003</t>
        </is>
      </c>
      <c r="D1444" s="22">
        <f>IFERROR(VLOOKUP(C1444,Employes!$A$2:$H$11,2,FALSE),"")</f>
        <v/>
      </c>
      <c r="E1444" s="22">
        <f>IFERROR(VLOOKUP(C1444,Employes!$A$2:$H$11,3,FALSE),"")</f>
        <v/>
      </c>
      <c r="F1444" s="22">
        <f>IF(WEEKDAY(A1444,2)&lt;=5,IFERROR(VLOOKUP(C1444,Employes!$A$2:$H$11,6,FALSE),0),0)</f>
        <v/>
      </c>
      <c r="G1444" s="6" t="n">
        <v>9</v>
      </c>
      <c r="H1444" s="23">
        <f>MAX(0,G1444-F1444)</f>
        <v/>
      </c>
      <c r="I1444" s="6" t="inlineStr"/>
      <c r="J1444" s="23">
        <f>IF(I1444&lt;&gt;"",MAX(0,F1444-G1444),0)</f>
        <v/>
      </c>
      <c r="K1444" s="24">
        <f>IF(F1444=0,0,J1444/F1444)</f>
        <v/>
      </c>
      <c r="L1444" s="25">
        <f>IF(I1444&lt;&gt;"","Absence",IF(G1444&gt;F1444,"Présent + HS","Présent"))</f>
        <v/>
      </c>
      <c r="M1444" s="6" t="inlineStr"/>
    </row>
    <row r="1445">
      <c r="A1445" s="20" t="n">
        <v>46225</v>
      </c>
      <c r="B1445" s="21">
        <f>DATE(YEAR(A1445),MONTH(A1445),1)</f>
        <v/>
      </c>
      <c r="C1445" s="6" t="inlineStr">
        <is>
          <t>E004</t>
        </is>
      </c>
      <c r="D1445" s="22">
        <f>IFERROR(VLOOKUP(C1445,Employes!$A$2:$H$11,2,FALSE),"")</f>
        <v/>
      </c>
      <c r="E1445" s="22">
        <f>IFERROR(VLOOKUP(C1445,Employes!$A$2:$H$11,3,FALSE),"")</f>
        <v/>
      </c>
      <c r="F1445" s="22">
        <f>IF(WEEKDAY(A1445,2)&lt;=5,IFERROR(VLOOKUP(C1445,Employes!$A$2:$H$11,6,FALSE),0),0)</f>
        <v/>
      </c>
      <c r="G1445" s="6" t="n">
        <v>8</v>
      </c>
      <c r="H1445" s="23">
        <f>MAX(0,G1445-F1445)</f>
        <v/>
      </c>
      <c r="I1445" s="6" t="inlineStr"/>
      <c r="J1445" s="23">
        <f>IF(I1445&lt;&gt;"",MAX(0,F1445-G1445),0)</f>
        <v/>
      </c>
      <c r="K1445" s="24">
        <f>IF(F1445=0,0,J1445/F1445)</f>
        <v/>
      </c>
      <c r="L1445" s="25">
        <f>IF(I1445&lt;&gt;"","Absence",IF(G1445&gt;F1445,"Présent + HS","Présent"))</f>
        <v/>
      </c>
      <c r="M1445" s="6" t="inlineStr"/>
    </row>
    <row r="1446">
      <c r="A1446" s="20" t="n">
        <v>46225</v>
      </c>
      <c r="B1446" s="21">
        <f>DATE(YEAR(A1446),MONTH(A1446),1)</f>
        <v/>
      </c>
      <c r="C1446" s="6" t="inlineStr">
        <is>
          <t>E005</t>
        </is>
      </c>
      <c r="D1446" s="22">
        <f>IFERROR(VLOOKUP(C1446,Employes!$A$2:$H$11,2,FALSE),"")</f>
        <v/>
      </c>
      <c r="E1446" s="22">
        <f>IFERROR(VLOOKUP(C1446,Employes!$A$2:$H$11,3,FALSE),"")</f>
        <v/>
      </c>
      <c r="F1446" s="22">
        <f>IF(WEEKDAY(A1446,2)&lt;=5,IFERROR(VLOOKUP(C1446,Employes!$A$2:$H$11,6,FALSE),0),0)</f>
        <v/>
      </c>
      <c r="G1446" s="6" t="n">
        <v>0</v>
      </c>
      <c r="H1446" s="23">
        <f>MAX(0,G1446-F1446)</f>
        <v/>
      </c>
      <c r="I1446" s="6" t="inlineStr">
        <is>
          <t>CP</t>
        </is>
      </c>
      <c r="J1446" s="23">
        <f>IF(I1446&lt;&gt;"",MAX(0,F1446-G1446),0)</f>
        <v/>
      </c>
      <c r="K1446" s="24">
        <f>IF(F1446=0,0,J1446/F1446)</f>
        <v/>
      </c>
      <c r="L1446" s="25">
        <f>IF(I1446&lt;&gt;"","Absence",IF(G1446&gt;F1446,"Présent + HS","Présent"))</f>
        <v/>
      </c>
      <c r="M1446" s="6" t="inlineStr"/>
    </row>
    <row r="1447">
      <c r="A1447" s="20" t="n">
        <v>46225</v>
      </c>
      <c r="B1447" s="21">
        <f>DATE(YEAR(A1447),MONTH(A1447),1)</f>
        <v/>
      </c>
      <c r="C1447" s="6" t="inlineStr">
        <is>
          <t>E006</t>
        </is>
      </c>
      <c r="D1447" s="22">
        <f>IFERROR(VLOOKUP(C1447,Employes!$A$2:$H$11,2,FALSE),"")</f>
        <v/>
      </c>
      <c r="E1447" s="22">
        <f>IFERROR(VLOOKUP(C1447,Employes!$A$2:$H$11,3,FALSE),"")</f>
        <v/>
      </c>
      <c r="F1447" s="22">
        <f>IF(WEEKDAY(A1447,2)&lt;=5,IFERROR(VLOOKUP(C1447,Employes!$A$2:$H$11,6,FALSE),0),0)</f>
        <v/>
      </c>
      <c r="G1447" s="6" t="n">
        <v>8</v>
      </c>
      <c r="H1447" s="23">
        <f>MAX(0,G1447-F1447)</f>
        <v/>
      </c>
      <c r="I1447" s="6" t="inlineStr"/>
      <c r="J1447" s="23">
        <f>IF(I1447&lt;&gt;"",MAX(0,F1447-G1447),0)</f>
        <v/>
      </c>
      <c r="K1447" s="24">
        <f>IF(F1447=0,0,J1447/F1447)</f>
        <v/>
      </c>
      <c r="L1447" s="25">
        <f>IF(I1447&lt;&gt;"","Absence",IF(G1447&gt;F1447,"Présent + HS","Présent"))</f>
        <v/>
      </c>
      <c r="M1447" s="6" t="inlineStr"/>
    </row>
    <row r="1448">
      <c r="A1448" s="20" t="n">
        <v>46225</v>
      </c>
      <c r="B1448" s="21">
        <f>DATE(YEAR(A1448),MONTH(A1448),1)</f>
        <v/>
      </c>
      <c r="C1448" s="6" t="inlineStr">
        <is>
          <t>E007</t>
        </is>
      </c>
      <c r="D1448" s="22">
        <f>IFERROR(VLOOKUP(C1448,Employes!$A$2:$H$11,2,FALSE),"")</f>
        <v/>
      </c>
      <c r="E1448" s="22">
        <f>IFERROR(VLOOKUP(C1448,Employes!$A$2:$H$11,3,FALSE),"")</f>
        <v/>
      </c>
      <c r="F1448" s="22">
        <f>IF(WEEKDAY(A1448,2)&lt;=5,IFERROR(VLOOKUP(C1448,Employes!$A$2:$H$11,6,FALSE),0),0)</f>
        <v/>
      </c>
      <c r="G1448" s="6" t="n">
        <v>0</v>
      </c>
      <c r="H1448" s="23">
        <f>MAX(0,G1448-F1448)</f>
        <v/>
      </c>
      <c r="I1448" s="6" t="inlineStr">
        <is>
          <t>CP</t>
        </is>
      </c>
      <c r="J1448" s="23">
        <f>IF(I1448&lt;&gt;"",MAX(0,F1448-G1448),0)</f>
        <v/>
      </c>
      <c r="K1448" s="24">
        <f>IF(F1448=0,0,J1448/F1448)</f>
        <v/>
      </c>
      <c r="L1448" s="25">
        <f>IF(I1448&lt;&gt;"","Absence",IF(G1448&gt;F1448,"Présent + HS","Présent"))</f>
        <v/>
      </c>
      <c r="M1448" s="6" t="inlineStr"/>
    </row>
    <row r="1449">
      <c r="A1449" s="20" t="n">
        <v>46225</v>
      </c>
      <c r="B1449" s="21">
        <f>DATE(YEAR(A1449),MONTH(A1449),1)</f>
        <v/>
      </c>
      <c r="C1449" s="6" t="inlineStr">
        <is>
          <t>E008</t>
        </is>
      </c>
      <c r="D1449" s="22">
        <f>IFERROR(VLOOKUP(C1449,Employes!$A$2:$H$11,2,FALSE),"")</f>
        <v/>
      </c>
      <c r="E1449" s="22">
        <f>IFERROR(VLOOKUP(C1449,Employes!$A$2:$H$11,3,FALSE),"")</f>
        <v/>
      </c>
      <c r="F1449" s="22">
        <f>IF(WEEKDAY(A1449,2)&lt;=5,IFERROR(VLOOKUP(C1449,Employes!$A$2:$H$11,6,FALSE),0),0)</f>
        <v/>
      </c>
      <c r="G1449" s="6" t="n">
        <v>8</v>
      </c>
      <c r="H1449" s="23">
        <f>MAX(0,G1449-F1449)</f>
        <v/>
      </c>
      <c r="I1449" s="6" t="inlineStr"/>
      <c r="J1449" s="23">
        <f>IF(I1449&lt;&gt;"",MAX(0,F1449-G1449),0)</f>
        <v/>
      </c>
      <c r="K1449" s="24">
        <f>IF(F1449=0,0,J1449/F1449)</f>
        <v/>
      </c>
      <c r="L1449" s="25">
        <f>IF(I1449&lt;&gt;"","Absence",IF(G1449&gt;F1449,"Présent + HS","Présent"))</f>
        <v/>
      </c>
      <c r="M1449" s="6" t="inlineStr"/>
    </row>
    <row r="1450">
      <c r="A1450" s="20" t="n">
        <v>46225</v>
      </c>
      <c r="B1450" s="21">
        <f>DATE(YEAR(A1450),MONTH(A1450),1)</f>
        <v/>
      </c>
      <c r="C1450" s="6" t="inlineStr">
        <is>
          <t>E009</t>
        </is>
      </c>
      <c r="D1450" s="22">
        <f>IFERROR(VLOOKUP(C1450,Employes!$A$2:$H$11,2,FALSE),"")</f>
        <v/>
      </c>
      <c r="E1450" s="22">
        <f>IFERROR(VLOOKUP(C1450,Employes!$A$2:$H$11,3,FALSE),"")</f>
        <v/>
      </c>
      <c r="F1450" s="22">
        <f>IF(WEEKDAY(A1450,2)&lt;=5,IFERROR(VLOOKUP(C1450,Employes!$A$2:$H$11,6,FALSE),0),0)</f>
        <v/>
      </c>
      <c r="G1450" s="6" t="n">
        <v>8</v>
      </c>
      <c r="H1450" s="23">
        <f>MAX(0,G1450-F1450)</f>
        <v/>
      </c>
      <c r="I1450" s="6" t="inlineStr"/>
      <c r="J1450" s="23">
        <f>IF(I1450&lt;&gt;"",MAX(0,F1450-G1450),0)</f>
        <v/>
      </c>
      <c r="K1450" s="24">
        <f>IF(F1450=0,0,J1450/F1450)</f>
        <v/>
      </c>
      <c r="L1450" s="25">
        <f>IF(I1450&lt;&gt;"","Absence",IF(G1450&gt;F1450,"Présent + HS","Présent"))</f>
        <v/>
      </c>
      <c r="M1450" s="6" t="inlineStr"/>
    </row>
    <row r="1451">
      <c r="A1451" s="20" t="n">
        <v>46225</v>
      </c>
      <c r="B1451" s="21">
        <f>DATE(YEAR(A1451),MONTH(A1451),1)</f>
        <v/>
      </c>
      <c r="C1451" s="6" t="inlineStr">
        <is>
          <t>E010</t>
        </is>
      </c>
      <c r="D1451" s="22">
        <f>IFERROR(VLOOKUP(C1451,Employes!$A$2:$H$11,2,FALSE),"")</f>
        <v/>
      </c>
      <c r="E1451" s="22">
        <f>IFERROR(VLOOKUP(C1451,Employes!$A$2:$H$11,3,FALSE),"")</f>
        <v/>
      </c>
      <c r="F1451" s="22">
        <f>IF(WEEKDAY(A1451,2)&lt;=5,IFERROR(VLOOKUP(C1451,Employes!$A$2:$H$11,6,FALSE),0),0)</f>
        <v/>
      </c>
      <c r="G1451" s="6" t="n">
        <v>8</v>
      </c>
      <c r="H1451" s="23">
        <f>MAX(0,G1451-F1451)</f>
        <v/>
      </c>
      <c r="I1451" s="6" t="inlineStr"/>
      <c r="J1451" s="23">
        <f>IF(I1451&lt;&gt;"",MAX(0,F1451-G1451),0)</f>
        <v/>
      </c>
      <c r="K1451" s="24">
        <f>IF(F1451=0,0,J1451/F1451)</f>
        <v/>
      </c>
      <c r="L1451" s="25">
        <f>IF(I1451&lt;&gt;"","Absence",IF(G1451&gt;F1451,"Présent + HS","Présent"))</f>
        <v/>
      </c>
      <c r="M1451" s="6" t="inlineStr"/>
    </row>
    <row r="1452">
      <c r="A1452" s="20" t="n">
        <v>46226</v>
      </c>
      <c r="B1452" s="21">
        <f>DATE(YEAR(A1452),MONTH(A1452),1)</f>
        <v/>
      </c>
      <c r="C1452" s="6" t="inlineStr">
        <is>
          <t>E001</t>
        </is>
      </c>
      <c r="D1452" s="22">
        <f>IFERROR(VLOOKUP(C1452,Employes!$A$2:$H$11,2,FALSE),"")</f>
        <v/>
      </c>
      <c r="E1452" s="22">
        <f>IFERROR(VLOOKUP(C1452,Employes!$A$2:$H$11,3,FALSE),"")</f>
        <v/>
      </c>
      <c r="F1452" s="22">
        <f>IF(WEEKDAY(A1452,2)&lt;=5,IFERROR(VLOOKUP(C1452,Employes!$A$2:$H$11,6,FALSE),0),0)</f>
        <v/>
      </c>
      <c r="G1452" s="6" t="n">
        <v>8</v>
      </c>
      <c r="H1452" s="23">
        <f>MAX(0,G1452-F1452)</f>
        <v/>
      </c>
      <c r="I1452" s="6" t="inlineStr"/>
      <c r="J1452" s="23">
        <f>IF(I1452&lt;&gt;"",MAX(0,F1452-G1452),0)</f>
        <v/>
      </c>
      <c r="K1452" s="24">
        <f>IF(F1452=0,0,J1452/F1452)</f>
        <v/>
      </c>
      <c r="L1452" s="25">
        <f>IF(I1452&lt;&gt;"","Absence",IF(G1452&gt;F1452,"Présent + HS","Présent"))</f>
        <v/>
      </c>
      <c r="M1452" s="6" t="inlineStr"/>
    </row>
    <row r="1453">
      <c r="A1453" s="20" t="n">
        <v>46226</v>
      </c>
      <c r="B1453" s="21">
        <f>DATE(YEAR(A1453),MONTH(A1453),1)</f>
        <v/>
      </c>
      <c r="C1453" s="6" t="inlineStr">
        <is>
          <t>E002</t>
        </is>
      </c>
      <c r="D1453" s="22">
        <f>IFERROR(VLOOKUP(C1453,Employes!$A$2:$H$11,2,FALSE),"")</f>
        <v/>
      </c>
      <c r="E1453" s="22">
        <f>IFERROR(VLOOKUP(C1453,Employes!$A$2:$H$11,3,FALSE),"")</f>
        <v/>
      </c>
      <c r="F1453" s="22">
        <f>IF(WEEKDAY(A1453,2)&lt;=5,IFERROR(VLOOKUP(C1453,Employes!$A$2:$H$11,6,FALSE),0),0)</f>
        <v/>
      </c>
      <c r="G1453" s="6" t="n">
        <v>8</v>
      </c>
      <c r="H1453" s="23">
        <f>MAX(0,G1453-F1453)</f>
        <v/>
      </c>
      <c r="I1453" s="6" t="inlineStr"/>
      <c r="J1453" s="23">
        <f>IF(I1453&lt;&gt;"",MAX(0,F1453-G1453),0)</f>
        <v/>
      </c>
      <c r="K1453" s="24">
        <f>IF(F1453=0,0,J1453/F1453)</f>
        <v/>
      </c>
      <c r="L1453" s="25">
        <f>IF(I1453&lt;&gt;"","Absence",IF(G1453&gt;F1453,"Présent + HS","Présent"))</f>
        <v/>
      </c>
      <c r="M1453" s="6" t="inlineStr"/>
    </row>
    <row r="1454">
      <c r="A1454" s="20" t="n">
        <v>46226</v>
      </c>
      <c r="B1454" s="21">
        <f>DATE(YEAR(A1454),MONTH(A1454),1)</f>
        <v/>
      </c>
      <c r="C1454" s="6" t="inlineStr">
        <is>
          <t>E003</t>
        </is>
      </c>
      <c r="D1454" s="22">
        <f>IFERROR(VLOOKUP(C1454,Employes!$A$2:$H$11,2,FALSE),"")</f>
        <v/>
      </c>
      <c r="E1454" s="22">
        <f>IFERROR(VLOOKUP(C1454,Employes!$A$2:$H$11,3,FALSE),"")</f>
        <v/>
      </c>
      <c r="F1454" s="22">
        <f>IF(WEEKDAY(A1454,2)&lt;=5,IFERROR(VLOOKUP(C1454,Employes!$A$2:$H$11,6,FALSE),0),0)</f>
        <v/>
      </c>
      <c r="G1454" s="6" t="n">
        <v>8</v>
      </c>
      <c r="H1454" s="23">
        <f>MAX(0,G1454-F1454)</f>
        <v/>
      </c>
      <c r="I1454" s="6" t="inlineStr"/>
      <c r="J1454" s="23">
        <f>IF(I1454&lt;&gt;"",MAX(0,F1454-G1454),0)</f>
        <v/>
      </c>
      <c r="K1454" s="24">
        <f>IF(F1454=0,0,J1454/F1454)</f>
        <v/>
      </c>
      <c r="L1454" s="25">
        <f>IF(I1454&lt;&gt;"","Absence",IF(G1454&gt;F1454,"Présent + HS","Présent"))</f>
        <v/>
      </c>
      <c r="M1454" s="6" t="inlineStr"/>
    </row>
    <row r="1455">
      <c r="A1455" s="20" t="n">
        <v>46226</v>
      </c>
      <c r="B1455" s="21">
        <f>DATE(YEAR(A1455),MONTH(A1455),1)</f>
        <v/>
      </c>
      <c r="C1455" s="6" t="inlineStr">
        <is>
          <t>E004</t>
        </is>
      </c>
      <c r="D1455" s="22">
        <f>IFERROR(VLOOKUP(C1455,Employes!$A$2:$H$11,2,FALSE),"")</f>
        <v/>
      </c>
      <c r="E1455" s="22">
        <f>IFERROR(VLOOKUP(C1455,Employes!$A$2:$H$11,3,FALSE),"")</f>
        <v/>
      </c>
      <c r="F1455" s="22">
        <f>IF(WEEKDAY(A1455,2)&lt;=5,IFERROR(VLOOKUP(C1455,Employes!$A$2:$H$11,6,FALSE),0),0)</f>
        <v/>
      </c>
      <c r="G1455" s="6" t="n">
        <v>9</v>
      </c>
      <c r="H1455" s="23">
        <f>MAX(0,G1455-F1455)</f>
        <v/>
      </c>
      <c r="I1455" s="6" t="inlineStr"/>
      <c r="J1455" s="23">
        <f>IF(I1455&lt;&gt;"",MAX(0,F1455-G1455),0)</f>
        <v/>
      </c>
      <c r="K1455" s="24">
        <f>IF(F1455=0,0,J1455/F1455)</f>
        <v/>
      </c>
      <c r="L1455" s="25">
        <f>IF(I1455&lt;&gt;"","Absence",IF(G1455&gt;F1455,"Présent + HS","Présent"))</f>
        <v/>
      </c>
      <c r="M1455" s="6" t="inlineStr"/>
    </row>
    <row r="1456">
      <c r="A1456" s="20" t="n">
        <v>46226</v>
      </c>
      <c r="B1456" s="21">
        <f>DATE(YEAR(A1456),MONTH(A1456),1)</f>
        <v/>
      </c>
      <c r="C1456" s="6" t="inlineStr">
        <is>
          <t>E005</t>
        </is>
      </c>
      <c r="D1456" s="22">
        <f>IFERROR(VLOOKUP(C1456,Employes!$A$2:$H$11,2,FALSE),"")</f>
        <v/>
      </c>
      <c r="E1456" s="22">
        <f>IFERROR(VLOOKUP(C1456,Employes!$A$2:$H$11,3,FALSE),"")</f>
        <v/>
      </c>
      <c r="F1456" s="22">
        <f>IF(WEEKDAY(A1456,2)&lt;=5,IFERROR(VLOOKUP(C1456,Employes!$A$2:$H$11,6,FALSE),0),0)</f>
        <v/>
      </c>
      <c r="G1456" s="6" t="n">
        <v>8</v>
      </c>
      <c r="H1456" s="23">
        <f>MAX(0,G1456-F1456)</f>
        <v/>
      </c>
      <c r="I1456" s="6" t="inlineStr"/>
      <c r="J1456" s="23">
        <f>IF(I1456&lt;&gt;"",MAX(0,F1456-G1456),0)</f>
        <v/>
      </c>
      <c r="K1456" s="24">
        <f>IF(F1456=0,0,J1456/F1456)</f>
        <v/>
      </c>
      <c r="L1456" s="25">
        <f>IF(I1456&lt;&gt;"","Absence",IF(G1456&gt;F1456,"Présent + HS","Présent"))</f>
        <v/>
      </c>
      <c r="M1456" s="6" t="inlineStr"/>
    </row>
    <row r="1457">
      <c r="A1457" s="20" t="n">
        <v>46226</v>
      </c>
      <c r="B1457" s="21">
        <f>DATE(YEAR(A1457),MONTH(A1457),1)</f>
        <v/>
      </c>
      <c r="C1457" s="6" t="inlineStr">
        <is>
          <t>E006</t>
        </is>
      </c>
      <c r="D1457" s="22">
        <f>IFERROR(VLOOKUP(C1457,Employes!$A$2:$H$11,2,FALSE),"")</f>
        <v/>
      </c>
      <c r="E1457" s="22">
        <f>IFERROR(VLOOKUP(C1457,Employes!$A$2:$H$11,3,FALSE),"")</f>
        <v/>
      </c>
      <c r="F1457" s="22">
        <f>IF(WEEKDAY(A1457,2)&lt;=5,IFERROR(VLOOKUP(C1457,Employes!$A$2:$H$11,6,FALSE),0),0)</f>
        <v/>
      </c>
      <c r="G1457" s="6" t="n">
        <v>8</v>
      </c>
      <c r="H1457" s="23">
        <f>MAX(0,G1457-F1457)</f>
        <v/>
      </c>
      <c r="I1457" s="6" t="inlineStr"/>
      <c r="J1457" s="23">
        <f>IF(I1457&lt;&gt;"",MAX(0,F1457-G1457),0)</f>
        <v/>
      </c>
      <c r="K1457" s="24">
        <f>IF(F1457=0,0,J1457/F1457)</f>
        <v/>
      </c>
      <c r="L1457" s="25">
        <f>IF(I1457&lt;&gt;"","Absence",IF(G1457&gt;F1457,"Présent + HS","Présent"))</f>
        <v/>
      </c>
      <c r="M1457" s="6" t="inlineStr"/>
    </row>
    <row r="1458">
      <c r="A1458" s="20" t="n">
        <v>46226</v>
      </c>
      <c r="B1458" s="21">
        <f>DATE(YEAR(A1458),MONTH(A1458),1)</f>
        <v/>
      </c>
      <c r="C1458" s="6" t="inlineStr">
        <is>
          <t>E007</t>
        </is>
      </c>
      <c r="D1458" s="22">
        <f>IFERROR(VLOOKUP(C1458,Employes!$A$2:$H$11,2,FALSE),"")</f>
        <v/>
      </c>
      <c r="E1458" s="22">
        <f>IFERROR(VLOOKUP(C1458,Employes!$A$2:$H$11,3,FALSE),"")</f>
        <v/>
      </c>
      <c r="F1458" s="22">
        <f>IF(WEEKDAY(A1458,2)&lt;=5,IFERROR(VLOOKUP(C1458,Employes!$A$2:$H$11,6,FALSE),0),0)</f>
        <v/>
      </c>
      <c r="G1458" s="6" t="n">
        <v>8</v>
      </c>
      <c r="H1458" s="23">
        <f>MAX(0,G1458-F1458)</f>
        <v/>
      </c>
      <c r="I1458" s="6" t="inlineStr"/>
      <c r="J1458" s="23">
        <f>IF(I1458&lt;&gt;"",MAX(0,F1458-G1458),0)</f>
        <v/>
      </c>
      <c r="K1458" s="24">
        <f>IF(F1458=0,0,J1458/F1458)</f>
        <v/>
      </c>
      <c r="L1458" s="25">
        <f>IF(I1458&lt;&gt;"","Absence",IF(G1458&gt;F1458,"Présent + HS","Présent"))</f>
        <v/>
      </c>
      <c r="M1458" s="6" t="inlineStr"/>
    </row>
    <row r="1459">
      <c r="A1459" s="20" t="n">
        <v>46226</v>
      </c>
      <c r="B1459" s="21">
        <f>DATE(YEAR(A1459),MONTH(A1459),1)</f>
        <v/>
      </c>
      <c r="C1459" s="6" t="inlineStr">
        <is>
          <t>E008</t>
        </is>
      </c>
      <c r="D1459" s="22">
        <f>IFERROR(VLOOKUP(C1459,Employes!$A$2:$H$11,2,FALSE),"")</f>
        <v/>
      </c>
      <c r="E1459" s="22">
        <f>IFERROR(VLOOKUP(C1459,Employes!$A$2:$H$11,3,FALSE),"")</f>
        <v/>
      </c>
      <c r="F1459" s="22">
        <f>IF(WEEKDAY(A1459,2)&lt;=5,IFERROR(VLOOKUP(C1459,Employes!$A$2:$H$11,6,FALSE),0),0)</f>
        <v/>
      </c>
      <c r="G1459" s="6" t="n">
        <v>8</v>
      </c>
      <c r="H1459" s="23">
        <f>MAX(0,G1459-F1459)</f>
        <v/>
      </c>
      <c r="I1459" s="6" t="inlineStr"/>
      <c r="J1459" s="23">
        <f>IF(I1459&lt;&gt;"",MAX(0,F1459-G1459),0)</f>
        <v/>
      </c>
      <c r="K1459" s="24">
        <f>IF(F1459=0,0,J1459/F1459)</f>
        <v/>
      </c>
      <c r="L1459" s="25">
        <f>IF(I1459&lt;&gt;"","Absence",IF(G1459&gt;F1459,"Présent + HS","Présent"))</f>
        <v/>
      </c>
      <c r="M1459" s="6" t="inlineStr"/>
    </row>
    <row r="1460">
      <c r="A1460" s="20" t="n">
        <v>46226</v>
      </c>
      <c r="B1460" s="21">
        <f>DATE(YEAR(A1460),MONTH(A1460),1)</f>
        <v/>
      </c>
      <c r="C1460" s="6" t="inlineStr">
        <is>
          <t>E009</t>
        </is>
      </c>
      <c r="D1460" s="22">
        <f>IFERROR(VLOOKUP(C1460,Employes!$A$2:$H$11,2,FALSE),"")</f>
        <v/>
      </c>
      <c r="E1460" s="22">
        <f>IFERROR(VLOOKUP(C1460,Employes!$A$2:$H$11,3,FALSE),"")</f>
        <v/>
      </c>
      <c r="F1460" s="22">
        <f>IF(WEEKDAY(A1460,2)&lt;=5,IFERROR(VLOOKUP(C1460,Employes!$A$2:$H$11,6,FALSE),0),0)</f>
        <v/>
      </c>
      <c r="G1460" s="6" t="n">
        <v>8</v>
      </c>
      <c r="H1460" s="23">
        <f>MAX(0,G1460-F1460)</f>
        <v/>
      </c>
      <c r="I1460" s="6" t="inlineStr"/>
      <c r="J1460" s="23">
        <f>IF(I1460&lt;&gt;"",MAX(0,F1460-G1460),0)</f>
        <v/>
      </c>
      <c r="K1460" s="24">
        <f>IF(F1460=0,0,J1460/F1460)</f>
        <v/>
      </c>
      <c r="L1460" s="25">
        <f>IF(I1460&lt;&gt;"","Absence",IF(G1460&gt;F1460,"Présent + HS","Présent"))</f>
        <v/>
      </c>
      <c r="M1460" s="6" t="inlineStr"/>
    </row>
    <row r="1461">
      <c r="A1461" s="20" t="n">
        <v>46226</v>
      </c>
      <c r="B1461" s="21">
        <f>DATE(YEAR(A1461),MONTH(A1461),1)</f>
        <v/>
      </c>
      <c r="C1461" s="6" t="inlineStr">
        <is>
          <t>E010</t>
        </is>
      </c>
      <c r="D1461" s="22">
        <f>IFERROR(VLOOKUP(C1461,Employes!$A$2:$H$11,2,FALSE),"")</f>
        <v/>
      </c>
      <c r="E1461" s="22">
        <f>IFERROR(VLOOKUP(C1461,Employes!$A$2:$H$11,3,FALSE),"")</f>
        <v/>
      </c>
      <c r="F1461" s="22">
        <f>IF(WEEKDAY(A1461,2)&lt;=5,IFERROR(VLOOKUP(C1461,Employes!$A$2:$H$11,6,FALSE),0),0)</f>
        <v/>
      </c>
      <c r="G1461" s="6" t="n">
        <v>8</v>
      </c>
      <c r="H1461" s="23">
        <f>MAX(0,G1461-F1461)</f>
        <v/>
      </c>
      <c r="I1461" s="6" t="inlineStr"/>
      <c r="J1461" s="23">
        <f>IF(I1461&lt;&gt;"",MAX(0,F1461-G1461),0)</f>
        <v/>
      </c>
      <c r="K1461" s="24">
        <f>IF(F1461=0,0,J1461/F1461)</f>
        <v/>
      </c>
      <c r="L1461" s="25">
        <f>IF(I1461&lt;&gt;"","Absence",IF(G1461&gt;F1461,"Présent + HS","Présent"))</f>
        <v/>
      </c>
      <c r="M1461" s="6" t="inlineStr"/>
    </row>
    <row r="1462">
      <c r="A1462" s="20" t="n">
        <v>46227</v>
      </c>
      <c r="B1462" s="21">
        <f>DATE(YEAR(A1462),MONTH(A1462),1)</f>
        <v/>
      </c>
      <c r="C1462" s="6" t="inlineStr">
        <is>
          <t>E001</t>
        </is>
      </c>
      <c r="D1462" s="22">
        <f>IFERROR(VLOOKUP(C1462,Employes!$A$2:$H$11,2,FALSE),"")</f>
        <v/>
      </c>
      <c r="E1462" s="22">
        <f>IFERROR(VLOOKUP(C1462,Employes!$A$2:$H$11,3,FALSE),"")</f>
        <v/>
      </c>
      <c r="F1462" s="22">
        <f>IF(WEEKDAY(A1462,2)&lt;=5,IFERROR(VLOOKUP(C1462,Employes!$A$2:$H$11,6,FALSE),0),0)</f>
        <v/>
      </c>
      <c r="G1462" s="6" t="n">
        <v>9</v>
      </c>
      <c r="H1462" s="23">
        <f>MAX(0,G1462-F1462)</f>
        <v/>
      </c>
      <c r="I1462" s="6" t="inlineStr"/>
      <c r="J1462" s="23">
        <f>IF(I1462&lt;&gt;"",MAX(0,F1462-G1462),0)</f>
        <v/>
      </c>
      <c r="K1462" s="24">
        <f>IF(F1462=0,0,J1462/F1462)</f>
        <v/>
      </c>
      <c r="L1462" s="25">
        <f>IF(I1462&lt;&gt;"","Absence",IF(G1462&gt;F1462,"Présent + HS","Présent"))</f>
        <v/>
      </c>
      <c r="M1462" s="6" t="inlineStr"/>
    </row>
    <row r="1463">
      <c r="A1463" s="20" t="n">
        <v>46227</v>
      </c>
      <c r="B1463" s="21">
        <f>DATE(YEAR(A1463),MONTH(A1463),1)</f>
        <v/>
      </c>
      <c r="C1463" s="6" t="inlineStr">
        <is>
          <t>E002</t>
        </is>
      </c>
      <c r="D1463" s="22">
        <f>IFERROR(VLOOKUP(C1463,Employes!$A$2:$H$11,2,FALSE),"")</f>
        <v/>
      </c>
      <c r="E1463" s="22">
        <f>IFERROR(VLOOKUP(C1463,Employes!$A$2:$H$11,3,FALSE),"")</f>
        <v/>
      </c>
      <c r="F1463" s="22">
        <f>IF(WEEKDAY(A1463,2)&lt;=5,IFERROR(VLOOKUP(C1463,Employes!$A$2:$H$11,6,FALSE),0),0)</f>
        <v/>
      </c>
      <c r="G1463" s="6" t="n">
        <v>0</v>
      </c>
      <c r="H1463" s="23">
        <f>MAX(0,G1463-F1463)</f>
        <v/>
      </c>
      <c r="I1463" s="6" t="inlineStr">
        <is>
          <t>CP</t>
        </is>
      </c>
      <c r="J1463" s="23">
        <f>IF(I1463&lt;&gt;"",MAX(0,F1463-G1463),0)</f>
        <v/>
      </c>
      <c r="K1463" s="24">
        <f>IF(F1463=0,0,J1463/F1463)</f>
        <v/>
      </c>
      <c r="L1463" s="25">
        <f>IF(I1463&lt;&gt;"","Absence",IF(G1463&gt;F1463,"Présent + HS","Présent"))</f>
        <v/>
      </c>
      <c r="M1463" s="6" t="inlineStr"/>
    </row>
    <row r="1464">
      <c r="A1464" s="20" t="n">
        <v>46227</v>
      </c>
      <c r="B1464" s="21">
        <f>DATE(YEAR(A1464),MONTH(A1464),1)</f>
        <v/>
      </c>
      <c r="C1464" s="6" t="inlineStr">
        <is>
          <t>E003</t>
        </is>
      </c>
      <c r="D1464" s="22">
        <f>IFERROR(VLOOKUP(C1464,Employes!$A$2:$H$11,2,FALSE),"")</f>
        <v/>
      </c>
      <c r="E1464" s="22">
        <f>IFERROR(VLOOKUP(C1464,Employes!$A$2:$H$11,3,FALSE),"")</f>
        <v/>
      </c>
      <c r="F1464" s="22">
        <f>IF(WEEKDAY(A1464,2)&lt;=5,IFERROR(VLOOKUP(C1464,Employes!$A$2:$H$11,6,FALSE),0),0)</f>
        <v/>
      </c>
      <c r="G1464" s="6" t="n">
        <v>8</v>
      </c>
      <c r="H1464" s="23">
        <f>MAX(0,G1464-F1464)</f>
        <v/>
      </c>
      <c r="I1464" s="6" t="inlineStr"/>
      <c r="J1464" s="23">
        <f>IF(I1464&lt;&gt;"",MAX(0,F1464-G1464),0)</f>
        <v/>
      </c>
      <c r="K1464" s="24">
        <f>IF(F1464=0,0,J1464/F1464)</f>
        <v/>
      </c>
      <c r="L1464" s="25">
        <f>IF(I1464&lt;&gt;"","Absence",IF(G1464&gt;F1464,"Présent + HS","Présent"))</f>
        <v/>
      </c>
      <c r="M1464" s="6" t="inlineStr"/>
    </row>
    <row r="1465">
      <c r="A1465" s="20" t="n">
        <v>46227</v>
      </c>
      <c r="B1465" s="21">
        <f>DATE(YEAR(A1465),MONTH(A1465),1)</f>
        <v/>
      </c>
      <c r="C1465" s="6" t="inlineStr">
        <is>
          <t>E004</t>
        </is>
      </c>
      <c r="D1465" s="22">
        <f>IFERROR(VLOOKUP(C1465,Employes!$A$2:$H$11,2,FALSE),"")</f>
        <v/>
      </c>
      <c r="E1465" s="22">
        <f>IFERROR(VLOOKUP(C1465,Employes!$A$2:$H$11,3,FALSE),"")</f>
        <v/>
      </c>
      <c r="F1465" s="22">
        <f>IF(WEEKDAY(A1465,2)&lt;=5,IFERROR(VLOOKUP(C1465,Employes!$A$2:$H$11,6,FALSE),0),0)</f>
        <v/>
      </c>
      <c r="G1465" s="6" t="n">
        <v>9</v>
      </c>
      <c r="H1465" s="23">
        <f>MAX(0,G1465-F1465)</f>
        <v/>
      </c>
      <c r="I1465" s="6" t="inlineStr"/>
      <c r="J1465" s="23">
        <f>IF(I1465&lt;&gt;"",MAX(0,F1465-G1465),0)</f>
        <v/>
      </c>
      <c r="K1465" s="24">
        <f>IF(F1465=0,0,J1465/F1465)</f>
        <v/>
      </c>
      <c r="L1465" s="25">
        <f>IF(I1465&lt;&gt;"","Absence",IF(G1465&gt;F1465,"Présent + HS","Présent"))</f>
        <v/>
      </c>
      <c r="M1465" s="6" t="inlineStr"/>
    </row>
    <row r="1466">
      <c r="A1466" s="20" t="n">
        <v>46227</v>
      </c>
      <c r="B1466" s="21">
        <f>DATE(YEAR(A1466),MONTH(A1466),1)</f>
        <v/>
      </c>
      <c r="C1466" s="6" t="inlineStr">
        <is>
          <t>E005</t>
        </is>
      </c>
      <c r="D1466" s="22">
        <f>IFERROR(VLOOKUP(C1466,Employes!$A$2:$H$11,2,FALSE),"")</f>
        <v/>
      </c>
      <c r="E1466" s="22">
        <f>IFERROR(VLOOKUP(C1466,Employes!$A$2:$H$11,3,FALSE),"")</f>
        <v/>
      </c>
      <c r="F1466" s="22">
        <f>IF(WEEKDAY(A1466,2)&lt;=5,IFERROR(VLOOKUP(C1466,Employes!$A$2:$H$11,6,FALSE),0),0)</f>
        <v/>
      </c>
      <c r="G1466" s="6" t="n">
        <v>8</v>
      </c>
      <c r="H1466" s="23">
        <f>MAX(0,G1466-F1466)</f>
        <v/>
      </c>
      <c r="I1466" s="6" t="inlineStr"/>
      <c r="J1466" s="23">
        <f>IF(I1466&lt;&gt;"",MAX(0,F1466-G1466),0)</f>
        <v/>
      </c>
      <c r="K1466" s="24">
        <f>IF(F1466=0,0,J1466/F1466)</f>
        <v/>
      </c>
      <c r="L1466" s="25">
        <f>IF(I1466&lt;&gt;"","Absence",IF(G1466&gt;F1466,"Présent + HS","Présent"))</f>
        <v/>
      </c>
      <c r="M1466" s="6" t="inlineStr"/>
    </row>
    <row r="1467">
      <c r="A1467" s="20" t="n">
        <v>46227</v>
      </c>
      <c r="B1467" s="21">
        <f>DATE(YEAR(A1467),MONTH(A1467),1)</f>
        <v/>
      </c>
      <c r="C1467" s="6" t="inlineStr">
        <is>
          <t>E006</t>
        </is>
      </c>
      <c r="D1467" s="22">
        <f>IFERROR(VLOOKUP(C1467,Employes!$A$2:$H$11,2,FALSE),"")</f>
        <v/>
      </c>
      <c r="E1467" s="22">
        <f>IFERROR(VLOOKUP(C1467,Employes!$A$2:$H$11,3,FALSE),"")</f>
        <v/>
      </c>
      <c r="F1467" s="22">
        <f>IF(WEEKDAY(A1467,2)&lt;=5,IFERROR(VLOOKUP(C1467,Employes!$A$2:$H$11,6,FALSE),0),0)</f>
        <v/>
      </c>
      <c r="G1467" s="6" t="n">
        <v>8</v>
      </c>
      <c r="H1467" s="23">
        <f>MAX(0,G1467-F1467)</f>
        <v/>
      </c>
      <c r="I1467" s="6" t="inlineStr"/>
      <c r="J1467" s="23">
        <f>IF(I1467&lt;&gt;"",MAX(0,F1467-G1467),0)</f>
        <v/>
      </c>
      <c r="K1467" s="24">
        <f>IF(F1467=0,0,J1467/F1467)</f>
        <v/>
      </c>
      <c r="L1467" s="25">
        <f>IF(I1467&lt;&gt;"","Absence",IF(G1467&gt;F1467,"Présent + HS","Présent"))</f>
        <v/>
      </c>
      <c r="M1467" s="6" t="inlineStr"/>
    </row>
    <row r="1468">
      <c r="A1468" s="20" t="n">
        <v>46227</v>
      </c>
      <c r="B1468" s="21">
        <f>DATE(YEAR(A1468),MONTH(A1468),1)</f>
        <v/>
      </c>
      <c r="C1468" s="6" t="inlineStr">
        <is>
          <t>E007</t>
        </is>
      </c>
      <c r="D1468" s="22">
        <f>IFERROR(VLOOKUP(C1468,Employes!$A$2:$H$11,2,FALSE),"")</f>
        <v/>
      </c>
      <c r="E1468" s="22">
        <f>IFERROR(VLOOKUP(C1468,Employes!$A$2:$H$11,3,FALSE),"")</f>
        <v/>
      </c>
      <c r="F1468" s="22">
        <f>IF(WEEKDAY(A1468,2)&lt;=5,IFERROR(VLOOKUP(C1468,Employes!$A$2:$H$11,6,FALSE),0),0)</f>
        <v/>
      </c>
      <c r="G1468" s="6" t="n">
        <v>9</v>
      </c>
      <c r="H1468" s="23">
        <f>MAX(0,G1468-F1468)</f>
        <v/>
      </c>
      <c r="I1468" s="6" t="inlineStr"/>
      <c r="J1468" s="23">
        <f>IF(I1468&lt;&gt;"",MAX(0,F1468-G1468),0)</f>
        <v/>
      </c>
      <c r="K1468" s="24">
        <f>IF(F1468=0,0,J1468/F1468)</f>
        <v/>
      </c>
      <c r="L1468" s="25">
        <f>IF(I1468&lt;&gt;"","Absence",IF(G1468&gt;F1468,"Présent + HS","Présent"))</f>
        <v/>
      </c>
      <c r="M1468" s="6" t="inlineStr"/>
    </row>
    <row r="1469">
      <c r="A1469" s="20" t="n">
        <v>46227</v>
      </c>
      <c r="B1469" s="21">
        <f>DATE(YEAR(A1469),MONTH(A1469),1)</f>
        <v/>
      </c>
      <c r="C1469" s="6" t="inlineStr">
        <is>
          <t>E008</t>
        </is>
      </c>
      <c r="D1469" s="22">
        <f>IFERROR(VLOOKUP(C1469,Employes!$A$2:$H$11,2,FALSE),"")</f>
        <v/>
      </c>
      <c r="E1469" s="22">
        <f>IFERROR(VLOOKUP(C1469,Employes!$A$2:$H$11,3,FALSE),"")</f>
        <v/>
      </c>
      <c r="F1469" s="22">
        <f>IF(WEEKDAY(A1469,2)&lt;=5,IFERROR(VLOOKUP(C1469,Employes!$A$2:$H$11,6,FALSE),0),0)</f>
        <v/>
      </c>
      <c r="G1469" s="6" t="n">
        <v>8</v>
      </c>
      <c r="H1469" s="23">
        <f>MAX(0,G1469-F1469)</f>
        <v/>
      </c>
      <c r="I1469" s="6" t="inlineStr"/>
      <c r="J1469" s="23">
        <f>IF(I1469&lt;&gt;"",MAX(0,F1469-G1469),0)</f>
        <v/>
      </c>
      <c r="K1469" s="24">
        <f>IF(F1469=0,0,J1469/F1469)</f>
        <v/>
      </c>
      <c r="L1469" s="25">
        <f>IF(I1469&lt;&gt;"","Absence",IF(G1469&gt;F1469,"Présent + HS","Présent"))</f>
        <v/>
      </c>
      <c r="M1469" s="6" t="inlineStr"/>
    </row>
    <row r="1470">
      <c r="A1470" s="20" t="n">
        <v>46227</v>
      </c>
      <c r="B1470" s="21">
        <f>DATE(YEAR(A1470),MONTH(A1470),1)</f>
        <v/>
      </c>
      <c r="C1470" s="6" t="inlineStr">
        <is>
          <t>E009</t>
        </is>
      </c>
      <c r="D1470" s="22">
        <f>IFERROR(VLOOKUP(C1470,Employes!$A$2:$H$11,2,FALSE),"")</f>
        <v/>
      </c>
      <c r="E1470" s="22">
        <f>IFERROR(VLOOKUP(C1470,Employes!$A$2:$H$11,3,FALSE),"")</f>
        <v/>
      </c>
      <c r="F1470" s="22">
        <f>IF(WEEKDAY(A1470,2)&lt;=5,IFERROR(VLOOKUP(C1470,Employes!$A$2:$H$11,6,FALSE),0),0)</f>
        <v/>
      </c>
      <c r="G1470" s="6" t="n">
        <v>8</v>
      </c>
      <c r="H1470" s="23">
        <f>MAX(0,G1470-F1470)</f>
        <v/>
      </c>
      <c r="I1470" s="6" t="inlineStr"/>
      <c r="J1470" s="23">
        <f>IF(I1470&lt;&gt;"",MAX(0,F1470-G1470),0)</f>
        <v/>
      </c>
      <c r="K1470" s="24">
        <f>IF(F1470=0,0,J1470/F1470)</f>
        <v/>
      </c>
      <c r="L1470" s="25">
        <f>IF(I1470&lt;&gt;"","Absence",IF(G1470&gt;F1470,"Présent + HS","Présent"))</f>
        <v/>
      </c>
      <c r="M1470" s="6" t="inlineStr"/>
    </row>
    <row r="1471">
      <c r="A1471" s="20" t="n">
        <v>46227</v>
      </c>
      <c r="B1471" s="21">
        <f>DATE(YEAR(A1471),MONTH(A1471),1)</f>
        <v/>
      </c>
      <c r="C1471" s="6" t="inlineStr">
        <is>
          <t>E010</t>
        </is>
      </c>
      <c r="D1471" s="22">
        <f>IFERROR(VLOOKUP(C1471,Employes!$A$2:$H$11,2,FALSE),"")</f>
        <v/>
      </c>
      <c r="E1471" s="22">
        <f>IFERROR(VLOOKUP(C1471,Employes!$A$2:$H$11,3,FALSE),"")</f>
        <v/>
      </c>
      <c r="F1471" s="22">
        <f>IF(WEEKDAY(A1471,2)&lt;=5,IFERROR(VLOOKUP(C1471,Employes!$A$2:$H$11,6,FALSE),0),0)</f>
        <v/>
      </c>
      <c r="G1471" s="6" t="n">
        <v>9</v>
      </c>
      <c r="H1471" s="23">
        <f>MAX(0,G1471-F1471)</f>
        <v/>
      </c>
      <c r="I1471" s="6" t="inlineStr"/>
      <c r="J1471" s="23">
        <f>IF(I1471&lt;&gt;"",MAX(0,F1471-G1471),0)</f>
        <v/>
      </c>
      <c r="K1471" s="24">
        <f>IF(F1471=0,0,J1471/F1471)</f>
        <v/>
      </c>
      <c r="L1471" s="25">
        <f>IF(I1471&lt;&gt;"","Absence",IF(G1471&gt;F1471,"Présent + HS","Présent"))</f>
        <v/>
      </c>
      <c r="M1471" s="6" t="inlineStr"/>
    </row>
    <row r="1472">
      <c r="A1472" s="20" t="n">
        <v>46230</v>
      </c>
      <c r="B1472" s="21">
        <f>DATE(YEAR(A1472),MONTH(A1472),1)</f>
        <v/>
      </c>
      <c r="C1472" s="6" t="inlineStr">
        <is>
          <t>E001</t>
        </is>
      </c>
      <c r="D1472" s="22">
        <f>IFERROR(VLOOKUP(C1472,Employes!$A$2:$H$11,2,FALSE),"")</f>
        <v/>
      </c>
      <c r="E1472" s="22">
        <f>IFERROR(VLOOKUP(C1472,Employes!$A$2:$H$11,3,FALSE),"")</f>
        <v/>
      </c>
      <c r="F1472" s="22">
        <f>IF(WEEKDAY(A1472,2)&lt;=5,IFERROR(VLOOKUP(C1472,Employes!$A$2:$H$11,6,FALSE),0),0)</f>
        <v/>
      </c>
      <c r="G1472" s="6" t="n">
        <v>8</v>
      </c>
      <c r="H1472" s="23">
        <f>MAX(0,G1472-F1472)</f>
        <v/>
      </c>
      <c r="I1472" s="6" t="inlineStr"/>
      <c r="J1472" s="23">
        <f>IF(I1472&lt;&gt;"",MAX(0,F1472-G1472),0)</f>
        <v/>
      </c>
      <c r="K1472" s="24">
        <f>IF(F1472=0,0,J1472/F1472)</f>
        <v/>
      </c>
      <c r="L1472" s="25">
        <f>IF(I1472&lt;&gt;"","Absence",IF(G1472&gt;F1472,"Présent + HS","Présent"))</f>
        <v/>
      </c>
      <c r="M1472" s="6" t="inlineStr"/>
    </row>
    <row r="1473">
      <c r="A1473" s="20" t="n">
        <v>46230</v>
      </c>
      <c r="B1473" s="21">
        <f>DATE(YEAR(A1473),MONTH(A1473),1)</f>
        <v/>
      </c>
      <c r="C1473" s="6" t="inlineStr">
        <is>
          <t>E002</t>
        </is>
      </c>
      <c r="D1473" s="22">
        <f>IFERROR(VLOOKUP(C1473,Employes!$A$2:$H$11,2,FALSE),"")</f>
        <v/>
      </c>
      <c r="E1473" s="22">
        <f>IFERROR(VLOOKUP(C1473,Employes!$A$2:$H$11,3,FALSE),"")</f>
        <v/>
      </c>
      <c r="F1473" s="22">
        <f>IF(WEEKDAY(A1473,2)&lt;=5,IFERROR(VLOOKUP(C1473,Employes!$A$2:$H$11,6,FALSE),0),0)</f>
        <v/>
      </c>
      <c r="G1473" s="6" t="n">
        <v>0</v>
      </c>
      <c r="H1473" s="23">
        <f>MAX(0,G1473-F1473)</f>
        <v/>
      </c>
      <c r="I1473" s="6" t="inlineStr">
        <is>
          <t>CP</t>
        </is>
      </c>
      <c r="J1473" s="23">
        <f>IF(I1473&lt;&gt;"",MAX(0,F1473-G1473),0)</f>
        <v/>
      </c>
      <c r="K1473" s="24">
        <f>IF(F1473=0,0,J1473/F1473)</f>
        <v/>
      </c>
      <c r="L1473" s="25">
        <f>IF(I1473&lt;&gt;"","Absence",IF(G1473&gt;F1473,"Présent + HS","Présent"))</f>
        <v/>
      </c>
      <c r="M1473" s="6" t="inlineStr"/>
    </row>
    <row r="1474">
      <c r="A1474" s="20" t="n">
        <v>46230</v>
      </c>
      <c r="B1474" s="21">
        <f>DATE(YEAR(A1474),MONTH(A1474),1)</f>
        <v/>
      </c>
      <c r="C1474" s="6" t="inlineStr">
        <is>
          <t>E003</t>
        </is>
      </c>
      <c r="D1474" s="22">
        <f>IFERROR(VLOOKUP(C1474,Employes!$A$2:$H$11,2,FALSE),"")</f>
        <v/>
      </c>
      <c r="E1474" s="22">
        <f>IFERROR(VLOOKUP(C1474,Employes!$A$2:$H$11,3,FALSE),"")</f>
        <v/>
      </c>
      <c r="F1474" s="22">
        <f>IF(WEEKDAY(A1474,2)&lt;=5,IFERROR(VLOOKUP(C1474,Employes!$A$2:$H$11,6,FALSE),0),0)</f>
        <v/>
      </c>
      <c r="G1474" s="6" t="n">
        <v>8</v>
      </c>
      <c r="H1474" s="23">
        <f>MAX(0,G1474-F1474)</f>
        <v/>
      </c>
      <c r="I1474" s="6" t="inlineStr"/>
      <c r="J1474" s="23">
        <f>IF(I1474&lt;&gt;"",MAX(0,F1474-G1474),0)</f>
        <v/>
      </c>
      <c r="K1474" s="24">
        <f>IF(F1474=0,0,J1474/F1474)</f>
        <v/>
      </c>
      <c r="L1474" s="25">
        <f>IF(I1474&lt;&gt;"","Absence",IF(G1474&gt;F1474,"Présent + HS","Présent"))</f>
        <v/>
      </c>
      <c r="M1474" s="6" t="inlineStr"/>
    </row>
    <row r="1475">
      <c r="A1475" s="20" t="n">
        <v>46230</v>
      </c>
      <c r="B1475" s="21">
        <f>DATE(YEAR(A1475),MONTH(A1475),1)</f>
        <v/>
      </c>
      <c r="C1475" s="6" t="inlineStr">
        <is>
          <t>E004</t>
        </is>
      </c>
      <c r="D1475" s="22">
        <f>IFERROR(VLOOKUP(C1475,Employes!$A$2:$H$11,2,FALSE),"")</f>
        <v/>
      </c>
      <c r="E1475" s="22">
        <f>IFERROR(VLOOKUP(C1475,Employes!$A$2:$H$11,3,FALSE),"")</f>
        <v/>
      </c>
      <c r="F1475" s="22">
        <f>IF(WEEKDAY(A1475,2)&lt;=5,IFERROR(VLOOKUP(C1475,Employes!$A$2:$H$11,6,FALSE),0),0)</f>
        <v/>
      </c>
      <c r="G1475" s="6" t="n">
        <v>8</v>
      </c>
      <c r="H1475" s="23">
        <f>MAX(0,G1475-F1475)</f>
        <v/>
      </c>
      <c r="I1475" s="6" t="inlineStr"/>
      <c r="J1475" s="23">
        <f>IF(I1475&lt;&gt;"",MAX(0,F1475-G1475),0)</f>
        <v/>
      </c>
      <c r="K1475" s="24">
        <f>IF(F1475=0,0,J1475/F1475)</f>
        <v/>
      </c>
      <c r="L1475" s="25">
        <f>IF(I1475&lt;&gt;"","Absence",IF(G1475&gt;F1475,"Présent + HS","Présent"))</f>
        <v/>
      </c>
      <c r="M1475" s="6" t="inlineStr"/>
    </row>
    <row r="1476">
      <c r="A1476" s="20" t="n">
        <v>46230</v>
      </c>
      <c r="B1476" s="21">
        <f>DATE(YEAR(A1476),MONTH(A1476),1)</f>
        <v/>
      </c>
      <c r="C1476" s="6" t="inlineStr">
        <is>
          <t>E005</t>
        </is>
      </c>
      <c r="D1476" s="22">
        <f>IFERROR(VLOOKUP(C1476,Employes!$A$2:$H$11,2,FALSE),"")</f>
        <v/>
      </c>
      <c r="E1476" s="22">
        <f>IFERROR(VLOOKUP(C1476,Employes!$A$2:$H$11,3,FALSE),"")</f>
        <v/>
      </c>
      <c r="F1476" s="22">
        <f>IF(WEEKDAY(A1476,2)&lt;=5,IFERROR(VLOOKUP(C1476,Employes!$A$2:$H$11,6,FALSE),0),0)</f>
        <v/>
      </c>
      <c r="G1476" s="6" t="n">
        <v>8</v>
      </c>
      <c r="H1476" s="23">
        <f>MAX(0,G1476-F1476)</f>
        <v/>
      </c>
      <c r="I1476" s="6" t="inlineStr"/>
      <c r="J1476" s="23">
        <f>IF(I1476&lt;&gt;"",MAX(0,F1476-G1476),0)</f>
        <v/>
      </c>
      <c r="K1476" s="24">
        <f>IF(F1476=0,0,J1476/F1476)</f>
        <v/>
      </c>
      <c r="L1476" s="25">
        <f>IF(I1476&lt;&gt;"","Absence",IF(G1476&gt;F1476,"Présent + HS","Présent"))</f>
        <v/>
      </c>
      <c r="M1476" s="6" t="inlineStr"/>
    </row>
    <row r="1477">
      <c r="A1477" s="20" t="n">
        <v>46230</v>
      </c>
      <c r="B1477" s="21">
        <f>DATE(YEAR(A1477),MONTH(A1477),1)</f>
        <v/>
      </c>
      <c r="C1477" s="6" t="inlineStr">
        <is>
          <t>E006</t>
        </is>
      </c>
      <c r="D1477" s="22">
        <f>IFERROR(VLOOKUP(C1477,Employes!$A$2:$H$11,2,FALSE),"")</f>
        <v/>
      </c>
      <c r="E1477" s="22">
        <f>IFERROR(VLOOKUP(C1477,Employes!$A$2:$H$11,3,FALSE),"")</f>
        <v/>
      </c>
      <c r="F1477" s="22">
        <f>IF(WEEKDAY(A1477,2)&lt;=5,IFERROR(VLOOKUP(C1477,Employes!$A$2:$H$11,6,FALSE),0),0)</f>
        <v/>
      </c>
      <c r="G1477" s="6" t="n">
        <v>10</v>
      </c>
      <c r="H1477" s="23">
        <f>MAX(0,G1477-F1477)</f>
        <v/>
      </c>
      <c r="I1477" s="6" t="inlineStr"/>
      <c r="J1477" s="23">
        <f>IF(I1477&lt;&gt;"",MAX(0,F1477-G1477),0)</f>
        <v/>
      </c>
      <c r="K1477" s="24">
        <f>IF(F1477=0,0,J1477/F1477)</f>
        <v/>
      </c>
      <c r="L1477" s="25">
        <f>IF(I1477&lt;&gt;"","Absence",IF(G1477&gt;F1477,"Présent + HS","Présent"))</f>
        <v/>
      </c>
      <c r="M1477" s="6" t="inlineStr"/>
    </row>
    <row r="1478">
      <c r="A1478" s="20" t="n">
        <v>46230</v>
      </c>
      <c r="B1478" s="21">
        <f>DATE(YEAR(A1478),MONTH(A1478),1)</f>
        <v/>
      </c>
      <c r="C1478" s="6" t="inlineStr">
        <is>
          <t>E007</t>
        </is>
      </c>
      <c r="D1478" s="22">
        <f>IFERROR(VLOOKUP(C1478,Employes!$A$2:$H$11,2,FALSE),"")</f>
        <v/>
      </c>
      <c r="E1478" s="22">
        <f>IFERROR(VLOOKUP(C1478,Employes!$A$2:$H$11,3,FALSE),"")</f>
        <v/>
      </c>
      <c r="F1478" s="22">
        <f>IF(WEEKDAY(A1478,2)&lt;=5,IFERROR(VLOOKUP(C1478,Employes!$A$2:$H$11,6,FALSE),0),0)</f>
        <v/>
      </c>
      <c r="G1478" s="6" t="n">
        <v>8</v>
      </c>
      <c r="H1478" s="23">
        <f>MAX(0,G1478-F1478)</f>
        <v/>
      </c>
      <c r="I1478" s="6" t="inlineStr"/>
      <c r="J1478" s="23">
        <f>IF(I1478&lt;&gt;"",MAX(0,F1478-G1478),0)</f>
        <v/>
      </c>
      <c r="K1478" s="24">
        <f>IF(F1478=0,0,J1478/F1478)</f>
        <v/>
      </c>
      <c r="L1478" s="25">
        <f>IF(I1478&lt;&gt;"","Absence",IF(G1478&gt;F1478,"Présent + HS","Présent"))</f>
        <v/>
      </c>
      <c r="M1478" s="6" t="inlineStr"/>
    </row>
    <row r="1479">
      <c r="A1479" s="20" t="n">
        <v>46230</v>
      </c>
      <c r="B1479" s="21">
        <f>DATE(YEAR(A1479),MONTH(A1479),1)</f>
        <v/>
      </c>
      <c r="C1479" s="6" t="inlineStr">
        <is>
          <t>E008</t>
        </is>
      </c>
      <c r="D1479" s="22">
        <f>IFERROR(VLOOKUP(C1479,Employes!$A$2:$H$11,2,FALSE),"")</f>
        <v/>
      </c>
      <c r="E1479" s="22">
        <f>IFERROR(VLOOKUP(C1479,Employes!$A$2:$H$11,3,FALSE),"")</f>
        <v/>
      </c>
      <c r="F1479" s="22">
        <f>IF(WEEKDAY(A1479,2)&lt;=5,IFERROR(VLOOKUP(C1479,Employes!$A$2:$H$11,6,FALSE),0),0)</f>
        <v/>
      </c>
      <c r="G1479" s="6" t="n">
        <v>8</v>
      </c>
      <c r="H1479" s="23">
        <f>MAX(0,G1479-F1479)</f>
        <v/>
      </c>
      <c r="I1479" s="6" t="inlineStr"/>
      <c r="J1479" s="23">
        <f>IF(I1479&lt;&gt;"",MAX(0,F1479-G1479),0)</f>
        <v/>
      </c>
      <c r="K1479" s="24">
        <f>IF(F1479=0,0,J1479/F1479)</f>
        <v/>
      </c>
      <c r="L1479" s="25">
        <f>IF(I1479&lt;&gt;"","Absence",IF(G1479&gt;F1479,"Présent + HS","Présent"))</f>
        <v/>
      </c>
      <c r="M1479" s="6" t="inlineStr"/>
    </row>
    <row r="1480">
      <c r="A1480" s="20" t="n">
        <v>46230</v>
      </c>
      <c r="B1480" s="21">
        <f>DATE(YEAR(A1480),MONTH(A1480),1)</f>
        <v/>
      </c>
      <c r="C1480" s="6" t="inlineStr">
        <is>
          <t>E009</t>
        </is>
      </c>
      <c r="D1480" s="22">
        <f>IFERROR(VLOOKUP(C1480,Employes!$A$2:$H$11,2,FALSE),"")</f>
        <v/>
      </c>
      <c r="E1480" s="22">
        <f>IFERROR(VLOOKUP(C1480,Employes!$A$2:$H$11,3,FALSE),"")</f>
        <v/>
      </c>
      <c r="F1480" s="22">
        <f>IF(WEEKDAY(A1480,2)&lt;=5,IFERROR(VLOOKUP(C1480,Employes!$A$2:$H$11,6,FALSE),0),0)</f>
        <v/>
      </c>
      <c r="G1480" s="6" t="n">
        <v>8</v>
      </c>
      <c r="H1480" s="23">
        <f>MAX(0,G1480-F1480)</f>
        <v/>
      </c>
      <c r="I1480" s="6" t="inlineStr"/>
      <c r="J1480" s="23">
        <f>IF(I1480&lt;&gt;"",MAX(0,F1480-G1480),0)</f>
        <v/>
      </c>
      <c r="K1480" s="24">
        <f>IF(F1480=0,0,J1480/F1480)</f>
        <v/>
      </c>
      <c r="L1480" s="25">
        <f>IF(I1480&lt;&gt;"","Absence",IF(G1480&gt;F1480,"Présent + HS","Présent"))</f>
        <v/>
      </c>
      <c r="M1480" s="6" t="inlineStr"/>
    </row>
    <row r="1481">
      <c r="A1481" s="20" t="n">
        <v>46230</v>
      </c>
      <c r="B1481" s="21">
        <f>DATE(YEAR(A1481),MONTH(A1481),1)</f>
        <v/>
      </c>
      <c r="C1481" s="6" t="inlineStr">
        <is>
          <t>E010</t>
        </is>
      </c>
      <c r="D1481" s="22">
        <f>IFERROR(VLOOKUP(C1481,Employes!$A$2:$H$11,2,FALSE),"")</f>
        <v/>
      </c>
      <c r="E1481" s="22">
        <f>IFERROR(VLOOKUP(C1481,Employes!$A$2:$H$11,3,FALSE),"")</f>
        <v/>
      </c>
      <c r="F1481" s="22">
        <f>IF(WEEKDAY(A1481,2)&lt;=5,IFERROR(VLOOKUP(C1481,Employes!$A$2:$H$11,6,FALSE),0),0)</f>
        <v/>
      </c>
      <c r="G1481" s="6" t="n">
        <v>8</v>
      </c>
      <c r="H1481" s="23">
        <f>MAX(0,G1481-F1481)</f>
        <v/>
      </c>
      <c r="I1481" s="6" t="inlineStr"/>
      <c r="J1481" s="23">
        <f>IF(I1481&lt;&gt;"",MAX(0,F1481-G1481),0)</f>
        <v/>
      </c>
      <c r="K1481" s="24">
        <f>IF(F1481=0,0,J1481/F1481)</f>
        <v/>
      </c>
      <c r="L1481" s="25">
        <f>IF(I1481&lt;&gt;"","Absence",IF(G1481&gt;F1481,"Présent + HS","Présent"))</f>
        <v/>
      </c>
      <c r="M1481" s="6" t="inlineStr"/>
    </row>
    <row r="1482">
      <c r="A1482" s="20" t="n">
        <v>46231</v>
      </c>
      <c r="B1482" s="21">
        <f>DATE(YEAR(A1482),MONTH(A1482),1)</f>
        <v/>
      </c>
      <c r="C1482" s="6" t="inlineStr">
        <is>
          <t>E001</t>
        </is>
      </c>
      <c r="D1482" s="22">
        <f>IFERROR(VLOOKUP(C1482,Employes!$A$2:$H$11,2,FALSE),"")</f>
        <v/>
      </c>
      <c r="E1482" s="22">
        <f>IFERROR(VLOOKUP(C1482,Employes!$A$2:$H$11,3,FALSE),"")</f>
        <v/>
      </c>
      <c r="F1482" s="22">
        <f>IF(WEEKDAY(A1482,2)&lt;=5,IFERROR(VLOOKUP(C1482,Employes!$A$2:$H$11,6,FALSE),0),0)</f>
        <v/>
      </c>
      <c r="G1482" s="6" t="n">
        <v>0</v>
      </c>
      <c r="H1482" s="23">
        <f>MAX(0,G1482-F1482)</f>
        <v/>
      </c>
      <c r="I1482" s="6" t="inlineStr">
        <is>
          <t>CP</t>
        </is>
      </c>
      <c r="J1482" s="23">
        <f>IF(I1482&lt;&gt;"",MAX(0,F1482-G1482),0)</f>
        <v/>
      </c>
      <c r="K1482" s="24">
        <f>IF(F1482=0,0,J1482/F1482)</f>
        <v/>
      </c>
      <c r="L1482" s="25">
        <f>IF(I1482&lt;&gt;"","Absence",IF(G1482&gt;F1482,"Présent + HS","Présent"))</f>
        <v/>
      </c>
      <c r="M1482" s="6" t="inlineStr"/>
    </row>
    <row r="1483">
      <c r="A1483" s="20" t="n">
        <v>46231</v>
      </c>
      <c r="B1483" s="21">
        <f>DATE(YEAR(A1483),MONTH(A1483),1)</f>
        <v/>
      </c>
      <c r="C1483" s="6" t="inlineStr">
        <is>
          <t>E002</t>
        </is>
      </c>
      <c r="D1483" s="22">
        <f>IFERROR(VLOOKUP(C1483,Employes!$A$2:$H$11,2,FALSE),"")</f>
        <v/>
      </c>
      <c r="E1483" s="22">
        <f>IFERROR(VLOOKUP(C1483,Employes!$A$2:$H$11,3,FALSE),"")</f>
        <v/>
      </c>
      <c r="F1483" s="22">
        <f>IF(WEEKDAY(A1483,2)&lt;=5,IFERROR(VLOOKUP(C1483,Employes!$A$2:$H$11,6,FALSE),0),0)</f>
        <v/>
      </c>
      <c r="G1483" s="6" t="n">
        <v>8</v>
      </c>
      <c r="H1483" s="23">
        <f>MAX(0,G1483-F1483)</f>
        <v/>
      </c>
      <c r="I1483" s="6" t="inlineStr"/>
      <c r="J1483" s="23">
        <f>IF(I1483&lt;&gt;"",MAX(0,F1483-G1483),0)</f>
        <v/>
      </c>
      <c r="K1483" s="24">
        <f>IF(F1483=0,0,J1483/F1483)</f>
        <v/>
      </c>
      <c r="L1483" s="25">
        <f>IF(I1483&lt;&gt;"","Absence",IF(G1483&gt;F1483,"Présent + HS","Présent"))</f>
        <v/>
      </c>
      <c r="M1483" s="6" t="inlineStr"/>
    </row>
    <row r="1484">
      <c r="A1484" s="20" t="n">
        <v>46231</v>
      </c>
      <c r="B1484" s="21">
        <f>DATE(YEAR(A1484),MONTH(A1484),1)</f>
        <v/>
      </c>
      <c r="C1484" s="6" t="inlineStr">
        <is>
          <t>E003</t>
        </is>
      </c>
      <c r="D1484" s="22">
        <f>IFERROR(VLOOKUP(C1484,Employes!$A$2:$H$11,2,FALSE),"")</f>
        <v/>
      </c>
      <c r="E1484" s="22">
        <f>IFERROR(VLOOKUP(C1484,Employes!$A$2:$H$11,3,FALSE),"")</f>
        <v/>
      </c>
      <c r="F1484" s="22">
        <f>IF(WEEKDAY(A1484,2)&lt;=5,IFERROR(VLOOKUP(C1484,Employes!$A$2:$H$11,6,FALSE),0),0)</f>
        <v/>
      </c>
      <c r="G1484" s="6" t="n">
        <v>8</v>
      </c>
      <c r="H1484" s="23">
        <f>MAX(0,G1484-F1484)</f>
        <v/>
      </c>
      <c r="I1484" s="6" t="inlineStr"/>
      <c r="J1484" s="23">
        <f>IF(I1484&lt;&gt;"",MAX(0,F1484-G1484),0)</f>
        <v/>
      </c>
      <c r="K1484" s="24">
        <f>IF(F1484=0,0,J1484/F1484)</f>
        <v/>
      </c>
      <c r="L1484" s="25">
        <f>IF(I1484&lt;&gt;"","Absence",IF(G1484&gt;F1484,"Présent + HS","Présent"))</f>
        <v/>
      </c>
      <c r="M1484" s="6" t="inlineStr"/>
    </row>
    <row r="1485">
      <c r="A1485" s="20" t="n">
        <v>46231</v>
      </c>
      <c r="B1485" s="21">
        <f>DATE(YEAR(A1485),MONTH(A1485),1)</f>
        <v/>
      </c>
      <c r="C1485" s="6" t="inlineStr">
        <is>
          <t>E004</t>
        </is>
      </c>
      <c r="D1485" s="22">
        <f>IFERROR(VLOOKUP(C1485,Employes!$A$2:$H$11,2,FALSE),"")</f>
        <v/>
      </c>
      <c r="E1485" s="22">
        <f>IFERROR(VLOOKUP(C1485,Employes!$A$2:$H$11,3,FALSE),"")</f>
        <v/>
      </c>
      <c r="F1485" s="22">
        <f>IF(WEEKDAY(A1485,2)&lt;=5,IFERROR(VLOOKUP(C1485,Employes!$A$2:$H$11,6,FALSE),0),0)</f>
        <v/>
      </c>
      <c r="G1485" s="6" t="n">
        <v>10</v>
      </c>
      <c r="H1485" s="23">
        <f>MAX(0,G1485-F1485)</f>
        <v/>
      </c>
      <c r="I1485" s="6" t="inlineStr"/>
      <c r="J1485" s="23">
        <f>IF(I1485&lt;&gt;"",MAX(0,F1485-G1485),0)</f>
        <v/>
      </c>
      <c r="K1485" s="24">
        <f>IF(F1485=0,0,J1485/F1485)</f>
        <v/>
      </c>
      <c r="L1485" s="25">
        <f>IF(I1485&lt;&gt;"","Absence",IF(G1485&gt;F1485,"Présent + HS","Présent"))</f>
        <v/>
      </c>
      <c r="M1485" s="6" t="inlineStr"/>
    </row>
    <row r="1486">
      <c r="A1486" s="20" t="n">
        <v>46231</v>
      </c>
      <c r="B1486" s="21">
        <f>DATE(YEAR(A1486),MONTH(A1486),1)</f>
        <v/>
      </c>
      <c r="C1486" s="6" t="inlineStr">
        <is>
          <t>E005</t>
        </is>
      </c>
      <c r="D1486" s="22">
        <f>IFERROR(VLOOKUP(C1486,Employes!$A$2:$H$11,2,FALSE),"")</f>
        <v/>
      </c>
      <c r="E1486" s="22">
        <f>IFERROR(VLOOKUP(C1486,Employes!$A$2:$H$11,3,FALSE),"")</f>
        <v/>
      </c>
      <c r="F1486" s="22">
        <f>IF(WEEKDAY(A1486,2)&lt;=5,IFERROR(VLOOKUP(C1486,Employes!$A$2:$H$11,6,FALSE),0),0)</f>
        <v/>
      </c>
      <c r="G1486" s="6" t="n">
        <v>8</v>
      </c>
      <c r="H1486" s="23">
        <f>MAX(0,G1486-F1486)</f>
        <v/>
      </c>
      <c r="I1486" s="6" t="inlineStr"/>
      <c r="J1486" s="23">
        <f>IF(I1486&lt;&gt;"",MAX(0,F1486-G1486),0)</f>
        <v/>
      </c>
      <c r="K1486" s="24">
        <f>IF(F1486=0,0,J1486/F1486)</f>
        <v/>
      </c>
      <c r="L1486" s="25">
        <f>IF(I1486&lt;&gt;"","Absence",IF(G1486&gt;F1486,"Présent + HS","Présent"))</f>
        <v/>
      </c>
      <c r="M1486" s="6" t="inlineStr"/>
    </row>
    <row r="1487">
      <c r="A1487" s="20" t="n">
        <v>46231</v>
      </c>
      <c r="B1487" s="21">
        <f>DATE(YEAR(A1487),MONTH(A1487),1)</f>
        <v/>
      </c>
      <c r="C1487" s="6" t="inlineStr">
        <is>
          <t>E006</t>
        </is>
      </c>
      <c r="D1487" s="22">
        <f>IFERROR(VLOOKUP(C1487,Employes!$A$2:$H$11,2,FALSE),"")</f>
        <v/>
      </c>
      <c r="E1487" s="22">
        <f>IFERROR(VLOOKUP(C1487,Employes!$A$2:$H$11,3,FALSE),"")</f>
        <v/>
      </c>
      <c r="F1487" s="22">
        <f>IF(WEEKDAY(A1487,2)&lt;=5,IFERROR(VLOOKUP(C1487,Employes!$A$2:$H$11,6,FALSE),0),0)</f>
        <v/>
      </c>
      <c r="G1487" s="6" t="n">
        <v>8</v>
      </c>
      <c r="H1487" s="23">
        <f>MAX(0,G1487-F1487)</f>
        <v/>
      </c>
      <c r="I1487" s="6" t="inlineStr"/>
      <c r="J1487" s="23">
        <f>IF(I1487&lt;&gt;"",MAX(0,F1487-G1487),0)</f>
        <v/>
      </c>
      <c r="K1487" s="24">
        <f>IF(F1487=0,0,J1487/F1487)</f>
        <v/>
      </c>
      <c r="L1487" s="25">
        <f>IF(I1487&lt;&gt;"","Absence",IF(G1487&gt;F1487,"Présent + HS","Présent"))</f>
        <v/>
      </c>
      <c r="M1487" s="6" t="inlineStr"/>
    </row>
    <row r="1488">
      <c r="A1488" s="20" t="n">
        <v>46231</v>
      </c>
      <c r="B1488" s="21">
        <f>DATE(YEAR(A1488),MONTH(A1488),1)</f>
        <v/>
      </c>
      <c r="C1488" s="6" t="inlineStr">
        <is>
          <t>E007</t>
        </is>
      </c>
      <c r="D1488" s="22">
        <f>IFERROR(VLOOKUP(C1488,Employes!$A$2:$H$11,2,FALSE),"")</f>
        <v/>
      </c>
      <c r="E1488" s="22">
        <f>IFERROR(VLOOKUP(C1488,Employes!$A$2:$H$11,3,FALSE),"")</f>
        <v/>
      </c>
      <c r="F1488" s="22">
        <f>IF(WEEKDAY(A1488,2)&lt;=5,IFERROR(VLOOKUP(C1488,Employes!$A$2:$H$11,6,FALSE),0),0)</f>
        <v/>
      </c>
      <c r="G1488" s="6" t="n">
        <v>8</v>
      </c>
      <c r="H1488" s="23">
        <f>MAX(0,G1488-F1488)</f>
        <v/>
      </c>
      <c r="I1488" s="6" t="inlineStr"/>
      <c r="J1488" s="23">
        <f>IF(I1488&lt;&gt;"",MAX(0,F1488-G1488),0)</f>
        <v/>
      </c>
      <c r="K1488" s="24">
        <f>IF(F1488=0,0,J1488/F1488)</f>
        <v/>
      </c>
      <c r="L1488" s="25">
        <f>IF(I1488&lt;&gt;"","Absence",IF(G1488&gt;F1488,"Présent + HS","Présent"))</f>
        <v/>
      </c>
      <c r="M1488" s="6" t="inlineStr"/>
    </row>
    <row r="1489">
      <c r="A1489" s="20" t="n">
        <v>46231</v>
      </c>
      <c r="B1489" s="21">
        <f>DATE(YEAR(A1489),MONTH(A1489),1)</f>
        <v/>
      </c>
      <c r="C1489" s="6" t="inlineStr">
        <is>
          <t>E008</t>
        </is>
      </c>
      <c r="D1489" s="22">
        <f>IFERROR(VLOOKUP(C1489,Employes!$A$2:$H$11,2,FALSE),"")</f>
        <v/>
      </c>
      <c r="E1489" s="22">
        <f>IFERROR(VLOOKUP(C1489,Employes!$A$2:$H$11,3,FALSE),"")</f>
        <v/>
      </c>
      <c r="F1489" s="22">
        <f>IF(WEEKDAY(A1489,2)&lt;=5,IFERROR(VLOOKUP(C1489,Employes!$A$2:$H$11,6,FALSE),0),0)</f>
        <v/>
      </c>
      <c r="G1489" s="6" t="n">
        <v>8</v>
      </c>
      <c r="H1489" s="23">
        <f>MAX(0,G1489-F1489)</f>
        <v/>
      </c>
      <c r="I1489" s="6" t="inlineStr"/>
      <c r="J1489" s="23">
        <f>IF(I1489&lt;&gt;"",MAX(0,F1489-G1489),0)</f>
        <v/>
      </c>
      <c r="K1489" s="24">
        <f>IF(F1489=0,0,J1489/F1489)</f>
        <v/>
      </c>
      <c r="L1489" s="25">
        <f>IF(I1489&lt;&gt;"","Absence",IF(G1489&gt;F1489,"Présent + HS","Présent"))</f>
        <v/>
      </c>
      <c r="M1489" s="6" t="inlineStr"/>
    </row>
    <row r="1490">
      <c r="A1490" s="20" t="n">
        <v>46231</v>
      </c>
      <c r="B1490" s="21">
        <f>DATE(YEAR(A1490),MONTH(A1490),1)</f>
        <v/>
      </c>
      <c r="C1490" s="6" t="inlineStr">
        <is>
          <t>E009</t>
        </is>
      </c>
      <c r="D1490" s="22">
        <f>IFERROR(VLOOKUP(C1490,Employes!$A$2:$H$11,2,FALSE),"")</f>
        <v/>
      </c>
      <c r="E1490" s="22">
        <f>IFERROR(VLOOKUP(C1490,Employes!$A$2:$H$11,3,FALSE),"")</f>
        <v/>
      </c>
      <c r="F1490" s="22">
        <f>IF(WEEKDAY(A1490,2)&lt;=5,IFERROR(VLOOKUP(C1490,Employes!$A$2:$H$11,6,FALSE),0),0)</f>
        <v/>
      </c>
      <c r="G1490" s="6" t="n">
        <v>10</v>
      </c>
      <c r="H1490" s="23">
        <f>MAX(0,G1490-F1490)</f>
        <v/>
      </c>
      <c r="I1490" s="6" t="inlineStr"/>
      <c r="J1490" s="23">
        <f>IF(I1490&lt;&gt;"",MAX(0,F1490-G1490),0)</f>
        <v/>
      </c>
      <c r="K1490" s="24">
        <f>IF(F1490=0,0,J1490/F1490)</f>
        <v/>
      </c>
      <c r="L1490" s="25">
        <f>IF(I1490&lt;&gt;"","Absence",IF(G1490&gt;F1490,"Présent + HS","Présent"))</f>
        <v/>
      </c>
      <c r="M1490" s="6" t="inlineStr"/>
    </row>
    <row r="1491">
      <c r="A1491" s="20" t="n">
        <v>46231</v>
      </c>
      <c r="B1491" s="21">
        <f>DATE(YEAR(A1491),MONTH(A1491),1)</f>
        <v/>
      </c>
      <c r="C1491" s="6" t="inlineStr">
        <is>
          <t>E010</t>
        </is>
      </c>
      <c r="D1491" s="22">
        <f>IFERROR(VLOOKUP(C1491,Employes!$A$2:$H$11,2,FALSE),"")</f>
        <v/>
      </c>
      <c r="E1491" s="22">
        <f>IFERROR(VLOOKUP(C1491,Employes!$A$2:$H$11,3,FALSE),"")</f>
        <v/>
      </c>
      <c r="F1491" s="22">
        <f>IF(WEEKDAY(A1491,2)&lt;=5,IFERROR(VLOOKUP(C1491,Employes!$A$2:$H$11,6,FALSE),0),0)</f>
        <v/>
      </c>
      <c r="G1491" s="6" t="n">
        <v>0</v>
      </c>
      <c r="H1491" s="23">
        <f>MAX(0,G1491-F1491)</f>
        <v/>
      </c>
      <c r="I1491" s="6" t="inlineStr">
        <is>
          <t>CP</t>
        </is>
      </c>
      <c r="J1491" s="23">
        <f>IF(I1491&lt;&gt;"",MAX(0,F1491-G1491),0)</f>
        <v/>
      </c>
      <c r="K1491" s="24">
        <f>IF(F1491=0,0,J1491/F1491)</f>
        <v/>
      </c>
      <c r="L1491" s="25">
        <f>IF(I1491&lt;&gt;"","Absence",IF(G1491&gt;F1491,"Présent + HS","Présent"))</f>
        <v/>
      </c>
      <c r="M1491" s="6" t="inlineStr"/>
    </row>
    <row r="1492">
      <c r="A1492" s="20" t="n">
        <v>46232</v>
      </c>
      <c r="B1492" s="21">
        <f>DATE(YEAR(A1492),MONTH(A1492),1)</f>
        <v/>
      </c>
      <c r="C1492" s="6" t="inlineStr">
        <is>
          <t>E001</t>
        </is>
      </c>
      <c r="D1492" s="22">
        <f>IFERROR(VLOOKUP(C1492,Employes!$A$2:$H$11,2,FALSE),"")</f>
        <v/>
      </c>
      <c r="E1492" s="22">
        <f>IFERROR(VLOOKUP(C1492,Employes!$A$2:$H$11,3,FALSE),"")</f>
        <v/>
      </c>
      <c r="F1492" s="22">
        <f>IF(WEEKDAY(A1492,2)&lt;=5,IFERROR(VLOOKUP(C1492,Employes!$A$2:$H$11,6,FALSE),0),0)</f>
        <v/>
      </c>
      <c r="G1492" s="6" t="n">
        <v>8</v>
      </c>
      <c r="H1492" s="23">
        <f>MAX(0,G1492-F1492)</f>
        <v/>
      </c>
      <c r="I1492" s="6" t="inlineStr"/>
      <c r="J1492" s="23">
        <f>IF(I1492&lt;&gt;"",MAX(0,F1492-G1492),0)</f>
        <v/>
      </c>
      <c r="K1492" s="24">
        <f>IF(F1492=0,0,J1492/F1492)</f>
        <v/>
      </c>
      <c r="L1492" s="25">
        <f>IF(I1492&lt;&gt;"","Absence",IF(G1492&gt;F1492,"Présent + HS","Présent"))</f>
        <v/>
      </c>
      <c r="M1492" s="6" t="inlineStr"/>
    </row>
    <row r="1493">
      <c r="A1493" s="20" t="n">
        <v>46232</v>
      </c>
      <c r="B1493" s="21">
        <f>DATE(YEAR(A1493),MONTH(A1493),1)</f>
        <v/>
      </c>
      <c r="C1493" s="6" t="inlineStr">
        <is>
          <t>E002</t>
        </is>
      </c>
      <c r="D1493" s="22">
        <f>IFERROR(VLOOKUP(C1493,Employes!$A$2:$H$11,2,FALSE),"")</f>
        <v/>
      </c>
      <c r="E1493" s="22">
        <f>IFERROR(VLOOKUP(C1493,Employes!$A$2:$H$11,3,FALSE),"")</f>
        <v/>
      </c>
      <c r="F1493" s="22">
        <f>IF(WEEKDAY(A1493,2)&lt;=5,IFERROR(VLOOKUP(C1493,Employes!$A$2:$H$11,6,FALSE),0),0)</f>
        <v/>
      </c>
      <c r="G1493" s="6" t="n">
        <v>8</v>
      </c>
      <c r="H1493" s="23">
        <f>MAX(0,G1493-F1493)</f>
        <v/>
      </c>
      <c r="I1493" s="6" t="inlineStr"/>
      <c r="J1493" s="23">
        <f>IF(I1493&lt;&gt;"",MAX(0,F1493-G1493),0)</f>
        <v/>
      </c>
      <c r="K1493" s="24">
        <f>IF(F1493=0,0,J1493/F1493)</f>
        <v/>
      </c>
      <c r="L1493" s="25">
        <f>IF(I1493&lt;&gt;"","Absence",IF(G1493&gt;F1493,"Présent + HS","Présent"))</f>
        <v/>
      </c>
      <c r="M1493" s="6" t="inlineStr"/>
    </row>
    <row r="1494">
      <c r="A1494" s="20" t="n">
        <v>46232</v>
      </c>
      <c r="B1494" s="21">
        <f>DATE(YEAR(A1494),MONTH(A1494),1)</f>
        <v/>
      </c>
      <c r="C1494" s="6" t="inlineStr">
        <is>
          <t>E003</t>
        </is>
      </c>
      <c r="D1494" s="22">
        <f>IFERROR(VLOOKUP(C1494,Employes!$A$2:$H$11,2,FALSE),"")</f>
        <v/>
      </c>
      <c r="E1494" s="22">
        <f>IFERROR(VLOOKUP(C1494,Employes!$A$2:$H$11,3,FALSE),"")</f>
        <v/>
      </c>
      <c r="F1494" s="22">
        <f>IF(WEEKDAY(A1494,2)&lt;=5,IFERROR(VLOOKUP(C1494,Employes!$A$2:$H$11,6,FALSE),0),0)</f>
        <v/>
      </c>
      <c r="G1494" s="6" t="n">
        <v>8</v>
      </c>
      <c r="H1494" s="23">
        <f>MAX(0,G1494-F1494)</f>
        <v/>
      </c>
      <c r="I1494" s="6" t="inlineStr"/>
      <c r="J1494" s="23">
        <f>IF(I1494&lt;&gt;"",MAX(0,F1494-G1494),0)</f>
        <v/>
      </c>
      <c r="K1494" s="24">
        <f>IF(F1494=0,0,J1494/F1494)</f>
        <v/>
      </c>
      <c r="L1494" s="25">
        <f>IF(I1494&lt;&gt;"","Absence",IF(G1494&gt;F1494,"Présent + HS","Présent"))</f>
        <v/>
      </c>
      <c r="M1494" s="6" t="inlineStr"/>
    </row>
    <row r="1495">
      <c r="A1495" s="20" t="n">
        <v>46232</v>
      </c>
      <c r="B1495" s="21">
        <f>DATE(YEAR(A1495),MONTH(A1495),1)</f>
        <v/>
      </c>
      <c r="C1495" s="6" t="inlineStr">
        <is>
          <t>E004</t>
        </is>
      </c>
      <c r="D1495" s="22">
        <f>IFERROR(VLOOKUP(C1495,Employes!$A$2:$H$11,2,FALSE),"")</f>
        <v/>
      </c>
      <c r="E1495" s="22">
        <f>IFERROR(VLOOKUP(C1495,Employes!$A$2:$H$11,3,FALSE),"")</f>
        <v/>
      </c>
      <c r="F1495" s="22">
        <f>IF(WEEKDAY(A1495,2)&lt;=5,IFERROR(VLOOKUP(C1495,Employes!$A$2:$H$11,6,FALSE),0),0)</f>
        <v/>
      </c>
      <c r="G1495" s="6" t="n">
        <v>8</v>
      </c>
      <c r="H1495" s="23">
        <f>MAX(0,G1495-F1495)</f>
        <v/>
      </c>
      <c r="I1495" s="6" t="inlineStr"/>
      <c r="J1495" s="23">
        <f>IF(I1495&lt;&gt;"",MAX(0,F1495-G1495),0)</f>
        <v/>
      </c>
      <c r="K1495" s="24">
        <f>IF(F1495=0,0,J1495/F1495)</f>
        <v/>
      </c>
      <c r="L1495" s="25">
        <f>IF(I1495&lt;&gt;"","Absence",IF(G1495&gt;F1495,"Présent + HS","Présent"))</f>
        <v/>
      </c>
      <c r="M1495" s="6" t="inlineStr"/>
    </row>
    <row r="1496">
      <c r="A1496" s="20" t="n">
        <v>46232</v>
      </c>
      <c r="B1496" s="21">
        <f>DATE(YEAR(A1496),MONTH(A1496),1)</f>
        <v/>
      </c>
      <c r="C1496" s="6" t="inlineStr">
        <is>
          <t>E005</t>
        </is>
      </c>
      <c r="D1496" s="22">
        <f>IFERROR(VLOOKUP(C1496,Employes!$A$2:$H$11,2,FALSE),"")</f>
        <v/>
      </c>
      <c r="E1496" s="22">
        <f>IFERROR(VLOOKUP(C1496,Employes!$A$2:$H$11,3,FALSE),"")</f>
        <v/>
      </c>
      <c r="F1496" s="22">
        <f>IF(WEEKDAY(A1496,2)&lt;=5,IFERROR(VLOOKUP(C1496,Employes!$A$2:$H$11,6,FALSE),0),0)</f>
        <v/>
      </c>
      <c r="G1496" s="6" t="n">
        <v>8</v>
      </c>
      <c r="H1496" s="23">
        <f>MAX(0,G1496-F1496)</f>
        <v/>
      </c>
      <c r="I1496" s="6" t="inlineStr"/>
      <c r="J1496" s="23">
        <f>IF(I1496&lt;&gt;"",MAX(0,F1496-G1496),0)</f>
        <v/>
      </c>
      <c r="K1496" s="24">
        <f>IF(F1496=0,0,J1496/F1496)</f>
        <v/>
      </c>
      <c r="L1496" s="25">
        <f>IF(I1496&lt;&gt;"","Absence",IF(G1496&gt;F1496,"Présent + HS","Présent"))</f>
        <v/>
      </c>
      <c r="M1496" s="6" t="inlineStr"/>
    </row>
    <row r="1497">
      <c r="A1497" s="20" t="n">
        <v>46232</v>
      </c>
      <c r="B1497" s="21">
        <f>DATE(YEAR(A1497),MONTH(A1497),1)</f>
        <v/>
      </c>
      <c r="C1497" s="6" t="inlineStr">
        <is>
          <t>E006</t>
        </is>
      </c>
      <c r="D1497" s="22">
        <f>IFERROR(VLOOKUP(C1497,Employes!$A$2:$H$11,2,FALSE),"")</f>
        <v/>
      </c>
      <c r="E1497" s="22">
        <f>IFERROR(VLOOKUP(C1497,Employes!$A$2:$H$11,3,FALSE),"")</f>
        <v/>
      </c>
      <c r="F1497" s="22">
        <f>IF(WEEKDAY(A1497,2)&lt;=5,IFERROR(VLOOKUP(C1497,Employes!$A$2:$H$11,6,FALSE),0),0)</f>
        <v/>
      </c>
      <c r="G1497" s="6" t="n">
        <v>8</v>
      </c>
      <c r="H1497" s="23">
        <f>MAX(0,G1497-F1497)</f>
        <v/>
      </c>
      <c r="I1497" s="6" t="inlineStr"/>
      <c r="J1497" s="23">
        <f>IF(I1497&lt;&gt;"",MAX(0,F1497-G1497),0)</f>
        <v/>
      </c>
      <c r="K1497" s="24">
        <f>IF(F1497=0,0,J1497/F1497)</f>
        <v/>
      </c>
      <c r="L1497" s="25">
        <f>IF(I1497&lt;&gt;"","Absence",IF(G1497&gt;F1497,"Présent + HS","Présent"))</f>
        <v/>
      </c>
      <c r="M1497" s="6" t="inlineStr"/>
    </row>
    <row r="1498">
      <c r="A1498" s="20" t="n">
        <v>46232</v>
      </c>
      <c r="B1498" s="21">
        <f>DATE(YEAR(A1498),MONTH(A1498),1)</f>
        <v/>
      </c>
      <c r="C1498" s="6" t="inlineStr">
        <is>
          <t>E007</t>
        </is>
      </c>
      <c r="D1498" s="22">
        <f>IFERROR(VLOOKUP(C1498,Employes!$A$2:$H$11,2,FALSE),"")</f>
        <v/>
      </c>
      <c r="E1498" s="22">
        <f>IFERROR(VLOOKUP(C1498,Employes!$A$2:$H$11,3,FALSE),"")</f>
        <v/>
      </c>
      <c r="F1498" s="22">
        <f>IF(WEEKDAY(A1498,2)&lt;=5,IFERROR(VLOOKUP(C1498,Employes!$A$2:$H$11,6,FALSE),0),0)</f>
        <v/>
      </c>
      <c r="G1498" s="6" t="n">
        <v>8</v>
      </c>
      <c r="H1498" s="23">
        <f>MAX(0,G1498-F1498)</f>
        <v/>
      </c>
      <c r="I1498" s="6" t="inlineStr"/>
      <c r="J1498" s="23">
        <f>IF(I1498&lt;&gt;"",MAX(0,F1498-G1498),0)</f>
        <v/>
      </c>
      <c r="K1498" s="24">
        <f>IF(F1498=0,0,J1498/F1498)</f>
        <v/>
      </c>
      <c r="L1498" s="25">
        <f>IF(I1498&lt;&gt;"","Absence",IF(G1498&gt;F1498,"Présent + HS","Présent"))</f>
        <v/>
      </c>
      <c r="M1498" s="6" t="inlineStr"/>
    </row>
    <row r="1499">
      <c r="A1499" s="20" t="n">
        <v>46232</v>
      </c>
      <c r="B1499" s="21">
        <f>DATE(YEAR(A1499),MONTH(A1499),1)</f>
        <v/>
      </c>
      <c r="C1499" s="6" t="inlineStr">
        <is>
          <t>E008</t>
        </is>
      </c>
      <c r="D1499" s="22">
        <f>IFERROR(VLOOKUP(C1499,Employes!$A$2:$H$11,2,FALSE),"")</f>
        <v/>
      </c>
      <c r="E1499" s="22">
        <f>IFERROR(VLOOKUP(C1499,Employes!$A$2:$H$11,3,FALSE),"")</f>
        <v/>
      </c>
      <c r="F1499" s="22">
        <f>IF(WEEKDAY(A1499,2)&lt;=5,IFERROR(VLOOKUP(C1499,Employes!$A$2:$H$11,6,FALSE),0),0)</f>
        <v/>
      </c>
      <c r="G1499" s="6" t="n">
        <v>8</v>
      </c>
      <c r="H1499" s="23">
        <f>MAX(0,G1499-F1499)</f>
        <v/>
      </c>
      <c r="I1499" s="6" t="inlineStr"/>
      <c r="J1499" s="23">
        <f>IF(I1499&lt;&gt;"",MAX(0,F1499-G1499),0)</f>
        <v/>
      </c>
      <c r="K1499" s="24">
        <f>IF(F1499=0,0,J1499/F1499)</f>
        <v/>
      </c>
      <c r="L1499" s="25">
        <f>IF(I1499&lt;&gt;"","Absence",IF(G1499&gt;F1499,"Présent + HS","Présent"))</f>
        <v/>
      </c>
      <c r="M1499" s="6" t="inlineStr"/>
    </row>
    <row r="1500">
      <c r="A1500" s="20" t="n">
        <v>46232</v>
      </c>
      <c r="B1500" s="21">
        <f>DATE(YEAR(A1500),MONTH(A1500),1)</f>
        <v/>
      </c>
      <c r="C1500" s="6" t="inlineStr">
        <is>
          <t>E009</t>
        </is>
      </c>
      <c r="D1500" s="22">
        <f>IFERROR(VLOOKUP(C1500,Employes!$A$2:$H$11,2,FALSE),"")</f>
        <v/>
      </c>
      <c r="E1500" s="22">
        <f>IFERROR(VLOOKUP(C1500,Employes!$A$2:$H$11,3,FALSE),"")</f>
        <v/>
      </c>
      <c r="F1500" s="22">
        <f>IF(WEEKDAY(A1500,2)&lt;=5,IFERROR(VLOOKUP(C1500,Employes!$A$2:$H$11,6,FALSE),0),0)</f>
        <v/>
      </c>
      <c r="G1500" s="6" t="n">
        <v>0</v>
      </c>
      <c r="H1500" s="23">
        <f>MAX(0,G1500-F1500)</f>
        <v/>
      </c>
      <c r="I1500" s="6" t="inlineStr">
        <is>
          <t>CP</t>
        </is>
      </c>
      <c r="J1500" s="23">
        <f>IF(I1500&lt;&gt;"",MAX(0,F1500-G1500),0)</f>
        <v/>
      </c>
      <c r="K1500" s="24">
        <f>IF(F1500=0,0,J1500/F1500)</f>
        <v/>
      </c>
      <c r="L1500" s="25">
        <f>IF(I1500&lt;&gt;"","Absence",IF(G1500&gt;F1500,"Présent + HS","Présent"))</f>
        <v/>
      </c>
      <c r="M1500" s="6" t="inlineStr"/>
    </row>
    <row r="1501">
      <c r="A1501" s="20" t="n">
        <v>46232</v>
      </c>
      <c r="B1501" s="21">
        <f>DATE(YEAR(A1501),MONTH(A1501),1)</f>
        <v/>
      </c>
      <c r="C1501" s="6" t="inlineStr">
        <is>
          <t>E010</t>
        </is>
      </c>
      <c r="D1501" s="22">
        <f>IFERROR(VLOOKUP(C1501,Employes!$A$2:$H$11,2,FALSE),"")</f>
        <v/>
      </c>
      <c r="E1501" s="22">
        <f>IFERROR(VLOOKUP(C1501,Employes!$A$2:$H$11,3,FALSE),"")</f>
        <v/>
      </c>
      <c r="F1501" s="22">
        <f>IF(WEEKDAY(A1501,2)&lt;=5,IFERROR(VLOOKUP(C1501,Employes!$A$2:$H$11,6,FALSE),0),0)</f>
        <v/>
      </c>
      <c r="G1501" s="6" t="n">
        <v>8</v>
      </c>
      <c r="H1501" s="23">
        <f>MAX(0,G1501-F1501)</f>
        <v/>
      </c>
      <c r="I1501" s="6" t="inlineStr"/>
      <c r="J1501" s="23">
        <f>IF(I1501&lt;&gt;"",MAX(0,F1501-G1501),0)</f>
        <v/>
      </c>
      <c r="K1501" s="24">
        <f>IF(F1501=0,0,J1501/F1501)</f>
        <v/>
      </c>
      <c r="L1501" s="25">
        <f>IF(I1501&lt;&gt;"","Absence",IF(G1501&gt;F1501,"Présent + HS","Présent"))</f>
        <v/>
      </c>
      <c r="M1501" s="6" t="inlineStr"/>
    </row>
    <row r="1502">
      <c r="A1502" s="20" t="n">
        <v>46233</v>
      </c>
      <c r="B1502" s="21">
        <f>DATE(YEAR(A1502),MONTH(A1502),1)</f>
        <v/>
      </c>
      <c r="C1502" s="6" t="inlineStr">
        <is>
          <t>E001</t>
        </is>
      </c>
      <c r="D1502" s="22">
        <f>IFERROR(VLOOKUP(C1502,Employes!$A$2:$H$11,2,FALSE),"")</f>
        <v/>
      </c>
      <c r="E1502" s="22">
        <f>IFERROR(VLOOKUP(C1502,Employes!$A$2:$H$11,3,FALSE),"")</f>
        <v/>
      </c>
      <c r="F1502" s="22">
        <f>IF(WEEKDAY(A1502,2)&lt;=5,IFERROR(VLOOKUP(C1502,Employes!$A$2:$H$11,6,FALSE),0),0)</f>
        <v/>
      </c>
      <c r="G1502" s="6" t="n">
        <v>8</v>
      </c>
      <c r="H1502" s="23">
        <f>MAX(0,G1502-F1502)</f>
        <v/>
      </c>
      <c r="I1502" s="6" t="inlineStr"/>
      <c r="J1502" s="23">
        <f>IF(I1502&lt;&gt;"",MAX(0,F1502-G1502),0)</f>
        <v/>
      </c>
      <c r="K1502" s="24">
        <f>IF(F1502=0,0,J1502/F1502)</f>
        <v/>
      </c>
      <c r="L1502" s="25">
        <f>IF(I1502&lt;&gt;"","Absence",IF(G1502&gt;F1502,"Présent + HS","Présent"))</f>
        <v/>
      </c>
      <c r="M1502" s="6" t="inlineStr"/>
    </row>
    <row r="1503">
      <c r="A1503" s="20" t="n">
        <v>46233</v>
      </c>
      <c r="B1503" s="21">
        <f>DATE(YEAR(A1503),MONTH(A1503),1)</f>
        <v/>
      </c>
      <c r="C1503" s="6" t="inlineStr">
        <is>
          <t>E002</t>
        </is>
      </c>
      <c r="D1503" s="22">
        <f>IFERROR(VLOOKUP(C1503,Employes!$A$2:$H$11,2,FALSE),"")</f>
        <v/>
      </c>
      <c r="E1503" s="22">
        <f>IFERROR(VLOOKUP(C1503,Employes!$A$2:$H$11,3,FALSE),"")</f>
        <v/>
      </c>
      <c r="F1503" s="22">
        <f>IF(WEEKDAY(A1503,2)&lt;=5,IFERROR(VLOOKUP(C1503,Employes!$A$2:$H$11,6,FALSE),0),0)</f>
        <v/>
      </c>
      <c r="G1503" s="6" t="n">
        <v>8</v>
      </c>
      <c r="H1503" s="23">
        <f>MAX(0,G1503-F1503)</f>
        <v/>
      </c>
      <c r="I1503" s="6" t="inlineStr"/>
      <c r="J1503" s="23">
        <f>IF(I1503&lt;&gt;"",MAX(0,F1503-G1503),0)</f>
        <v/>
      </c>
      <c r="K1503" s="24">
        <f>IF(F1503=0,0,J1503/F1503)</f>
        <v/>
      </c>
      <c r="L1503" s="25">
        <f>IF(I1503&lt;&gt;"","Absence",IF(G1503&gt;F1503,"Présent + HS","Présent"))</f>
        <v/>
      </c>
      <c r="M1503" s="6" t="inlineStr"/>
    </row>
    <row r="1504">
      <c r="A1504" s="20" t="n">
        <v>46233</v>
      </c>
      <c r="B1504" s="21">
        <f>DATE(YEAR(A1504),MONTH(A1504),1)</f>
        <v/>
      </c>
      <c r="C1504" s="6" t="inlineStr">
        <is>
          <t>E003</t>
        </is>
      </c>
      <c r="D1504" s="22">
        <f>IFERROR(VLOOKUP(C1504,Employes!$A$2:$H$11,2,FALSE),"")</f>
        <v/>
      </c>
      <c r="E1504" s="22">
        <f>IFERROR(VLOOKUP(C1504,Employes!$A$2:$H$11,3,FALSE),"")</f>
        <v/>
      </c>
      <c r="F1504" s="22">
        <f>IF(WEEKDAY(A1504,2)&lt;=5,IFERROR(VLOOKUP(C1504,Employes!$A$2:$H$11,6,FALSE),0),0)</f>
        <v/>
      </c>
      <c r="G1504" s="6" t="n">
        <v>8</v>
      </c>
      <c r="H1504" s="23">
        <f>MAX(0,G1504-F1504)</f>
        <v/>
      </c>
      <c r="I1504" s="6" t="inlineStr"/>
      <c r="J1504" s="23">
        <f>IF(I1504&lt;&gt;"",MAX(0,F1504-G1504),0)</f>
        <v/>
      </c>
      <c r="K1504" s="24">
        <f>IF(F1504=0,0,J1504/F1504)</f>
        <v/>
      </c>
      <c r="L1504" s="25">
        <f>IF(I1504&lt;&gt;"","Absence",IF(G1504&gt;F1504,"Présent + HS","Présent"))</f>
        <v/>
      </c>
      <c r="M1504" s="6" t="inlineStr"/>
    </row>
    <row r="1505">
      <c r="A1505" s="20" t="n">
        <v>46233</v>
      </c>
      <c r="B1505" s="21">
        <f>DATE(YEAR(A1505),MONTH(A1505),1)</f>
        <v/>
      </c>
      <c r="C1505" s="6" t="inlineStr">
        <is>
          <t>E004</t>
        </is>
      </c>
      <c r="D1505" s="22">
        <f>IFERROR(VLOOKUP(C1505,Employes!$A$2:$H$11,2,FALSE),"")</f>
        <v/>
      </c>
      <c r="E1505" s="22">
        <f>IFERROR(VLOOKUP(C1505,Employes!$A$2:$H$11,3,FALSE),"")</f>
        <v/>
      </c>
      <c r="F1505" s="22">
        <f>IF(WEEKDAY(A1505,2)&lt;=5,IFERROR(VLOOKUP(C1505,Employes!$A$2:$H$11,6,FALSE),0),0)</f>
        <v/>
      </c>
      <c r="G1505" s="6" t="n">
        <v>8</v>
      </c>
      <c r="H1505" s="23">
        <f>MAX(0,G1505-F1505)</f>
        <v/>
      </c>
      <c r="I1505" s="6" t="inlineStr"/>
      <c r="J1505" s="23">
        <f>IF(I1505&lt;&gt;"",MAX(0,F1505-G1505),0)</f>
        <v/>
      </c>
      <c r="K1505" s="24">
        <f>IF(F1505=0,0,J1505/F1505)</f>
        <v/>
      </c>
      <c r="L1505" s="25">
        <f>IF(I1505&lt;&gt;"","Absence",IF(G1505&gt;F1505,"Présent + HS","Présent"))</f>
        <v/>
      </c>
      <c r="M1505" s="6" t="inlineStr"/>
    </row>
    <row r="1506">
      <c r="A1506" s="20" t="n">
        <v>46233</v>
      </c>
      <c r="B1506" s="21">
        <f>DATE(YEAR(A1506),MONTH(A1506),1)</f>
        <v/>
      </c>
      <c r="C1506" s="6" t="inlineStr">
        <is>
          <t>E005</t>
        </is>
      </c>
      <c r="D1506" s="22">
        <f>IFERROR(VLOOKUP(C1506,Employes!$A$2:$H$11,2,FALSE),"")</f>
        <v/>
      </c>
      <c r="E1506" s="22">
        <f>IFERROR(VLOOKUP(C1506,Employes!$A$2:$H$11,3,FALSE),"")</f>
        <v/>
      </c>
      <c r="F1506" s="22">
        <f>IF(WEEKDAY(A1506,2)&lt;=5,IFERROR(VLOOKUP(C1506,Employes!$A$2:$H$11,6,FALSE),0),0)</f>
        <v/>
      </c>
      <c r="G1506" s="6" t="n">
        <v>9</v>
      </c>
      <c r="H1506" s="23">
        <f>MAX(0,G1506-F1506)</f>
        <v/>
      </c>
      <c r="I1506" s="6" t="inlineStr"/>
      <c r="J1506" s="23">
        <f>IF(I1506&lt;&gt;"",MAX(0,F1506-G1506),0)</f>
        <v/>
      </c>
      <c r="K1506" s="24">
        <f>IF(F1506=0,0,J1506/F1506)</f>
        <v/>
      </c>
      <c r="L1506" s="25">
        <f>IF(I1506&lt;&gt;"","Absence",IF(G1506&gt;F1506,"Présent + HS","Présent"))</f>
        <v/>
      </c>
      <c r="M1506" s="6" t="inlineStr"/>
    </row>
    <row r="1507">
      <c r="A1507" s="20" t="n">
        <v>46233</v>
      </c>
      <c r="B1507" s="21">
        <f>DATE(YEAR(A1507),MONTH(A1507),1)</f>
        <v/>
      </c>
      <c r="C1507" s="6" t="inlineStr">
        <is>
          <t>E006</t>
        </is>
      </c>
      <c r="D1507" s="22">
        <f>IFERROR(VLOOKUP(C1507,Employes!$A$2:$H$11,2,FALSE),"")</f>
        <v/>
      </c>
      <c r="E1507" s="22">
        <f>IFERROR(VLOOKUP(C1507,Employes!$A$2:$H$11,3,FALSE),"")</f>
        <v/>
      </c>
      <c r="F1507" s="22">
        <f>IF(WEEKDAY(A1507,2)&lt;=5,IFERROR(VLOOKUP(C1507,Employes!$A$2:$H$11,6,FALSE),0),0)</f>
        <v/>
      </c>
      <c r="G1507" s="6" t="n">
        <v>9</v>
      </c>
      <c r="H1507" s="23">
        <f>MAX(0,G1507-F1507)</f>
        <v/>
      </c>
      <c r="I1507" s="6" t="inlineStr"/>
      <c r="J1507" s="23">
        <f>IF(I1507&lt;&gt;"",MAX(0,F1507-G1507),0)</f>
        <v/>
      </c>
      <c r="K1507" s="24">
        <f>IF(F1507=0,0,J1507/F1507)</f>
        <v/>
      </c>
      <c r="L1507" s="25">
        <f>IF(I1507&lt;&gt;"","Absence",IF(G1507&gt;F1507,"Présent + HS","Présent"))</f>
        <v/>
      </c>
      <c r="M1507" s="6" t="inlineStr"/>
    </row>
    <row r="1508">
      <c r="A1508" s="20" t="n">
        <v>46233</v>
      </c>
      <c r="B1508" s="21">
        <f>DATE(YEAR(A1508),MONTH(A1508),1)</f>
        <v/>
      </c>
      <c r="C1508" s="6" t="inlineStr">
        <is>
          <t>E007</t>
        </is>
      </c>
      <c r="D1508" s="22">
        <f>IFERROR(VLOOKUP(C1508,Employes!$A$2:$H$11,2,FALSE),"")</f>
        <v/>
      </c>
      <c r="E1508" s="22">
        <f>IFERROR(VLOOKUP(C1508,Employes!$A$2:$H$11,3,FALSE),"")</f>
        <v/>
      </c>
      <c r="F1508" s="22">
        <f>IF(WEEKDAY(A1508,2)&lt;=5,IFERROR(VLOOKUP(C1508,Employes!$A$2:$H$11,6,FALSE),0),0)</f>
        <v/>
      </c>
      <c r="G1508" s="6" t="n">
        <v>8</v>
      </c>
      <c r="H1508" s="23">
        <f>MAX(0,G1508-F1508)</f>
        <v/>
      </c>
      <c r="I1508" s="6" t="inlineStr"/>
      <c r="J1508" s="23">
        <f>IF(I1508&lt;&gt;"",MAX(0,F1508-G1508),0)</f>
        <v/>
      </c>
      <c r="K1508" s="24">
        <f>IF(F1508=0,0,J1508/F1508)</f>
        <v/>
      </c>
      <c r="L1508" s="25">
        <f>IF(I1508&lt;&gt;"","Absence",IF(G1508&gt;F1508,"Présent + HS","Présent"))</f>
        <v/>
      </c>
      <c r="M1508" s="6" t="inlineStr"/>
    </row>
    <row r="1509">
      <c r="A1509" s="20" t="n">
        <v>46233</v>
      </c>
      <c r="B1509" s="21">
        <f>DATE(YEAR(A1509),MONTH(A1509),1)</f>
        <v/>
      </c>
      <c r="C1509" s="6" t="inlineStr">
        <is>
          <t>E008</t>
        </is>
      </c>
      <c r="D1509" s="22">
        <f>IFERROR(VLOOKUP(C1509,Employes!$A$2:$H$11,2,FALSE),"")</f>
        <v/>
      </c>
      <c r="E1509" s="22">
        <f>IFERROR(VLOOKUP(C1509,Employes!$A$2:$H$11,3,FALSE),"")</f>
        <v/>
      </c>
      <c r="F1509" s="22">
        <f>IF(WEEKDAY(A1509,2)&lt;=5,IFERROR(VLOOKUP(C1509,Employes!$A$2:$H$11,6,FALSE),0),0)</f>
        <v/>
      </c>
      <c r="G1509" s="6" t="n">
        <v>8</v>
      </c>
      <c r="H1509" s="23">
        <f>MAX(0,G1509-F1509)</f>
        <v/>
      </c>
      <c r="I1509" s="6" t="inlineStr"/>
      <c r="J1509" s="23">
        <f>IF(I1509&lt;&gt;"",MAX(0,F1509-G1509),0)</f>
        <v/>
      </c>
      <c r="K1509" s="24">
        <f>IF(F1509=0,0,J1509/F1509)</f>
        <v/>
      </c>
      <c r="L1509" s="25">
        <f>IF(I1509&lt;&gt;"","Absence",IF(G1509&gt;F1509,"Présent + HS","Présent"))</f>
        <v/>
      </c>
      <c r="M1509" s="6" t="inlineStr"/>
    </row>
    <row r="1510">
      <c r="A1510" s="20" t="n">
        <v>46233</v>
      </c>
      <c r="B1510" s="21">
        <f>DATE(YEAR(A1510),MONTH(A1510),1)</f>
        <v/>
      </c>
      <c r="C1510" s="6" t="inlineStr">
        <is>
          <t>E009</t>
        </is>
      </c>
      <c r="D1510" s="22">
        <f>IFERROR(VLOOKUP(C1510,Employes!$A$2:$H$11,2,FALSE),"")</f>
        <v/>
      </c>
      <c r="E1510" s="22">
        <f>IFERROR(VLOOKUP(C1510,Employes!$A$2:$H$11,3,FALSE),"")</f>
        <v/>
      </c>
      <c r="F1510" s="22">
        <f>IF(WEEKDAY(A1510,2)&lt;=5,IFERROR(VLOOKUP(C1510,Employes!$A$2:$H$11,6,FALSE),0),0)</f>
        <v/>
      </c>
      <c r="G1510" s="6" t="n">
        <v>0</v>
      </c>
      <c r="H1510" s="23">
        <f>MAX(0,G1510-F1510)</f>
        <v/>
      </c>
      <c r="I1510" s="6" t="inlineStr">
        <is>
          <t>CP</t>
        </is>
      </c>
      <c r="J1510" s="23">
        <f>IF(I1510&lt;&gt;"",MAX(0,F1510-G1510),0)</f>
        <v/>
      </c>
      <c r="K1510" s="24">
        <f>IF(F1510=0,0,J1510/F1510)</f>
        <v/>
      </c>
      <c r="L1510" s="25">
        <f>IF(I1510&lt;&gt;"","Absence",IF(G1510&gt;F1510,"Présent + HS","Présent"))</f>
        <v/>
      </c>
      <c r="M1510" s="6" t="inlineStr"/>
    </row>
    <row r="1511">
      <c r="A1511" s="20" t="n">
        <v>46233</v>
      </c>
      <c r="B1511" s="21">
        <f>DATE(YEAR(A1511),MONTH(A1511),1)</f>
        <v/>
      </c>
      <c r="C1511" s="6" t="inlineStr">
        <is>
          <t>E010</t>
        </is>
      </c>
      <c r="D1511" s="22">
        <f>IFERROR(VLOOKUP(C1511,Employes!$A$2:$H$11,2,FALSE),"")</f>
        <v/>
      </c>
      <c r="E1511" s="22">
        <f>IFERROR(VLOOKUP(C1511,Employes!$A$2:$H$11,3,FALSE),"")</f>
        <v/>
      </c>
      <c r="F1511" s="22">
        <f>IF(WEEKDAY(A1511,2)&lt;=5,IFERROR(VLOOKUP(C1511,Employes!$A$2:$H$11,6,FALSE),0),0)</f>
        <v/>
      </c>
      <c r="G1511" s="6" t="n">
        <v>9</v>
      </c>
      <c r="H1511" s="23">
        <f>MAX(0,G1511-F1511)</f>
        <v/>
      </c>
      <c r="I1511" s="6" t="inlineStr"/>
      <c r="J1511" s="23">
        <f>IF(I1511&lt;&gt;"",MAX(0,F1511-G1511),0)</f>
        <v/>
      </c>
      <c r="K1511" s="24">
        <f>IF(F1511=0,0,J1511/F1511)</f>
        <v/>
      </c>
      <c r="L1511" s="25">
        <f>IF(I1511&lt;&gt;"","Absence",IF(G1511&gt;F1511,"Présent + HS","Présent"))</f>
        <v/>
      </c>
      <c r="M1511" s="6" t="inlineStr"/>
    </row>
    <row r="1512">
      <c r="A1512" s="20" t="n">
        <v>46234</v>
      </c>
      <c r="B1512" s="21">
        <f>DATE(YEAR(A1512),MONTH(A1512),1)</f>
        <v/>
      </c>
      <c r="C1512" s="6" t="inlineStr">
        <is>
          <t>E001</t>
        </is>
      </c>
      <c r="D1512" s="22">
        <f>IFERROR(VLOOKUP(C1512,Employes!$A$2:$H$11,2,FALSE),"")</f>
        <v/>
      </c>
      <c r="E1512" s="22">
        <f>IFERROR(VLOOKUP(C1512,Employes!$A$2:$H$11,3,FALSE),"")</f>
        <v/>
      </c>
      <c r="F1512" s="22">
        <f>IF(WEEKDAY(A1512,2)&lt;=5,IFERROR(VLOOKUP(C1512,Employes!$A$2:$H$11,6,FALSE),0),0)</f>
        <v/>
      </c>
      <c r="G1512" s="6" t="n">
        <v>8</v>
      </c>
      <c r="H1512" s="23">
        <f>MAX(0,G1512-F1512)</f>
        <v/>
      </c>
      <c r="I1512" s="6" t="inlineStr"/>
      <c r="J1512" s="23">
        <f>IF(I1512&lt;&gt;"",MAX(0,F1512-G1512),0)</f>
        <v/>
      </c>
      <c r="K1512" s="24">
        <f>IF(F1512=0,0,J1512/F1512)</f>
        <v/>
      </c>
      <c r="L1512" s="25">
        <f>IF(I1512&lt;&gt;"","Absence",IF(G1512&gt;F1512,"Présent + HS","Présent"))</f>
        <v/>
      </c>
      <c r="M1512" s="6" t="inlineStr"/>
    </row>
    <row r="1513">
      <c r="A1513" s="20" t="n">
        <v>46234</v>
      </c>
      <c r="B1513" s="21">
        <f>DATE(YEAR(A1513),MONTH(A1513),1)</f>
        <v/>
      </c>
      <c r="C1513" s="6" t="inlineStr">
        <is>
          <t>E002</t>
        </is>
      </c>
      <c r="D1513" s="22">
        <f>IFERROR(VLOOKUP(C1513,Employes!$A$2:$H$11,2,FALSE),"")</f>
        <v/>
      </c>
      <c r="E1513" s="22">
        <f>IFERROR(VLOOKUP(C1513,Employes!$A$2:$H$11,3,FALSE),"")</f>
        <v/>
      </c>
      <c r="F1513" s="22">
        <f>IF(WEEKDAY(A1513,2)&lt;=5,IFERROR(VLOOKUP(C1513,Employes!$A$2:$H$11,6,FALSE),0),0)</f>
        <v/>
      </c>
      <c r="G1513" s="6" t="n">
        <v>8</v>
      </c>
      <c r="H1513" s="23">
        <f>MAX(0,G1513-F1513)</f>
        <v/>
      </c>
      <c r="I1513" s="6" t="inlineStr"/>
      <c r="J1513" s="23">
        <f>IF(I1513&lt;&gt;"",MAX(0,F1513-G1513),0)</f>
        <v/>
      </c>
      <c r="K1513" s="24">
        <f>IF(F1513=0,0,J1513/F1513)</f>
        <v/>
      </c>
      <c r="L1513" s="25">
        <f>IF(I1513&lt;&gt;"","Absence",IF(G1513&gt;F1513,"Présent + HS","Présent"))</f>
        <v/>
      </c>
      <c r="M1513" s="6" t="inlineStr"/>
    </row>
    <row r="1514">
      <c r="A1514" s="20" t="n">
        <v>46234</v>
      </c>
      <c r="B1514" s="21">
        <f>DATE(YEAR(A1514),MONTH(A1514),1)</f>
        <v/>
      </c>
      <c r="C1514" s="6" t="inlineStr">
        <is>
          <t>E003</t>
        </is>
      </c>
      <c r="D1514" s="22">
        <f>IFERROR(VLOOKUP(C1514,Employes!$A$2:$H$11,2,FALSE),"")</f>
        <v/>
      </c>
      <c r="E1514" s="22">
        <f>IFERROR(VLOOKUP(C1514,Employes!$A$2:$H$11,3,FALSE),"")</f>
        <v/>
      </c>
      <c r="F1514" s="22">
        <f>IF(WEEKDAY(A1514,2)&lt;=5,IFERROR(VLOOKUP(C1514,Employes!$A$2:$H$11,6,FALSE),0),0)</f>
        <v/>
      </c>
      <c r="G1514" s="6" t="n">
        <v>8</v>
      </c>
      <c r="H1514" s="23">
        <f>MAX(0,G1514-F1514)</f>
        <v/>
      </c>
      <c r="I1514" s="6" t="inlineStr"/>
      <c r="J1514" s="23">
        <f>IF(I1514&lt;&gt;"",MAX(0,F1514-G1514),0)</f>
        <v/>
      </c>
      <c r="K1514" s="24">
        <f>IF(F1514=0,0,J1514/F1514)</f>
        <v/>
      </c>
      <c r="L1514" s="25">
        <f>IF(I1514&lt;&gt;"","Absence",IF(G1514&gt;F1514,"Présent + HS","Présent"))</f>
        <v/>
      </c>
      <c r="M1514" s="6" t="inlineStr"/>
    </row>
    <row r="1515">
      <c r="A1515" s="20" t="n">
        <v>46234</v>
      </c>
      <c r="B1515" s="21">
        <f>DATE(YEAR(A1515),MONTH(A1515),1)</f>
        <v/>
      </c>
      <c r="C1515" s="6" t="inlineStr">
        <is>
          <t>E004</t>
        </is>
      </c>
      <c r="D1515" s="22">
        <f>IFERROR(VLOOKUP(C1515,Employes!$A$2:$H$11,2,FALSE),"")</f>
        <v/>
      </c>
      <c r="E1515" s="22">
        <f>IFERROR(VLOOKUP(C1515,Employes!$A$2:$H$11,3,FALSE),"")</f>
        <v/>
      </c>
      <c r="F1515" s="22">
        <f>IF(WEEKDAY(A1515,2)&lt;=5,IFERROR(VLOOKUP(C1515,Employes!$A$2:$H$11,6,FALSE),0),0)</f>
        <v/>
      </c>
      <c r="G1515" s="6" t="n">
        <v>8</v>
      </c>
      <c r="H1515" s="23">
        <f>MAX(0,G1515-F1515)</f>
        <v/>
      </c>
      <c r="I1515" s="6" t="inlineStr"/>
      <c r="J1515" s="23">
        <f>IF(I1515&lt;&gt;"",MAX(0,F1515-G1515),0)</f>
        <v/>
      </c>
      <c r="K1515" s="24">
        <f>IF(F1515=0,0,J1515/F1515)</f>
        <v/>
      </c>
      <c r="L1515" s="25">
        <f>IF(I1515&lt;&gt;"","Absence",IF(G1515&gt;F1515,"Présent + HS","Présent"))</f>
        <v/>
      </c>
      <c r="M1515" s="6" t="inlineStr"/>
    </row>
    <row r="1516">
      <c r="A1516" s="20" t="n">
        <v>46234</v>
      </c>
      <c r="B1516" s="21">
        <f>DATE(YEAR(A1516),MONTH(A1516),1)</f>
        <v/>
      </c>
      <c r="C1516" s="6" t="inlineStr">
        <is>
          <t>E005</t>
        </is>
      </c>
      <c r="D1516" s="22">
        <f>IFERROR(VLOOKUP(C1516,Employes!$A$2:$H$11,2,FALSE),"")</f>
        <v/>
      </c>
      <c r="E1516" s="22">
        <f>IFERROR(VLOOKUP(C1516,Employes!$A$2:$H$11,3,FALSE),"")</f>
        <v/>
      </c>
      <c r="F1516" s="22">
        <f>IF(WEEKDAY(A1516,2)&lt;=5,IFERROR(VLOOKUP(C1516,Employes!$A$2:$H$11,6,FALSE),0),0)</f>
        <v/>
      </c>
      <c r="G1516" s="6" t="n">
        <v>8</v>
      </c>
      <c r="H1516" s="23">
        <f>MAX(0,G1516-F1516)</f>
        <v/>
      </c>
      <c r="I1516" s="6" t="inlineStr"/>
      <c r="J1516" s="23">
        <f>IF(I1516&lt;&gt;"",MAX(0,F1516-G1516),0)</f>
        <v/>
      </c>
      <c r="K1516" s="24">
        <f>IF(F1516=0,0,J1516/F1516)</f>
        <v/>
      </c>
      <c r="L1516" s="25">
        <f>IF(I1516&lt;&gt;"","Absence",IF(G1516&gt;F1516,"Présent + HS","Présent"))</f>
        <v/>
      </c>
      <c r="M1516" s="6" t="inlineStr"/>
    </row>
    <row r="1517">
      <c r="A1517" s="20" t="n">
        <v>46234</v>
      </c>
      <c r="B1517" s="21">
        <f>DATE(YEAR(A1517),MONTH(A1517),1)</f>
        <v/>
      </c>
      <c r="C1517" s="6" t="inlineStr">
        <is>
          <t>E006</t>
        </is>
      </c>
      <c r="D1517" s="22">
        <f>IFERROR(VLOOKUP(C1517,Employes!$A$2:$H$11,2,FALSE),"")</f>
        <v/>
      </c>
      <c r="E1517" s="22">
        <f>IFERROR(VLOOKUP(C1517,Employes!$A$2:$H$11,3,FALSE),"")</f>
        <v/>
      </c>
      <c r="F1517" s="22">
        <f>IF(WEEKDAY(A1517,2)&lt;=5,IFERROR(VLOOKUP(C1517,Employes!$A$2:$H$11,6,FALSE),0),0)</f>
        <v/>
      </c>
      <c r="G1517" s="6" t="n">
        <v>8</v>
      </c>
      <c r="H1517" s="23">
        <f>MAX(0,G1517-F1517)</f>
        <v/>
      </c>
      <c r="I1517" s="6" t="inlineStr"/>
      <c r="J1517" s="23">
        <f>IF(I1517&lt;&gt;"",MAX(0,F1517-G1517),0)</f>
        <v/>
      </c>
      <c r="K1517" s="24">
        <f>IF(F1517=0,0,J1517/F1517)</f>
        <v/>
      </c>
      <c r="L1517" s="25">
        <f>IF(I1517&lt;&gt;"","Absence",IF(G1517&gt;F1517,"Présent + HS","Présent"))</f>
        <v/>
      </c>
      <c r="M1517" s="6" t="inlineStr"/>
    </row>
    <row r="1518">
      <c r="A1518" s="20" t="n">
        <v>46234</v>
      </c>
      <c r="B1518" s="21">
        <f>DATE(YEAR(A1518),MONTH(A1518),1)</f>
        <v/>
      </c>
      <c r="C1518" s="6" t="inlineStr">
        <is>
          <t>E007</t>
        </is>
      </c>
      <c r="D1518" s="22">
        <f>IFERROR(VLOOKUP(C1518,Employes!$A$2:$H$11,2,FALSE),"")</f>
        <v/>
      </c>
      <c r="E1518" s="22">
        <f>IFERROR(VLOOKUP(C1518,Employes!$A$2:$H$11,3,FALSE),"")</f>
        <v/>
      </c>
      <c r="F1518" s="22">
        <f>IF(WEEKDAY(A1518,2)&lt;=5,IFERROR(VLOOKUP(C1518,Employes!$A$2:$H$11,6,FALSE),0),0)</f>
        <v/>
      </c>
      <c r="G1518" s="6" t="n">
        <v>8</v>
      </c>
      <c r="H1518" s="23">
        <f>MAX(0,G1518-F1518)</f>
        <v/>
      </c>
      <c r="I1518" s="6" t="inlineStr"/>
      <c r="J1518" s="23">
        <f>IF(I1518&lt;&gt;"",MAX(0,F1518-G1518),0)</f>
        <v/>
      </c>
      <c r="K1518" s="24">
        <f>IF(F1518=0,0,J1518/F1518)</f>
        <v/>
      </c>
      <c r="L1518" s="25">
        <f>IF(I1518&lt;&gt;"","Absence",IF(G1518&gt;F1518,"Présent + HS","Présent"))</f>
        <v/>
      </c>
      <c r="M1518" s="6" t="inlineStr"/>
    </row>
    <row r="1519">
      <c r="A1519" s="20" t="n">
        <v>46234</v>
      </c>
      <c r="B1519" s="21">
        <f>DATE(YEAR(A1519),MONTH(A1519),1)</f>
        <v/>
      </c>
      <c r="C1519" s="6" t="inlineStr">
        <is>
          <t>E008</t>
        </is>
      </c>
      <c r="D1519" s="22">
        <f>IFERROR(VLOOKUP(C1519,Employes!$A$2:$H$11,2,FALSE),"")</f>
        <v/>
      </c>
      <c r="E1519" s="22">
        <f>IFERROR(VLOOKUP(C1519,Employes!$A$2:$H$11,3,FALSE),"")</f>
        <v/>
      </c>
      <c r="F1519" s="22">
        <f>IF(WEEKDAY(A1519,2)&lt;=5,IFERROR(VLOOKUP(C1519,Employes!$A$2:$H$11,6,FALSE),0),0)</f>
        <v/>
      </c>
      <c r="G1519" s="6" t="n">
        <v>8</v>
      </c>
      <c r="H1519" s="23">
        <f>MAX(0,G1519-F1519)</f>
        <v/>
      </c>
      <c r="I1519" s="6" t="inlineStr"/>
      <c r="J1519" s="23">
        <f>IF(I1519&lt;&gt;"",MAX(0,F1519-G1519),0)</f>
        <v/>
      </c>
      <c r="K1519" s="24">
        <f>IF(F1519=0,0,J1519/F1519)</f>
        <v/>
      </c>
      <c r="L1519" s="25">
        <f>IF(I1519&lt;&gt;"","Absence",IF(G1519&gt;F1519,"Présent + HS","Présent"))</f>
        <v/>
      </c>
      <c r="M1519" s="6" t="inlineStr"/>
    </row>
    <row r="1520">
      <c r="A1520" s="20" t="n">
        <v>46234</v>
      </c>
      <c r="B1520" s="21">
        <f>DATE(YEAR(A1520),MONTH(A1520),1)</f>
        <v/>
      </c>
      <c r="C1520" s="6" t="inlineStr">
        <is>
          <t>E009</t>
        </is>
      </c>
      <c r="D1520" s="22">
        <f>IFERROR(VLOOKUP(C1520,Employes!$A$2:$H$11,2,FALSE),"")</f>
        <v/>
      </c>
      <c r="E1520" s="22">
        <f>IFERROR(VLOOKUP(C1520,Employes!$A$2:$H$11,3,FALSE),"")</f>
        <v/>
      </c>
      <c r="F1520" s="22">
        <f>IF(WEEKDAY(A1520,2)&lt;=5,IFERROR(VLOOKUP(C1520,Employes!$A$2:$H$11,6,FALSE),0),0)</f>
        <v/>
      </c>
      <c r="G1520" s="6" t="n">
        <v>0</v>
      </c>
      <c r="H1520" s="23">
        <f>MAX(0,G1520-F1520)</f>
        <v/>
      </c>
      <c r="I1520" s="6" t="inlineStr">
        <is>
          <t>CP</t>
        </is>
      </c>
      <c r="J1520" s="23">
        <f>IF(I1520&lt;&gt;"",MAX(0,F1520-G1520),0)</f>
        <v/>
      </c>
      <c r="K1520" s="24">
        <f>IF(F1520=0,0,J1520/F1520)</f>
        <v/>
      </c>
      <c r="L1520" s="25">
        <f>IF(I1520&lt;&gt;"","Absence",IF(G1520&gt;F1520,"Présent + HS","Présent"))</f>
        <v/>
      </c>
      <c r="M1520" s="6" t="inlineStr"/>
    </row>
    <row r="1521">
      <c r="A1521" s="20" t="n">
        <v>46234</v>
      </c>
      <c r="B1521" s="21">
        <f>DATE(YEAR(A1521),MONTH(A1521),1)</f>
        <v/>
      </c>
      <c r="C1521" s="6" t="inlineStr">
        <is>
          <t>E010</t>
        </is>
      </c>
      <c r="D1521" s="22">
        <f>IFERROR(VLOOKUP(C1521,Employes!$A$2:$H$11,2,FALSE),"")</f>
        <v/>
      </c>
      <c r="E1521" s="22">
        <f>IFERROR(VLOOKUP(C1521,Employes!$A$2:$H$11,3,FALSE),"")</f>
        <v/>
      </c>
      <c r="F1521" s="22">
        <f>IF(WEEKDAY(A1521,2)&lt;=5,IFERROR(VLOOKUP(C1521,Employes!$A$2:$H$11,6,FALSE),0),0)</f>
        <v/>
      </c>
      <c r="G1521" s="6" t="n">
        <v>9</v>
      </c>
      <c r="H1521" s="23">
        <f>MAX(0,G1521-F1521)</f>
        <v/>
      </c>
      <c r="I1521" s="6" t="inlineStr"/>
      <c r="J1521" s="23">
        <f>IF(I1521&lt;&gt;"",MAX(0,F1521-G1521),0)</f>
        <v/>
      </c>
      <c r="K1521" s="24">
        <f>IF(F1521=0,0,J1521/F1521)</f>
        <v/>
      </c>
      <c r="L1521" s="25">
        <f>IF(I1521&lt;&gt;"","Absence",IF(G1521&gt;F1521,"Présent + HS","Présent"))</f>
        <v/>
      </c>
      <c r="M1521" s="6" t="inlineStr"/>
    </row>
    <row r="1522">
      <c r="A1522" s="20" t="n">
        <v>46237</v>
      </c>
      <c r="B1522" s="21">
        <f>DATE(YEAR(A1522),MONTH(A1522),1)</f>
        <v/>
      </c>
      <c r="C1522" s="6" t="inlineStr">
        <is>
          <t>E001</t>
        </is>
      </c>
      <c r="D1522" s="22">
        <f>IFERROR(VLOOKUP(C1522,Employes!$A$2:$H$11,2,FALSE),"")</f>
        <v/>
      </c>
      <c r="E1522" s="22">
        <f>IFERROR(VLOOKUP(C1522,Employes!$A$2:$H$11,3,FALSE),"")</f>
        <v/>
      </c>
      <c r="F1522" s="22">
        <f>IF(WEEKDAY(A1522,2)&lt;=5,IFERROR(VLOOKUP(C1522,Employes!$A$2:$H$11,6,FALSE),0),0)</f>
        <v/>
      </c>
      <c r="G1522" s="6" t="n">
        <v>8</v>
      </c>
      <c r="H1522" s="23">
        <f>MAX(0,G1522-F1522)</f>
        <v/>
      </c>
      <c r="I1522" s="6" t="inlineStr"/>
      <c r="J1522" s="23">
        <f>IF(I1522&lt;&gt;"",MAX(0,F1522-G1522),0)</f>
        <v/>
      </c>
      <c r="K1522" s="24">
        <f>IF(F1522=0,0,J1522/F1522)</f>
        <v/>
      </c>
      <c r="L1522" s="25">
        <f>IF(I1522&lt;&gt;"","Absence",IF(G1522&gt;F1522,"Présent + HS","Présent"))</f>
        <v/>
      </c>
      <c r="M1522" s="6" t="inlineStr"/>
    </row>
    <row r="1523">
      <c r="A1523" s="20" t="n">
        <v>46237</v>
      </c>
      <c r="B1523" s="21">
        <f>DATE(YEAR(A1523),MONTH(A1523),1)</f>
        <v/>
      </c>
      <c r="C1523" s="6" t="inlineStr">
        <is>
          <t>E002</t>
        </is>
      </c>
      <c r="D1523" s="22">
        <f>IFERROR(VLOOKUP(C1523,Employes!$A$2:$H$11,2,FALSE),"")</f>
        <v/>
      </c>
      <c r="E1523" s="22">
        <f>IFERROR(VLOOKUP(C1523,Employes!$A$2:$H$11,3,FALSE),"")</f>
        <v/>
      </c>
      <c r="F1523" s="22">
        <f>IF(WEEKDAY(A1523,2)&lt;=5,IFERROR(VLOOKUP(C1523,Employes!$A$2:$H$11,6,FALSE),0),0)</f>
        <v/>
      </c>
      <c r="G1523" s="6" t="n">
        <v>8</v>
      </c>
      <c r="H1523" s="23">
        <f>MAX(0,G1523-F1523)</f>
        <v/>
      </c>
      <c r="I1523" s="6" t="inlineStr"/>
      <c r="J1523" s="23">
        <f>IF(I1523&lt;&gt;"",MAX(0,F1523-G1523),0)</f>
        <v/>
      </c>
      <c r="K1523" s="24">
        <f>IF(F1523=0,0,J1523/F1523)</f>
        <v/>
      </c>
      <c r="L1523" s="25">
        <f>IF(I1523&lt;&gt;"","Absence",IF(G1523&gt;F1523,"Présent + HS","Présent"))</f>
        <v/>
      </c>
      <c r="M1523" s="6" t="inlineStr"/>
    </row>
    <row r="1524">
      <c r="A1524" s="20" t="n">
        <v>46237</v>
      </c>
      <c r="B1524" s="21">
        <f>DATE(YEAR(A1524),MONTH(A1524),1)</f>
        <v/>
      </c>
      <c r="C1524" s="6" t="inlineStr">
        <is>
          <t>E003</t>
        </is>
      </c>
      <c r="D1524" s="22">
        <f>IFERROR(VLOOKUP(C1524,Employes!$A$2:$H$11,2,FALSE),"")</f>
        <v/>
      </c>
      <c r="E1524" s="22">
        <f>IFERROR(VLOOKUP(C1524,Employes!$A$2:$H$11,3,FALSE),"")</f>
        <v/>
      </c>
      <c r="F1524" s="22">
        <f>IF(WEEKDAY(A1524,2)&lt;=5,IFERROR(VLOOKUP(C1524,Employes!$A$2:$H$11,6,FALSE),0),0)</f>
        <v/>
      </c>
      <c r="G1524" s="6" t="n">
        <v>9</v>
      </c>
      <c r="H1524" s="23">
        <f>MAX(0,G1524-F1524)</f>
        <v/>
      </c>
      <c r="I1524" s="6" t="inlineStr"/>
      <c r="J1524" s="23">
        <f>IF(I1524&lt;&gt;"",MAX(0,F1524-G1524),0)</f>
        <v/>
      </c>
      <c r="K1524" s="24">
        <f>IF(F1524=0,0,J1524/F1524)</f>
        <v/>
      </c>
      <c r="L1524" s="25">
        <f>IF(I1524&lt;&gt;"","Absence",IF(G1524&gt;F1524,"Présent + HS","Présent"))</f>
        <v/>
      </c>
      <c r="M1524" s="6" t="inlineStr"/>
    </row>
    <row r="1525">
      <c r="A1525" s="20" t="n">
        <v>46237</v>
      </c>
      <c r="B1525" s="21">
        <f>DATE(YEAR(A1525),MONTH(A1525),1)</f>
        <v/>
      </c>
      <c r="C1525" s="6" t="inlineStr">
        <is>
          <t>E004</t>
        </is>
      </c>
      <c r="D1525" s="22">
        <f>IFERROR(VLOOKUP(C1525,Employes!$A$2:$H$11,2,FALSE),"")</f>
        <v/>
      </c>
      <c r="E1525" s="22">
        <f>IFERROR(VLOOKUP(C1525,Employes!$A$2:$H$11,3,FALSE),"")</f>
        <v/>
      </c>
      <c r="F1525" s="22">
        <f>IF(WEEKDAY(A1525,2)&lt;=5,IFERROR(VLOOKUP(C1525,Employes!$A$2:$H$11,6,FALSE),0),0)</f>
        <v/>
      </c>
      <c r="G1525" s="6" t="n">
        <v>8</v>
      </c>
      <c r="H1525" s="23">
        <f>MAX(0,G1525-F1525)</f>
        <v/>
      </c>
      <c r="I1525" s="6" t="inlineStr"/>
      <c r="J1525" s="23">
        <f>IF(I1525&lt;&gt;"",MAX(0,F1525-G1525),0)</f>
        <v/>
      </c>
      <c r="K1525" s="24">
        <f>IF(F1525=0,0,J1525/F1525)</f>
        <v/>
      </c>
      <c r="L1525" s="25">
        <f>IF(I1525&lt;&gt;"","Absence",IF(G1525&gt;F1525,"Présent + HS","Présent"))</f>
        <v/>
      </c>
      <c r="M1525" s="6" t="inlineStr"/>
    </row>
    <row r="1526">
      <c r="A1526" s="20" t="n">
        <v>46237</v>
      </c>
      <c r="B1526" s="21">
        <f>DATE(YEAR(A1526),MONTH(A1526),1)</f>
        <v/>
      </c>
      <c r="C1526" s="6" t="inlineStr">
        <is>
          <t>E005</t>
        </is>
      </c>
      <c r="D1526" s="22">
        <f>IFERROR(VLOOKUP(C1526,Employes!$A$2:$H$11,2,FALSE),"")</f>
        <v/>
      </c>
      <c r="E1526" s="22">
        <f>IFERROR(VLOOKUP(C1526,Employes!$A$2:$H$11,3,FALSE),"")</f>
        <v/>
      </c>
      <c r="F1526" s="22">
        <f>IF(WEEKDAY(A1526,2)&lt;=5,IFERROR(VLOOKUP(C1526,Employes!$A$2:$H$11,6,FALSE),0),0)</f>
        <v/>
      </c>
      <c r="G1526" s="6" t="n">
        <v>8</v>
      </c>
      <c r="H1526" s="23">
        <f>MAX(0,G1526-F1526)</f>
        <v/>
      </c>
      <c r="I1526" s="6" t="inlineStr"/>
      <c r="J1526" s="23">
        <f>IF(I1526&lt;&gt;"",MAX(0,F1526-G1526),0)</f>
        <v/>
      </c>
      <c r="K1526" s="24">
        <f>IF(F1526=0,0,J1526/F1526)</f>
        <v/>
      </c>
      <c r="L1526" s="25">
        <f>IF(I1526&lt;&gt;"","Absence",IF(G1526&gt;F1526,"Présent + HS","Présent"))</f>
        <v/>
      </c>
      <c r="M1526" s="6" t="inlineStr"/>
    </row>
    <row r="1527">
      <c r="A1527" s="20" t="n">
        <v>46237</v>
      </c>
      <c r="B1527" s="21">
        <f>DATE(YEAR(A1527),MONTH(A1527),1)</f>
        <v/>
      </c>
      <c r="C1527" s="6" t="inlineStr">
        <is>
          <t>E006</t>
        </is>
      </c>
      <c r="D1527" s="22">
        <f>IFERROR(VLOOKUP(C1527,Employes!$A$2:$H$11,2,FALSE),"")</f>
        <v/>
      </c>
      <c r="E1527" s="22">
        <f>IFERROR(VLOOKUP(C1527,Employes!$A$2:$H$11,3,FALSE),"")</f>
        <v/>
      </c>
      <c r="F1527" s="22">
        <f>IF(WEEKDAY(A1527,2)&lt;=5,IFERROR(VLOOKUP(C1527,Employes!$A$2:$H$11,6,FALSE),0),0)</f>
        <v/>
      </c>
      <c r="G1527" s="6" t="n">
        <v>10</v>
      </c>
      <c r="H1527" s="23">
        <f>MAX(0,G1527-F1527)</f>
        <v/>
      </c>
      <c r="I1527" s="6" t="inlineStr"/>
      <c r="J1527" s="23">
        <f>IF(I1527&lt;&gt;"",MAX(0,F1527-G1527),0)</f>
        <v/>
      </c>
      <c r="K1527" s="24">
        <f>IF(F1527=0,0,J1527/F1527)</f>
        <v/>
      </c>
      <c r="L1527" s="25">
        <f>IF(I1527&lt;&gt;"","Absence",IF(G1527&gt;F1527,"Présent + HS","Présent"))</f>
        <v/>
      </c>
      <c r="M1527" s="6" t="inlineStr"/>
    </row>
    <row r="1528">
      <c r="A1528" s="20" t="n">
        <v>46237</v>
      </c>
      <c r="B1528" s="21">
        <f>DATE(YEAR(A1528),MONTH(A1528),1)</f>
        <v/>
      </c>
      <c r="C1528" s="6" t="inlineStr">
        <is>
          <t>E007</t>
        </is>
      </c>
      <c r="D1528" s="22">
        <f>IFERROR(VLOOKUP(C1528,Employes!$A$2:$H$11,2,FALSE),"")</f>
        <v/>
      </c>
      <c r="E1528" s="22">
        <f>IFERROR(VLOOKUP(C1528,Employes!$A$2:$H$11,3,FALSE),"")</f>
        <v/>
      </c>
      <c r="F1528" s="22">
        <f>IF(WEEKDAY(A1528,2)&lt;=5,IFERROR(VLOOKUP(C1528,Employes!$A$2:$H$11,6,FALSE),0),0)</f>
        <v/>
      </c>
      <c r="G1528" s="6" t="n">
        <v>8</v>
      </c>
      <c r="H1528" s="23">
        <f>MAX(0,G1528-F1528)</f>
        <v/>
      </c>
      <c r="I1528" s="6" t="inlineStr"/>
      <c r="J1528" s="23">
        <f>IF(I1528&lt;&gt;"",MAX(0,F1528-G1528),0)</f>
        <v/>
      </c>
      <c r="K1528" s="24">
        <f>IF(F1528=0,0,J1528/F1528)</f>
        <v/>
      </c>
      <c r="L1528" s="25">
        <f>IF(I1528&lt;&gt;"","Absence",IF(G1528&gt;F1528,"Présent + HS","Présent"))</f>
        <v/>
      </c>
      <c r="M1528" s="6" t="inlineStr"/>
    </row>
    <row r="1529">
      <c r="A1529" s="20" t="n">
        <v>46237</v>
      </c>
      <c r="B1529" s="21">
        <f>DATE(YEAR(A1529),MONTH(A1529),1)</f>
        <v/>
      </c>
      <c r="C1529" s="6" t="inlineStr">
        <is>
          <t>E008</t>
        </is>
      </c>
      <c r="D1529" s="22">
        <f>IFERROR(VLOOKUP(C1529,Employes!$A$2:$H$11,2,FALSE),"")</f>
        <v/>
      </c>
      <c r="E1529" s="22">
        <f>IFERROR(VLOOKUP(C1529,Employes!$A$2:$H$11,3,FALSE),"")</f>
        <v/>
      </c>
      <c r="F1529" s="22">
        <f>IF(WEEKDAY(A1529,2)&lt;=5,IFERROR(VLOOKUP(C1529,Employes!$A$2:$H$11,6,FALSE),0),0)</f>
        <v/>
      </c>
      <c r="G1529" s="6" t="n">
        <v>8</v>
      </c>
      <c r="H1529" s="23">
        <f>MAX(0,G1529-F1529)</f>
        <v/>
      </c>
      <c r="I1529" s="6" t="inlineStr"/>
      <c r="J1529" s="23">
        <f>IF(I1529&lt;&gt;"",MAX(0,F1529-G1529),0)</f>
        <v/>
      </c>
      <c r="K1529" s="24">
        <f>IF(F1529=0,0,J1529/F1529)</f>
        <v/>
      </c>
      <c r="L1529" s="25">
        <f>IF(I1529&lt;&gt;"","Absence",IF(G1529&gt;F1529,"Présent + HS","Présent"))</f>
        <v/>
      </c>
      <c r="M1529" s="6" t="inlineStr"/>
    </row>
    <row r="1530">
      <c r="A1530" s="20" t="n">
        <v>46237</v>
      </c>
      <c r="B1530" s="21">
        <f>DATE(YEAR(A1530),MONTH(A1530),1)</f>
        <v/>
      </c>
      <c r="C1530" s="6" t="inlineStr">
        <is>
          <t>E009</t>
        </is>
      </c>
      <c r="D1530" s="22">
        <f>IFERROR(VLOOKUP(C1530,Employes!$A$2:$H$11,2,FALSE),"")</f>
        <v/>
      </c>
      <c r="E1530" s="22">
        <f>IFERROR(VLOOKUP(C1530,Employes!$A$2:$H$11,3,FALSE),"")</f>
        <v/>
      </c>
      <c r="F1530" s="22">
        <f>IF(WEEKDAY(A1530,2)&lt;=5,IFERROR(VLOOKUP(C1530,Employes!$A$2:$H$11,6,FALSE),0),0)</f>
        <v/>
      </c>
      <c r="G1530" s="6" t="n">
        <v>9</v>
      </c>
      <c r="H1530" s="23">
        <f>MAX(0,G1530-F1530)</f>
        <v/>
      </c>
      <c r="I1530" s="6" t="inlineStr"/>
      <c r="J1530" s="23">
        <f>IF(I1530&lt;&gt;"",MAX(0,F1530-G1530),0)</f>
        <v/>
      </c>
      <c r="K1530" s="24">
        <f>IF(F1530=0,0,J1530/F1530)</f>
        <v/>
      </c>
      <c r="L1530" s="25">
        <f>IF(I1530&lt;&gt;"","Absence",IF(G1530&gt;F1530,"Présent + HS","Présent"))</f>
        <v/>
      </c>
      <c r="M1530" s="6" t="inlineStr"/>
    </row>
    <row r="1531">
      <c r="A1531" s="20" t="n">
        <v>46237</v>
      </c>
      <c r="B1531" s="21">
        <f>DATE(YEAR(A1531),MONTH(A1531),1)</f>
        <v/>
      </c>
      <c r="C1531" s="6" t="inlineStr">
        <is>
          <t>E010</t>
        </is>
      </c>
      <c r="D1531" s="22">
        <f>IFERROR(VLOOKUP(C1531,Employes!$A$2:$H$11,2,FALSE),"")</f>
        <v/>
      </c>
      <c r="E1531" s="22">
        <f>IFERROR(VLOOKUP(C1531,Employes!$A$2:$H$11,3,FALSE),"")</f>
        <v/>
      </c>
      <c r="F1531" s="22">
        <f>IF(WEEKDAY(A1531,2)&lt;=5,IFERROR(VLOOKUP(C1531,Employes!$A$2:$H$11,6,FALSE),0),0)</f>
        <v/>
      </c>
      <c r="G1531" s="6" t="n">
        <v>8</v>
      </c>
      <c r="H1531" s="23">
        <f>MAX(0,G1531-F1531)</f>
        <v/>
      </c>
      <c r="I1531" s="6" t="inlineStr"/>
      <c r="J1531" s="23">
        <f>IF(I1531&lt;&gt;"",MAX(0,F1531-G1531),0)</f>
        <v/>
      </c>
      <c r="K1531" s="24">
        <f>IF(F1531=0,0,J1531/F1531)</f>
        <v/>
      </c>
      <c r="L1531" s="25">
        <f>IF(I1531&lt;&gt;"","Absence",IF(G1531&gt;F1531,"Présent + HS","Présent"))</f>
        <v/>
      </c>
      <c r="M1531" s="6" t="inlineStr"/>
    </row>
    <row r="1532">
      <c r="A1532" s="20" t="n">
        <v>46238</v>
      </c>
      <c r="B1532" s="21">
        <f>DATE(YEAR(A1532),MONTH(A1532),1)</f>
        <v/>
      </c>
      <c r="C1532" s="6" t="inlineStr">
        <is>
          <t>E001</t>
        </is>
      </c>
      <c r="D1532" s="22">
        <f>IFERROR(VLOOKUP(C1532,Employes!$A$2:$H$11,2,FALSE),"")</f>
        <v/>
      </c>
      <c r="E1532" s="22">
        <f>IFERROR(VLOOKUP(C1532,Employes!$A$2:$H$11,3,FALSE),"")</f>
        <v/>
      </c>
      <c r="F1532" s="22">
        <f>IF(WEEKDAY(A1532,2)&lt;=5,IFERROR(VLOOKUP(C1532,Employes!$A$2:$H$11,6,FALSE),0),0)</f>
        <v/>
      </c>
      <c r="G1532" s="6" t="n">
        <v>8</v>
      </c>
      <c r="H1532" s="23">
        <f>MAX(0,G1532-F1532)</f>
        <v/>
      </c>
      <c r="I1532" s="6" t="inlineStr"/>
      <c r="J1532" s="23">
        <f>IF(I1532&lt;&gt;"",MAX(0,F1532-G1532),0)</f>
        <v/>
      </c>
      <c r="K1532" s="24">
        <f>IF(F1532=0,0,J1532/F1532)</f>
        <v/>
      </c>
      <c r="L1532" s="25">
        <f>IF(I1532&lt;&gt;"","Absence",IF(G1532&gt;F1532,"Présent + HS","Présent"))</f>
        <v/>
      </c>
      <c r="M1532" s="6" t="inlineStr"/>
    </row>
    <row r="1533">
      <c r="A1533" s="20" t="n">
        <v>46238</v>
      </c>
      <c r="B1533" s="21">
        <f>DATE(YEAR(A1533),MONTH(A1533),1)</f>
        <v/>
      </c>
      <c r="C1533" s="6" t="inlineStr">
        <is>
          <t>E002</t>
        </is>
      </c>
      <c r="D1533" s="22">
        <f>IFERROR(VLOOKUP(C1533,Employes!$A$2:$H$11,2,FALSE),"")</f>
        <v/>
      </c>
      <c r="E1533" s="22">
        <f>IFERROR(VLOOKUP(C1533,Employes!$A$2:$H$11,3,FALSE),"")</f>
        <v/>
      </c>
      <c r="F1533" s="22">
        <f>IF(WEEKDAY(A1533,2)&lt;=5,IFERROR(VLOOKUP(C1533,Employes!$A$2:$H$11,6,FALSE),0),0)</f>
        <v/>
      </c>
      <c r="G1533" s="6" t="n">
        <v>8</v>
      </c>
      <c r="H1533" s="23">
        <f>MAX(0,G1533-F1533)</f>
        <v/>
      </c>
      <c r="I1533" s="6" t="inlineStr"/>
      <c r="J1533" s="23">
        <f>IF(I1533&lt;&gt;"",MAX(0,F1533-G1533),0)</f>
        <v/>
      </c>
      <c r="K1533" s="24">
        <f>IF(F1533=0,0,J1533/F1533)</f>
        <v/>
      </c>
      <c r="L1533" s="25">
        <f>IF(I1533&lt;&gt;"","Absence",IF(G1533&gt;F1533,"Présent + HS","Présent"))</f>
        <v/>
      </c>
      <c r="M1533" s="6" t="inlineStr"/>
    </row>
    <row r="1534">
      <c r="A1534" s="20" t="n">
        <v>46238</v>
      </c>
      <c r="B1534" s="21">
        <f>DATE(YEAR(A1534),MONTH(A1534),1)</f>
        <v/>
      </c>
      <c r="C1534" s="6" t="inlineStr">
        <is>
          <t>E003</t>
        </is>
      </c>
      <c r="D1534" s="22">
        <f>IFERROR(VLOOKUP(C1534,Employes!$A$2:$H$11,2,FALSE),"")</f>
        <v/>
      </c>
      <c r="E1534" s="22">
        <f>IFERROR(VLOOKUP(C1534,Employes!$A$2:$H$11,3,FALSE),"")</f>
        <v/>
      </c>
      <c r="F1534" s="22">
        <f>IF(WEEKDAY(A1534,2)&lt;=5,IFERROR(VLOOKUP(C1534,Employes!$A$2:$H$11,6,FALSE),0),0)</f>
        <v/>
      </c>
      <c r="G1534" s="6" t="n">
        <v>10</v>
      </c>
      <c r="H1534" s="23">
        <f>MAX(0,G1534-F1534)</f>
        <v/>
      </c>
      <c r="I1534" s="6" t="inlineStr"/>
      <c r="J1534" s="23">
        <f>IF(I1534&lt;&gt;"",MAX(0,F1534-G1534),0)</f>
        <v/>
      </c>
      <c r="K1534" s="24">
        <f>IF(F1534=0,0,J1534/F1534)</f>
        <v/>
      </c>
      <c r="L1534" s="25">
        <f>IF(I1534&lt;&gt;"","Absence",IF(G1534&gt;F1534,"Présent + HS","Présent"))</f>
        <v/>
      </c>
      <c r="M1534" s="6" t="inlineStr"/>
    </row>
    <row r="1535">
      <c r="A1535" s="20" t="n">
        <v>46238</v>
      </c>
      <c r="B1535" s="21">
        <f>DATE(YEAR(A1535),MONTH(A1535),1)</f>
        <v/>
      </c>
      <c r="C1535" s="6" t="inlineStr">
        <is>
          <t>E004</t>
        </is>
      </c>
      <c r="D1535" s="22">
        <f>IFERROR(VLOOKUP(C1535,Employes!$A$2:$H$11,2,FALSE),"")</f>
        <v/>
      </c>
      <c r="E1535" s="22">
        <f>IFERROR(VLOOKUP(C1535,Employes!$A$2:$H$11,3,FALSE),"")</f>
        <v/>
      </c>
      <c r="F1535" s="22">
        <f>IF(WEEKDAY(A1535,2)&lt;=5,IFERROR(VLOOKUP(C1535,Employes!$A$2:$H$11,6,FALSE),0),0)</f>
        <v/>
      </c>
      <c r="G1535" s="6" t="n">
        <v>8</v>
      </c>
      <c r="H1535" s="23">
        <f>MAX(0,G1535-F1535)</f>
        <v/>
      </c>
      <c r="I1535" s="6" t="inlineStr"/>
      <c r="J1535" s="23">
        <f>IF(I1535&lt;&gt;"",MAX(0,F1535-G1535),0)</f>
        <v/>
      </c>
      <c r="K1535" s="24">
        <f>IF(F1535=0,0,J1535/F1535)</f>
        <v/>
      </c>
      <c r="L1535" s="25">
        <f>IF(I1535&lt;&gt;"","Absence",IF(G1535&gt;F1535,"Présent + HS","Présent"))</f>
        <v/>
      </c>
      <c r="M1535" s="6" t="inlineStr"/>
    </row>
    <row r="1536">
      <c r="A1536" s="20" t="n">
        <v>46238</v>
      </c>
      <c r="B1536" s="21">
        <f>DATE(YEAR(A1536),MONTH(A1536),1)</f>
        <v/>
      </c>
      <c r="C1536" s="6" t="inlineStr">
        <is>
          <t>E005</t>
        </is>
      </c>
      <c r="D1536" s="22">
        <f>IFERROR(VLOOKUP(C1536,Employes!$A$2:$H$11,2,FALSE),"")</f>
        <v/>
      </c>
      <c r="E1536" s="22">
        <f>IFERROR(VLOOKUP(C1536,Employes!$A$2:$H$11,3,FALSE),"")</f>
        <v/>
      </c>
      <c r="F1536" s="22">
        <f>IF(WEEKDAY(A1536,2)&lt;=5,IFERROR(VLOOKUP(C1536,Employes!$A$2:$H$11,6,FALSE),0),0)</f>
        <v/>
      </c>
      <c r="G1536" s="6" t="n">
        <v>8</v>
      </c>
      <c r="H1536" s="23">
        <f>MAX(0,G1536-F1536)</f>
        <v/>
      </c>
      <c r="I1536" s="6" t="inlineStr"/>
      <c r="J1536" s="23">
        <f>IF(I1536&lt;&gt;"",MAX(0,F1536-G1536),0)</f>
        <v/>
      </c>
      <c r="K1536" s="24">
        <f>IF(F1536=0,0,J1536/F1536)</f>
        <v/>
      </c>
      <c r="L1536" s="25">
        <f>IF(I1536&lt;&gt;"","Absence",IF(G1536&gt;F1536,"Présent + HS","Présent"))</f>
        <v/>
      </c>
      <c r="M1536" s="6" t="inlineStr"/>
    </row>
    <row r="1537">
      <c r="A1537" s="20" t="n">
        <v>46238</v>
      </c>
      <c r="B1537" s="21">
        <f>DATE(YEAR(A1537),MONTH(A1537),1)</f>
        <v/>
      </c>
      <c r="C1537" s="6" t="inlineStr">
        <is>
          <t>E006</t>
        </is>
      </c>
      <c r="D1537" s="22">
        <f>IFERROR(VLOOKUP(C1537,Employes!$A$2:$H$11,2,FALSE),"")</f>
        <v/>
      </c>
      <c r="E1537" s="22">
        <f>IFERROR(VLOOKUP(C1537,Employes!$A$2:$H$11,3,FALSE),"")</f>
        <v/>
      </c>
      <c r="F1537" s="22">
        <f>IF(WEEKDAY(A1537,2)&lt;=5,IFERROR(VLOOKUP(C1537,Employes!$A$2:$H$11,6,FALSE),0),0)</f>
        <v/>
      </c>
      <c r="G1537" s="6" t="n">
        <v>8</v>
      </c>
      <c r="H1537" s="23">
        <f>MAX(0,G1537-F1537)</f>
        <v/>
      </c>
      <c r="I1537" s="6" t="inlineStr"/>
      <c r="J1537" s="23">
        <f>IF(I1537&lt;&gt;"",MAX(0,F1537-G1537),0)</f>
        <v/>
      </c>
      <c r="K1537" s="24">
        <f>IF(F1537=0,0,J1537/F1537)</f>
        <v/>
      </c>
      <c r="L1537" s="25">
        <f>IF(I1537&lt;&gt;"","Absence",IF(G1537&gt;F1537,"Présent + HS","Présent"))</f>
        <v/>
      </c>
      <c r="M1537" s="6" t="inlineStr"/>
    </row>
    <row r="1538">
      <c r="A1538" s="20" t="n">
        <v>46238</v>
      </c>
      <c r="B1538" s="21">
        <f>DATE(YEAR(A1538),MONTH(A1538),1)</f>
        <v/>
      </c>
      <c r="C1538" s="6" t="inlineStr">
        <is>
          <t>E007</t>
        </is>
      </c>
      <c r="D1538" s="22">
        <f>IFERROR(VLOOKUP(C1538,Employes!$A$2:$H$11,2,FALSE),"")</f>
        <v/>
      </c>
      <c r="E1538" s="22">
        <f>IFERROR(VLOOKUP(C1538,Employes!$A$2:$H$11,3,FALSE),"")</f>
        <v/>
      </c>
      <c r="F1538" s="22">
        <f>IF(WEEKDAY(A1538,2)&lt;=5,IFERROR(VLOOKUP(C1538,Employes!$A$2:$H$11,6,FALSE),0),0)</f>
        <v/>
      </c>
      <c r="G1538" s="6" t="n">
        <v>8</v>
      </c>
      <c r="H1538" s="23">
        <f>MAX(0,G1538-F1538)</f>
        <v/>
      </c>
      <c r="I1538" s="6" t="inlineStr"/>
      <c r="J1538" s="23">
        <f>IF(I1538&lt;&gt;"",MAX(0,F1538-G1538),0)</f>
        <v/>
      </c>
      <c r="K1538" s="24">
        <f>IF(F1538=0,0,J1538/F1538)</f>
        <v/>
      </c>
      <c r="L1538" s="25">
        <f>IF(I1538&lt;&gt;"","Absence",IF(G1538&gt;F1538,"Présent + HS","Présent"))</f>
        <v/>
      </c>
      <c r="M1538" s="6" t="inlineStr"/>
    </row>
    <row r="1539">
      <c r="A1539" s="20" t="n">
        <v>46238</v>
      </c>
      <c r="B1539" s="21">
        <f>DATE(YEAR(A1539),MONTH(A1539),1)</f>
        <v/>
      </c>
      <c r="C1539" s="6" t="inlineStr">
        <is>
          <t>E008</t>
        </is>
      </c>
      <c r="D1539" s="22">
        <f>IFERROR(VLOOKUP(C1539,Employes!$A$2:$H$11,2,FALSE),"")</f>
        <v/>
      </c>
      <c r="E1539" s="22">
        <f>IFERROR(VLOOKUP(C1539,Employes!$A$2:$H$11,3,FALSE),"")</f>
        <v/>
      </c>
      <c r="F1539" s="22">
        <f>IF(WEEKDAY(A1539,2)&lt;=5,IFERROR(VLOOKUP(C1539,Employes!$A$2:$H$11,6,FALSE),0),0)</f>
        <v/>
      </c>
      <c r="G1539" s="6" t="n">
        <v>8</v>
      </c>
      <c r="H1539" s="23">
        <f>MAX(0,G1539-F1539)</f>
        <v/>
      </c>
      <c r="I1539" s="6" t="inlineStr"/>
      <c r="J1539" s="23">
        <f>IF(I1539&lt;&gt;"",MAX(0,F1539-G1539),0)</f>
        <v/>
      </c>
      <c r="K1539" s="24">
        <f>IF(F1539=0,0,J1539/F1539)</f>
        <v/>
      </c>
      <c r="L1539" s="25">
        <f>IF(I1539&lt;&gt;"","Absence",IF(G1539&gt;F1539,"Présent + HS","Présent"))</f>
        <v/>
      </c>
      <c r="M1539" s="6" t="inlineStr"/>
    </row>
    <row r="1540">
      <c r="A1540" s="20" t="n">
        <v>46238</v>
      </c>
      <c r="B1540" s="21">
        <f>DATE(YEAR(A1540),MONTH(A1540),1)</f>
        <v/>
      </c>
      <c r="C1540" s="6" t="inlineStr">
        <is>
          <t>E009</t>
        </is>
      </c>
      <c r="D1540" s="22">
        <f>IFERROR(VLOOKUP(C1540,Employes!$A$2:$H$11,2,FALSE),"")</f>
        <v/>
      </c>
      <c r="E1540" s="22">
        <f>IFERROR(VLOOKUP(C1540,Employes!$A$2:$H$11,3,FALSE),"")</f>
        <v/>
      </c>
      <c r="F1540" s="22">
        <f>IF(WEEKDAY(A1540,2)&lt;=5,IFERROR(VLOOKUP(C1540,Employes!$A$2:$H$11,6,FALSE),0),0)</f>
        <v/>
      </c>
      <c r="G1540" s="6" t="n">
        <v>8</v>
      </c>
      <c r="H1540" s="23">
        <f>MAX(0,G1540-F1540)</f>
        <v/>
      </c>
      <c r="I1540" s="6" t="inlineStr"/>
      <c r="J1540" s="23">
        <f>IF(I1540&lt;&gt;"",MAX(0,F1540-G1540),0)</f>
        <v/>
      </c>
      <c r="K1540" s="24">
        <f>IF(F1540=0,0,J1540/F1540)</f>
        <v/>
      </c>
      <c r="L1540" s="25">
        <f>IF(I1540&lt;&gt;"","Absence",IF(G1540&gt;F1540,"Présent + HS","Présent"))</f>
        <v/>
      </c>
      <c r="M1540" s="6" t="inlineStr"/>
    </row>
    <row r="1541">
      <c r="A1541" s="20" t="n">
        <v>46238</v>
      </c>
      <c r="B1541" s="21">
        <f>DATE(YEAR(A1541),MONTH(A1541),1)</f>
        <v/>
      </c>
      <c r="C1541" s="6" t="inlineStr">
        <is>
          <t>E010</t>
        </is>
      </c>
      <c r="D1541" s="22">
        <f>IFERROR(VLOOKUP(C1541,Employes!$A$2:$H$11,2,FALSE),"")</f>
        <v/>
      </c>
      <c r="E1541" s="22">
        <f>IFERROR(VLOOKUP(C1541,Employes!$A$2:$H$11,3,FALSE),"")</f>
        <v/>
      </c>
      <c r="F1541" s="22">
        <f>IF(WEEKDAY(A1541,2)&lt;=5,IFERROR(VLOOKUP(C1541,Employes!$A$2:$H$11,6,FALSE),0),0)</f>
        <v/>
      </c>
      <c r="G1541" s="6" t="n">
        <v>8</v>
      </c>
      <c r="H1541" s="23">
        <f>MAX(0,G1541-F1541)</f>
        <v/>
      </c>
      <c r="I1541" s="6" t="inlineStr"/>
      <c r="J1541" s="23">
        <f>IF(I1541&lt;&gt;"",MAX(0,F1541-G1541),0)</f>
        <v/>
      </c>
      <c r="K1541" s="24">
        <f>IF(F1541=0,0,J1541/F1541)</f>
        <v/>
      </c>
      <c r="L1541" s="25">
        <f>IF(I1541&lt;&gt;"","Absence",IF(G1541&gt;F1541,"Présent + HS","Présent"))</f>
        <v/>
      </c>
      <c r="M1541" s="6" t="inlineStr"/>
    </row>
    <row r="1542">
      <c r="A1542" s="20" t="n">
        <v>46239</v>
      </c>
      <c r="B1542" s="21">
        <f>DATE(YEAR(A1542),MONTH(A1542),1)</f>
        <v/>
      </c>
      <c r="C1542" s="6" t="inlineStr">
        <is>
          <t>E001</t>
        </is>
      </c>
      <c r="D1542" s="22">
        <f>IFERROR(VLOOKUP(C1542,Employes!$A$2:$H$11,2,FALSE),"")</f>
        <v/>
      </c>
      <c r="E1542" s="22">
        <f>IFERROR(VLOOKUP(C1542,Employes!$A$2:$H$11,3,FALSE),"")</f>
        <v/>
      </c>
      <c r="F1542" s="22">
        <f>IF(WEEKDAY(A1542,2)&lt;=5,IFERROR(VLOOKUP(C1542,Employes!$A$2:$H$11,6,FALSE),0),0)</f>
        <v/>
      </c>
      <c r="G1542" s="6" t="n">
        <v>8</v>
      </c>
      <c r="H1542" s="23">
        <f>MAX(0,G1542-F1542)</f>
        <v/>
      </c>
      <c r="I1542" s="6" t="inlineStr"/>
      <c r="J1542" s="23">
        <f>IF(I1542&lt;&gt;"",MAX(0,F1542-G1542),0)</f>
        <v/>
      </c>
      <c r="K1542" s="24">
        <f>IF(F1542=0,0,J1542/F1542)</f>
        <v/>
      </c>
      <c r="L1542" s="25">
        <f>IF(I1542&lt;&gt;"","Absence",IF(G1542&gt;F1542,"Présent + HS","Présent"))</f>
        <v/>
      </c>
      <c r="M1542" s="6" t="inlineStr"/>
    </row>
    <row r="1543">
      <c r="A1543" s="20" t="n">
        <v>46239</v>
      </c>
      <c r="B1543" s="21">
        <f>DATE(YEAR(A1543),MONTH(A1543),1)</f>
        <v/>
      </c>
      <c r="C1543" s="6" t="inlineStr">
        <is>
          <t>E002</t>
        </is>
      </c>
      <c r="D1543" s="22">
        <f>IFERROR(VLOOKUP(C1543,Employes!$A$2:$H$11,2,FALSE),"")</f>
        <v/>
      </c>
      <c r="E1543" s="22">
        <f>IFERROR(VLOOKUP(C1543,Employes!$A$2:$H$11,3,FALSE),"")</f>
        <v/>
      </c>
      <c r="F1543" s="22">
        <f>IF(WEEKDAY(A1543,2)&lt;=5,IFERROR(VLOOKUP(C1543,Employes!$A$2:$H$11,6,FALSE),0),0)</f>
        <v/>
      </c>
      <c r="G1543" s="6" t="n">
        <v>8</v>
      </c>
      <c r="H1543" s="23">
        <f>MAX(0,G1543-F1543)</f>
        <v/>
      </c>
      <c r="I1543" s="6" t="inlineStr"/>
      <c r="J1543" s="23">
        <f>IF(I1543&lt;&gt;"",MAX(0,F1543-G1543),0)</f>
        <v/>
      </c>
      <c r="K1543" s="24">
        <f>IF(F1543=0,0,J1543/F1543)</f>
        <v/>
      </c>
      <c r="L1543" s="25">
        <f>IF(I1543&lt;&gt;"","Absence",IF(G1543&gt;F1543,"Présent + HS","Présent"))</f>
        <v/>
      </c>
      <c r="M1543" s="6" t="inlineStr"/>
    </row>
    <row r="1544">
      <c r="A1544" s="20" t="n">
        <v>46239</v>
      </c>
      <c r="B1544" s="21">
        <f>DATE(YEAR(A1544),MONTH(A1544),1)</f>
        <v/>
      </c>
      <c r="C1544" s="6" t="inlineStr">
        <is>
          <t>E003</t>
        </is>
      </c>
      <c r="D1544" s="22">
        <f>IFERROR(VLOOKUP(C1544,Employes!$A$2:$H$11,2,FALSE),"")</f>
        <v/>
      </c>
      <c r="E1544" s="22">
        <f>IFERROR(VLOOKUP(C1544,Employes!$A$2:$H$11,3,FALSE),"")</f>
        <v/>
      </c>
      <c r="F1544" s="22">
        <f>IF(WEEKDAY(A1544,2)&lt;=5,IFERROR(VLOOKUP(C1544,Employes!$A$2:$H$11,6,FALSE),0),0)</f>
        <v/>
      </c>
      <c r="G1544" s="6" t="n">
        <v>8</v>
      </c>
      <c r="H1544" s="23">
        <f>MAX(0,G1544-F1544)</f>
        <v/>
      </c>
      <c r="I1544" s="6" t="inlineStr"/>
      <c r="J1544" s="23">
        <f>IF(I1544&lt;&gt;"",MAX(0,F1544-G1544),0)</f>
        <v/>
      </c>
      <c r="K1544" s="24">
        <f>IF(F1544=0,0,J1544/F1544)</f>
        <v/>
      </c>
      <c r="L1544" s="25">
        <f>IF(I1544&lt;&gt;"","Absence",IF(G1544&gt;F1544,"Présent + HS","Présent"))</f>
        <v/>
      </c>
      <c r="M1544" s="6" t="inlineStr"/>
    </row>
    <row r="1545">
      <c r="A1545" s="20" t="n">
        <v>46239</v>
      </c>
      <c r="B1545" s="21">
        <f>DATE(YEAR(A1545),MONTH(A1545),1)</f>
        <v/>
      </c>
      <c r="C1545" s="6" t="inlineStr">
        <is>
          <t>E004</t>
        </is>
      </c>
      <c r="D1545" s="22">
        <f>IFERROR(VLOOKUP(C1545,Employes!$A$2:$H$11,2,FALSE),"")</f>
        <v/>
      </c>
      <c r="E1545" s="22">
        <f>IFERROR(VLOOKUP(C1545,Employes!$A$2:$H$11,3,FALSE),"")</f>
        <v/>
      </c>
      <c r="F1545" s="22">
        <f>IF(WEEKDAY(A1545,2)&lt;=5,IFERROR(VLOOKUP(C1545,Employes!$A$2:$H$11,6,FALSE),0),0)</f>
        <v/>
      </c>
      <c r="G1545" s="6" t="n">
        <v>8</v>
      </c>
      <c r="H1545" s="23">
        <f>MAX(0,G1545-F1545)</f>
        <v/>
      </c>
      <c r="I1545" s="6" t="inlineStr"/>
      <c r="J1545" s="23">
        <f>IF(I1545&lt;&gt;"",MAX(0,F1545-G1545),0)</f>
        <v/>
      </c>
      <c r="K1545" s="24">
        <f>IF(F1545=0,0,J1545/F1545)</f>
        <v/>
      </c>
      <c r="L1545" s="25">
        <f>IF(I1545&lt;&gt;"","Absence",IF(G1545&gt;F1545,"Présent + HS","Présent"))</f>
        <v/>
      </c>
      <c r="M1545" s="6" t="inlineStr"/>
    </row>
    <row r="1546">
      <c r="A1546" s="20" t="n">
        <v>46239</v>
      </c>
      <c r="B1546" s="21">
        <f>DATE(YEAR(A1546),MONTH(A1546),1)</f>
        <v/>
      </c>
      <c r="C1546" s="6" t="inlineStr">
        <is>
          <t>E005</t>
        </is>
      </c>
      <c r="D1546" s="22">
        <f>IFERROR(VLOOKUP(C1546,Employes!$A$2:$H$11,2,FALSE),"")</f>
        <v/>
      </c>
      <c r="E1546" s="22">
        <f>IFERROR(VLOOKUP(C1546,Employes!$A$2:$H$11,3,FALSE),"")</f>
        <v/>
      </c>
      <c r="F1546" s="22">
        <f>IF(WEEKDAY(A1546,2)&lt;=5,IFERROR(VLOOKUP(C1546,Employes!$A$2:$H$11,6,FALSE),0),0)</f>
        <v/>
      </c>
      <c r="G1546" s="6" t="n">
        <v>8</v>
      </c>
      <c r="H1546" s="23">
        <f>MAX(0,G1546-F1546)</f>
        <v/>
      </c>
      <c r="I1546" s="6" t="inlineStr"/>
      <c r="J1546" s="23">
        <f>IF(I1546&lt;&gt;"",MAX(0,F1546-G1546),0)</f>
        <v/>
      </c>
      <c r="K1546" s="24">
        <f>IF(F1546=0,0,J1546/F1546)</f>
        <v/>
      </c>
      <c r="L1546" s="25">
        <f>IF(I1546&lt;&gt;"","Absence",IF(G1546&gt;F1546,"Présent + HS","Présent"))</f>
        <v/>
      </c>
      <c r="M1546" s="6" t="inlineStr"/>
    </row>
    <row r="1547">
      <c r="A1547" s="20" t="n">
        <v>46239</v>
      </c>
      <c r="B1547" s="21">
        <f>DATE(YEAR(A1547),MONTH(A1547),1)</f>
        <v/>
      </c>
      <c r="C1547" s="6" t="inlineStr">
        <is>
          <t>E006</t>
        </is>
      </c>
      <c r="D1547" s="22">
        <f>IFERROR(VLOOKUP(C1547,Employes!$A$2:$H$11,2,FALSE),"")</f>
        <v/>
      </c>
      <c r="E1547" s="22">
        <f>IFERROR(VLOOKUP(C1547,Employes!$A$2:$H$11,3,FALSE),"")</f>
        <v/>
      </c>
      <c r="F1547" s="22">
        <f>IF(WEEKDAY(A1547,2)&lt;=5,IFERROR(VLOOKUP(C1547,Employes!$A$2:$H$11,6,FALSE),0),0)</f>
        <v/>
      </c>
      <c r="G1547" s="6" t="n">
        <v>10</v>
      </c>
      <c r="H1547" s="23">
        <f>MAX(0,G1547-F1547)</f>
        <v/>
      </c>
      <c r="I1547" s="6" t="inlineStr"/>
      <c r="J1547" s="23">
        <f>IF(I1547&lt;&gt;"",MAX(0,F1547-G1547),0)</f>
        <v/>
      </c>
      <c r="K1547" s="24">
        <f>IF(F1547=0,0,J1547/F1547)</f>
        <v/>
      </c>
      <c r="L1547" s="25">
        <f>IF(I1547&lt;&gt;"","Absence",IF(G1547&gt;F1547,"Présent + HS","Présent"))</f>
        <v/>
      </c>
      <c r="M1547" s="6" t="inlineStr"/>
    </row>
    <row r="1548">
      <c r="A1548" s="20" t="n">
        <v>46239</v>
      </c>
      <c r="B1548" s="21">
        <f>DATE(YEAR(A1548),MONTH(A1548),1)</f>
        <v/>
      </c>
      <c r="C1548" s="6" t="inlineStr">
        <is>
          <t>E007</t>
        </is>
      </c>
      <c r="D1548" s="22">
        <f>IFERROR(VLOOKUP(C1548,Employes!$A$2:$H$11,2,FALSE),"")</f>
        <v/>
      </c>
      <c r="E1548" s="22">
        <f>IFERROR(VLOOKUP(C1548,Employes!$A$2:$H$11,3,FALSE),"")</f>
        <v/>
      </c>
      <c r="F1548" s="22">
        <f>IF(WEEKDAY(A1548,2)&lt;=5,IFERROR(VLOOKUP(C1548,Employes!$A$2:$H$11,6,FALSE),0),0)</f>
        <v/>
      </c>
      <c r="G1548" s="6" t="n">
        <v>8</v>
      </c>
      <c r="H1548" s="23">
        <f>MAX(0,G1548-F1548)</f>
        <v/>
      </c>
      <c r="I1548" s="6" t="inlineStr"/>
      <c r="J1548" s="23">
        <f>IF(I1548&lt;&gt;"",MAX(0,F1548-G1548),0)</f>
        <v/>
      </c>
      <c r="K1548" s="24">
        <f>IF(F1548=0,0,J1548/F1548)</f>
        <v/>
      </c>
      <c r="L1548" s="25">
        <f>IF(I1548&lt;&gt;"","Absence",IF(G1548&gt;F1548,"Présent + HS","Présent"))</f>
        <v/>
      </c>
      <c r="M1548" s="6" t="inlineStr"/>
    </row>
    <row r="1549">
      <c r="A1549" s="20" t="n">
        <v>46239</v>
      </c>
      <c r="B1549" s="21">
        <f>DATE(YEAR(A1549),MONTH(A1549),1)</f>
        <v/>
      </c>
      <c r="C1549" s="6" t="inlineStr">
        <is>
          <t>E008</t>
        </is>
      </c>
      <c r="D1549" s="22">
        <f>IFERROR(VLOOKUP(C1549,Employes!$A$2:$H$11,2,FALSE),"")</f>
        <v/>
      </c>
      <c r="E1549" s="22">
        <f>IFERROR(VLOOKUP(C1549,Employes!$A$2:$H$11,3,FALSE),"")</f>
        <v/>
      </c>
      <c r="F1549" s="22">
        <f>IF(WEEKDAY(A1549,2)&lt;=5,IFERROR(VLOOKUP(C1549,Employes!$A$2:$H$11,6,FALSE),0),0)</f>
        <v/>
      </c>
      <c r="G1549" s="6" t="n">
        <v>8</v>
      </c>
      <c r="H1549" s="23">
        <f>MAX(0,G1549-F1549)</f>
        <v/>
      </c>
      <c r="I1549" s="6" t="inlineStr"/>
      <c r="J1549" s="23">
        <f>IF(I1549&lt;&gt;"",MAX(0,F1549-G1549),0)</f>
        <v/>
      </c>
      <c r="K1549" s="24">
        <f>IF(F1549=0,0,J1549/F1549)</f>
        <v/>
      </c>
      <c r="L1549" s="25">
        <f>IF(I1549&lt;&gt;"","Absence",IF(G1549&gt;F1549,"Présent + HS","Présent"))</f>
        <v/>
      </c>
      <c r="M1549" s="6" t="inlineStr"/>
    </row>
    <row r="1550">
      <c r="A1550" s="20" t="n">
        <v>46239</v>
      </c>
      <c r="B1550" s="21">
        <f>DATE(YEAR(A1550),MONTH(A1550),1)</f>
        <v/>
      </c>
      <c r="C1550" s="6" t="inlineStr">
        <is>
          <t>E009</t>
        </is>
      </c>
      <c r="D1550" s="22">
        <f>IFERROR(VLOOKUP(C1550,Employes!$A$2:$H$11,2,FALSE),"")</f>
        <v/>
      </c>
      <c r="E1550" s="22">
        <f>IFERROR(VLOOKUP(C1550,Employes!$A$2:$H$11,3,FALSE),"")</f>
        <v/>
      </c>
      <c r="F1550" s="22">
        <f>IF(WEEKDAY(A1550,2)&lt;=5,IFERROR(VLOOKUP(C1550,Employes!$A$2:$H$11,6,FALSE),0),0)</f>
        <v/>
      </c>
      <c r="G1550" s="6" t="n">
        <v>10</v>
      </c>
      <c r="H1550" s="23">
        <f>MAX(0,G1550-F1550)</f>
        <v/>
      </c>
      <c r="I1550" s="6" t="inlineStr"/>
      <c r="J1550" s="23">
        <f>IF(I1550&lt;&gt;"",MAX(0,F1550-G1550),0)</f>
        <v/>
      </c>
      <c r="K1550" s="24">
        <f>IF(F1550=0,0,J1550/F1550)</f>
        <v/>
      </c>
      <c r="L1550" s="25">
        <f>IF(I1550&lt;&gt;"","Absence",IF(G1550&gt;F1550,"Présent + HS","Présent"))</f>
        <v/>
      </c>
      <c r="M1550" s="6" t="inlineStr"/>
    </row>
    <row r="1551">
      <c r="A1551" s="20" t="n">
        <v>46239</v>
      </c>
      <c r="B1551" s="21">
        <f>DATE(YEAR(A1551),MONTH(A1551),1)</f>
        <v/>
      </c>
      <c r="C1551" s="6" t="inlineStr">
        <is>
          <t>E010</t>
        </is>
      </c>
      <c r="D1551" s="22">
        <f>IFERROR(VLOOKUP(C1551,Employes!$A$2:$H$11,2,FALSE),"")</f>
        <v/>
      </c>
      <c r="E1551" s="22">
        <f>IFERROR(VLOOKUP(C1551,Employes!$A$2:$H$11,3,FALSE),"")</f>
        <v/>
      </c>
      <c r="F1551" s="22">
        <f>IF(WEEKDAY(A1551,2)&lt;=5,IFERROR(VLOOKUP(C1551,Employes!$A$2:$H$11,6,FALSE),0),0)</f>
        <v/>
      </c>
      <c r="G1551" s="6" t="n">
        <v>8</v>
      </c>
      <c r="H1551" s="23">
        <f>MAX(0,G1551-F1551)</f>
        <v/>
      </c>
      <c r="I1551" s="6" t="inlineStr"/>
      <c r="J1551" s="23">
        <f>IF(I1551&lt;&gt;"",MAX(0,F1551-G1551),0)</f>
        <v/>
      </c>
      <c r="K1551" s="24">
        <f>IF(F1551=0,0,J1551/F1551)</f>
        <v/>
      </c>
      <c r="L1551" s="25">
        <f>IF(I1551&lt;&gt;"","Absence",IF(G1551&gt;F1551,"Présent + HS","Présent"))</f>
        <v/>
      </c>
      <c r="M1551" s="6" t="inlineStr"/>
    </row>
    <row r="1552">
      <c r="A1552" s="20" t="n">
        <v>46240</v>
      </c>
      <c r="B1552" s="21">
        <f>DATE(YEAR(A1552),MONTH(A1552),1)</f>
        <v/>
      </c>
      <c r="C1552" s="6" t="inlineStr">
        <is>
          <t>E001</t>
        </is>
      </c>
      <c r="D1552" s="22">
        <f>IFERROR(VLOOKUP(C1552,Employes!$A$2:$H$11,2,FALSE),"")</f>
        <v/>
      </c>
      <c r="E1552" s="22">
        <f>IFERROR(VLOOKUP(C1552,Employes!$A$2:$H$11,3,FALSE),"")</f>
        <v/>
      </c>
      <c r="F1552" s="22">
        <f>IF(WEEKDAY(A1552,2)&lt;=5,IFERROR(VLOOKUP(C1552,Employes!$A$2:$H$11,6,FALSE),0),0)</f>
        <v/>
      </c>
      <c r="G1552" s="6" t="n">
        <v>8</v>
      </c>
      <c r="H1552" s="23">
        <f>MAX(0,G1552-F1552)</f>
        <v/>
      </c>
      <c r="I1552" s="6" t="inlineStr"/>
      <c r="J1552" s="23">
        <f>IF(I1552&lt;&gt;"",MAX(0,F1552-G1552),0)</f>
        <v/>
      </c>
      <c r="K1552" s="24">
        <f>IF(F1552=0,0,J1552/F1552)</f>
        <v/>
      </c>
      <c r="L1552" s="25">
        <f>IF(I1552&lt;&gt;"","Absence",IF(G1552&gt;F1552,"Présent + HS","Présent"))</f>
        <v/>
      </c>
      <c r="M1552" s="6" t="inlineStr"/>
    </row>
    <row r="1553">
      <c r="A1553" s="20" t="n">
        <v>46240</v>
      </c>
      <c r="B1553" s="21">
        <f>DATE(YEAR(A1553),MONTH(A1553),1)</f>
        <v/>
      </c>
      <c r="C1553" s="6" t="inlineStr">
        <is>
          <t>E002</t>
        </is>
      </c>
      <c r="D1553" s="22">
        <f>IFERROR(VLOOKUP(C1553,Employes!$A$2:$H$11,2,FALSE),"")</f>
        <v/>
      </c>
      <c r="E1553" s="22">
        <f>IFERROR(VLOOKUP(C1553,Employes!$A$2:$H$11,3,FALSE),"")</f>
        <v/>
      </c>
      <c r="F1553" s="22">
        <f>IF(WEEKDAY(A1553,2)&lt;=5,IFERROR(VLOOKUP(C1553,Employes!$A$2:$H$11,6,FALSE),0),0)</f>
        <v/>
      </c>
      <c r="G1553" s="6" t="n">
        <v>8</v>
      </c>
      <c r="H1553" s="23">
        <f>MAX(0,G1553-F1553)</f>
        <v/>
      </c>
      <c r="I1553" s="6" t="inlineStr"/>
      <c r="J1553" s="23">
        <f>IF(I1553&lt;&gt;"",MAX(0,F1553-G1553),0)</f>
        <v/>
      </c>
      <c r="K1553" s="24">
        <f>IF(F1553=0,0,J1553/F1553)</f>
        <v/>
      </c>
      <c r="L1553" s="25">
        <f>IF(I1553&lt;&gt;"","Absence",IF(G1553&gt;F1553,"Présent + HS","Présent"))</f>
        <v/>
      </c>
      <c r="M1553" s="6" t="inlineStr"/>
    </row>
    <row r="1554">
      <c r="A1554" s="20" t="n">
        <v>46240</v>
      </c>
      <c r="B1554" s="21">
        <f>DATE(YEAR(A1554),MONTH(A1554),1)</f>
        <v/>
      </c>
      <c r="C1554" s="6" t="inlineStr">
        <is>
          <t>E003</t>
        </is>
      </c>
      <c r="D1554" s="22">
        <f>IFERROR(VLOOKUP(C1554,Employes!$A$2:$H$11,2,FALSE),"")</f>
        <v/>
      </c>
      <c r="E1554" s="22">
        <f>IFERROR(VLOOKUP(C1554,Employes!$A$2:$H$11,3,FALSE),"")</f>
        <v/>
      </c>
      <c r="F1554" s="22">
        <f>IF(WEEKDAY(A1554,2)&lt;=5,IFERROR(VLOOKUP(C1554,Employes!$A$2:$H$11,6,FALSE),0),0)</f>
        <v/>
      </c>
      <c r="G1554" s="6" t="n">
        <v>8</v>
      </c>
      <c r="H1554" s="23">
        <f>MAX(0,G1554-F1554)</f>
        <v/>
      </c>
      <c r="I1554" s="6" t="inlineStr"/>
      <c r="J1554" s="23">
        <f>IF(I1554&lt;&gt;"",MAX(0,F1554-G1554),0)</f>
        <v/>
      </c>
      <c r="K1554" s="24">
        <f>IF(F1554=0,0,J1554/F1554)</f>
        <v/>
      </c>
      <c r="L1554" s="25">
        <f>IF(I1554&lt;&gt;"","Absence",IF(G1554&gt;F1554,"Présent + HS","Présent"))</f>
        <v/>
      </c>
      <c r="M1554" s="6" t="inlineStr"/>
    </row>
    <row r="1555">
      <c r="A1555" s="20" t="n">
        <v>46240</v>
      </c>
      <c r="B1555" s="21">
        <f>DATE(YEAR(A1555),MONTH(A1555),1)</f>
        <v/>
      </c>
      <c r="C1555" s="6" t="inlineStr">
        <is>
          <t>E004</t>
        </is>
      </c>
      <c r="D1555" s="22">
        <f>IFERROR(VLOOKUP(C1555,Employes!$A$2:$H$11,2,FALSE),"")</f>
        <v/>
      </c>
      <c r="E1555" s="22">
        <f>IFERROR(VLOOKUP(C1555,Employes!$A$2:$H$11,3,FALSE),"")</f>
        <v/>
      </c>
      <c r="F1555" s="22">
        <f>IF(WEEKDAY(A1555,2)&lt;=5,IFERROR(VLOOKUP(C1555,Employes!$A$2:$H$11,6,FALSE),0),0)</f>
        <v/>
      </c>
      <c r="G1555" s="6" t="n">
        <v>9</v>
      </c>
      <c r="H1555" s="23">
        <f>MAX(0,G1555-F1555)</f>
        <v/>
      </c>
      <c r="I1555" s="6" t="inlineStr"/>
      <c r="J1555" s="23">
        <f>IF(I1555&lt;&gt;"",MAX(0,F1555-G1555),0)</f>
        <v/>
      </c>
      <c r="K1555" s="24">
        <f>IF(F1555=0,0,J1555/F1555)</f>
        <v/>
      </c>
      <c r="L1555" s="25">
        <f>IF(I1555&lt;&gt;"","Absence",IF(G1555&gt;F1555,"Présent + HS","Présent"))</f>
        <v/>
      </c>
      <c r="M1555" s="6" t="inlineStr"/>
    </row>
    <row r="1556">
      <c r="A1556" s="20" t="n">
        <v>46240</v>
      </c>
      <c r="B1556" s="21">
        <f>DATE(YEAR(A1556),MONTH(A1556),1)</f>
        <v/>
      </c>
      <c r="C1556" s="6" t="inlineStr">
        <is>
          <t>E005</t>
        </is>
      </c>
      <c r="D1556" s="22">
        <f>IFERROR(VLOOKUP(C1556,Employes!$A$2:$H$11,2,FALSE),"")</f>
        <v/>
      </c>
      <c r="E1556" s="22">
        <f>IFERROR(VLOOKUP(C1556,Employes!$A$2:$H$11,3,FALSE),"")</f>
        <v/>
      </c>
      <c r="F1556" s="22">
        <f>IF(WEEKDAY(A1556,2)&lt;=5,IFERROR(VLOOKUP(C1556,Employes!$A$2:$H$11,6,FALSE),0),0)</f>
        <v/>
      </c>
      <c r="G1556" s="6" t="n">
        <v>8</v>
      </c>
      <c r="H1556" s="23">
        <f>MAX(0,G1556-F1556)</f>
        <v/>
      </c>
      <c r="I1556" s="6" t="inlineStr"/>
      <c r="J1556" s="23">
        <f>IF(I1556&lt;&gt;"",MAX(0,F1556-G1556),0)</f>
        <v/>
      </c>
      <c r="K1556" s="24">
        <f>IF(F1556=0,0,J1556/F1556)</f>
        <v/>
      </c>
      <c r="L1556" s="25">
        <f>IF(I1556&lt;&gt;"","Absence",IF(G1556&gt;F1556,"Présent + HS","Présent"))</f>
        <v/>
      </c>
      <c r="M1556" s="6" t="inlineStr"/>
    </row>
    <row r="1557">
      <c r="A1557" s="20" t="n">
        <v>46240</v>
      </c>
      <c r="B1557" s="21">
        <f>DATE(YEAR(A1557),MONTH(A1557),1)</f>
        <v/>
      </c>
      <c r="C1557" s="6" t="inlineStr">
        <is>
          <t>E006</t>
        </is>
      </c>
      <c r="D1557" s="22">
        <f>IFERROR(VLOOKUP(C1557,Employes!$A$2:$H$11,2,FALSE),"")</f>
        <v/>
      </c>
      <c r="E1557" s="22">
        <f>IFERROR(VLOOKUP(C1557,Employes!$A$2:$H$11,3,FALSE),"")</f>
        <v/>
      </c>
      <c r="F1557" s="22">
        <f>IF(WEEKDAY(A1557,2)&lt;=5,IFERROR(VLOOKUP(C1557,Employes!$A$2:$H$11,6,FALSE),0),0)</f>
        <v/>
      </c>
      <c r="G1557" s="6" t="n">
        <v>0</v>
      </c>
      <c r="H1557" s="23">
        <f>MAX(0,G1557-F1557)</f>
        <v/>
      </c>
      <c r="I1557" s="6" t="inlineStr">
        <is>
          <t>CP</t>
        </is>
      </c>
      <c r="J1557" s="23">
        <f>IF(I1557&lt;&gt;"",MAX(0,F1557-G1557),0)</f>
        <v/>
      </c>
      <c r="K1557" s="24">
        <f>IF(F1557=0,0,J1557/F1557)</f>
        <v/>
      </c>
      <c r="L1557" s="25">
        <f>IF(I1557&lt;&gt;"","Absence",IF(G1557&gt;F1557,"Présent + HS","Présent"))</f>
        <v/>
      </c>
      <c r="M1557" s="6" t="inlineStr"/>
    </row>
    <row r="1558">
      <c r="A1558" s="20" t="n">
        <v>46240</v>
      </c>
      <c r="B1558" s="21">
        <f>DATE(YEAR(A1558),MONTH(A1558),1)</f>
        <v/>
      </c>
      <c r="C1558" s="6" t="inlineStr">
        <is>
          <t>E007</t>
        </is>
      </c>
      <c r="D1558" s="22">
        <f>IFERROR(VLOOKUP(C1558,Employes!$A$2:$H$11,2,FALSE),"")</f>
        <v/>
      </c>
      <c r="E1558" s="22">
        <f>IFERROR(VLOOKUP(C1558,Employes!$A$2:$H$11,3,FALSE),"")</f>
        <v/>
      </c>
      <c r="F1558" s="22">
        <f>IF(WEEKDAY(A1558,2)&lt;=5,IFERROR(VLOOKUP(C1558,Employes!$A$2:$H$11,6,FALSE),0),0)</f>
        <v/>
      </c>
      <c r="G1558" s="6" t="n">
        <v>0</v>
      </c>
      <c r="H1558" s="23">
        <f>MAX(0,G1558-F1558)</f>
        <v/>
      </c>
      <c r="I1558" s="6" t="inlineStr">
        <is>
          <t>CP</t>
        </is>
      </c>
      <c r="J1558" s="23">
        <f>IF(I1558&lt;&gt;"",MAX(0,F1558-G1558),0)</f>
        <v/>
      </c>
      <c r="K1558" s="24">
        <f>IF(F1558=0,0,J1558/F1558)</f>
        <v/>
      </c>
      <c r="L1558" s="25">
        <f>IF(I1558&lt;&gt;"","Absence",IF(G1558&gt;F1558,"Présent + HS","Présent"))</f>
        <v/>
      </c>
      <c r="M1558" s="6" t="inlineStr"/>
    </row>
    <row r="1559">
      <c r="A1559" s="20" t="n">
        <v>46240</v>
      </c>
      <c r="B1559" s="21">
        <f>DATE(YEAR(A1559),MONTH(A1559),1)</f>
        <v/>
      </c>
      <c r="C1559" s="6" t="inlineStr">
        <is>
          <t>E008</t>
        </is>
      </c>
      <c r="D1559" s="22">
        <f>IFERROR(VLOOKUP(C1559,Employes!$A$2:$H$11,2,FALSE),"")</f>
        <v/>
      </c>
      <c r="E1559" s="22">
        <f>IFERROR(VLOOKUP(C1559,Employes!$A$2:$H$11,3,FALSE),"")</f>
        <v/>
      </c>
      <c r="F1559" s="22">
        <f>IF(WEEKDAY(A1559,2)&lt;=5,IFERROR(VLOOKUP(C1559,Employes!$A$2:$H$11,6,FALSE),0),0)</f>
        <v/>
      </c>
      <c r="G1559" s="6" t="n">
        <v>8</v>
      </c>
      <c r="H1559" s="23">
        <f>MAX(0,G1559-F1559)</f>
        <v/>
      </c>
      <c r="I1559" s="6" t="inlineStr"/>
      <c r="J1559" s="23">
        <f>IF(I1559&lt;&gt;"",MAX(0,F1559-G1559),0)</f>
        <v/>
      </c>
      <c r="K1559" s="24">
        <f>IF(F1559=0,0,J1559/F1559)</f>
        <v/>
      </c>
      <c r="L1559" s="25">
        <f>IF(I1559&lt;&gt;"","Absence",IF(G1559&gt;F1559,"Présent + HS","Présent"))</f>
        <v/>
      </c>
      <c r="M1559" s="6" t="inlineStr"/>
    </row>
    <row r="1560">
      <c r="A1560" s="20" t="n">
        <v>46240</v>
      </c>
      <c r="B1560" s="21">
        <f>DATE(YEAR(A1560),MONTH(A1560),1)</f>
        <v/>
      </c>
      <c r="C1560" s="6" t="inlineStr">
        <is>
          <t>E009</t>
        </is>
      </c>
      <c r="D1560" s="22">
        <f>IFERROR(VLOOKUP(C1560,Employes!$A$2:$H$11,2,FALSE),"")</f>
        <v/>
      </c>
      <c r="E1560" s="22">
        <f>IFERROR(VLOOKUP(C1560,Employes!$A$2:$H$11,3,FALSE),"")</f>
        <v/>
      </c>
      <c r="F1560" s="22">
        <f>IF(WEEKDAY(A1560,2)&lt;=5,IFERROR(VLOOKUP(C1560,Employes!$A$2:$H$11,6,FALSE),0),0)</f>
        <v/>
      </c>
      <c r="G1560" s="6" t="n">
        <v>8</v>
      </c>
      <c r="H1560" s="23">
        <f>MAX(0,G1560-F1560)</f>
        <v/>
      </c>
      <c r="I1560" s="6" t="inlineStr"/>
      <c r="J1560" s="23">
        <f>IF(I1560&lt;&gt;"",MAX(0,F1560-G1560),0)</f>
        <v/>
      </c>
      <c r="K1560" s="24">
        <f>IF(F1560=0,0,J1560/F1560)</f>
        <v/>
      </c>
      <c r="L1560" s="25">
        <f>IF(I1560&lt;&gt;"","Absence",IF(G1560&gt;F1560,"Présent + HS","Présent"))</f>
        <v/>
      </c>
      <c r="M1560" s="6" t="inlineStr"/>
    </row>
    <row r="1561">
      <c r="A1561" s="20" t="n">
        <v>46240</v>
      </c>
      <c r="B1561" s="21">
        <f>DATE(YEAR(A1561),MONTH(A1561),1)</f>
        <v/>
      </c>
      <c r="C1561" s="6" t="inlineStr">
        <is>
          <t>E010</t>
        </is>
      </c>
      <c r="D1561" s="22">
        <f>IFERROR(VLOOKUP(C1561,Employes!$A$2:$H$11,2,FALSE),"")</f>
        <v/>
      </c>
      <c r="E1561" s="22">
        <f>IFERROR(VLOOKUP(C1561,Employes!$A$2:$H$11,3,FALSE),"")</f>
        <v/>
      </c>
      <c r="F1561" s="22">
        <f>IF(WEEKDAY(A1561,2)&lt;=5,IFERROR(VLOOKUP(C1561,Employes!$A$2:$H$11,6,FALSE),0),0)</f>
        <v/>
      </c>
      <c r="G1561" s="6" t="n">
        <v>0</v>
      </c>
      <c r="H1561" s="23">
        <f>MAX(0,G1561-F1561)</f>
        <v/>
      </c>
      <c r="I1561" s="6" t="inlineStr">
        <is>
          <t>CP</t>
        </is>
      </c>
      <c r="J1561" s="23">
        <f>IF(I1561&lt;&gt;"",MAX(0,F1561-G1561),0)</f>
        <v/>
      </c>
      <c r="K1561" s="24">
        <f>IF(F1561=0,0,J1561/F1561)</f>
        <v/>
      </c>
      <c r="L1561" s="25">
        <f>IF(I1561&lt;&gt;"","Absence",IF(G1561&gt;F1561,"Présent + HS","Présent"))</f>
        <v/>
      </c>
      <c r="M1561" s="6" t="inlineStr"/>
    </row>
    <row r="1562">
      <c r="A1562" s="20" t="n">
        <v>46241</v>
      </c>
      <c r="B1562" s="21">
        <f>DATE(YEAR(A1562),MONTH(A1562),1)</f>
        <v/>
      </c>
      <c r="C1562" s="6" t="inlineStr">
        <is>
          <t>E001</t>
        </is>
      </c>
      <c r="D1562" s="22">
        <f>IFERROR(VLOOKUP(C1562,Employes!$A$2:$H$11,2,FALSE),"")</f>
        <v/>
      </c>
      <c r="E1562" s="22">
        <f>IFERROR(VLOOKUP(C1562,Employes!$A$2:$H$11,3,FALSE),"")</f>
        <v/>
      </c>
      <c r="F1562" s="22">
        <f>IF(WEEKDAY(A1562,2)&lt;=5,IFERROR(VLOOKUP(C1562,Employes!$A$2:$H$11,6,FALSE),0),0)</f>
        <v/>
      </c>
      <c r="G1562" s="6" t="n">
        <v>8</v>
      </c>
      <c r="H1562" s="23">
        <f>MAX(0,G1562-F1562)</f>
        <v/>
      </c>
      <c r="I1562" s="6" t="inlineStr"/>
      <c r="J1562" s="23">
        <f>IF(I1562&lt;&gt;"",MAX(0,F1562-G1562),0)</f>
        <v/>
      </c>
      <c r="K1562" s="24">
        <f>IF(F1562=0,0,J1562/F1562)</f>
        <v/>
      </c>
      <c r="L1562" s="25">
        <f>IF(I1562&lt;&gt;"","Absence",IF(G1562&gt;F1562,"Présent + HS","Présent"))</f>
        <v/>
      </c>
      <c r="M1562" s="6" t="inlineStr"/>
    </row>
    <row r="1563">
      <c r="A1563" s="20" t="n">
        <v>46241</v>
      </c>
      <c r="B1563" s="21">
        <f>DATE(YEAR(A1563),MONTH(A1563),1)</f>
        <v/>
      </c>
      <c r="C1563" s="6" t="inlineStr">
        <is>
          <t>E002</t>
        </is>
      </c>
      <c r="D1563" s="22">
        <f>IFERROR(VLOOKUP(C1563,Employes!$A$2:$H$11,2,FALSE),"")</f>
        <v/>
      </c>
      <c r="E1563" s="22">
        <f>IFERROR(VLOOKUP(C1563,Employes!$A$2:$H$11,3,FALSE),"")</f>
        <v/>
      </c>
      <c r="F1563" s="22">
        <f>IF(WEEKDAY(A1563,2)&lt;=5,IFERROR(VLOOKUP(C1563,Employes!$A$2:$H$11,6,FALSE),0),0)</f>
        <v/>
      </c>
      <c r="G1563" s="6" t="n">
        <v>8</v>
      </c>
      <c r="H1563" s="23">
        <f>MAX(0,G1563-F1563)</f>
        <v/>
      </c>
      <c r="I1563" s="6" t="inlineStr"/>
      <c r="J1563" s="23">
        <f>IF(I1563&lt;&gt;"",MAX(0,F1563-G1563),0)</f>
        <v/>
      </c>
      <c r="K1563" s="24">
        <f>IF(F1563=0,0,J1563/F1563)</f>
        <v/>
      </c>
      <c r="L1563" s="25">
        <f>IF(I1563&lt;&gt;"","Absence",IF(G1563&gt;F1563,"Présent + HS","Présent"))</f>
        <v/>
      </c>
      <c r="M1563" s="6" t="inlineStr"/>
    </row>
    <row r="1564">
      <c r="A1564" s="20" t="n">
        <v>46241</v>
      </c>
      <c r="B1564" s="21">
        <f>DATE(YEAR(A1564),MONTH(A1564),1)</f>
        <v/>
      </c>
      <c r="C1564" s="6" t="inlineStr">
        <is>
          <t>E003</t>
        </is>
      </c>
      <c r="D1564" s="22">
        <f>IFERROR(VLOOKUP(C1564,Employes!$A$2:$H$11,2,FALSE),"")</f>
        <v/>
      </c>
      <c r="E1564" s="22">
        <f>IFERROR(VLOOKUP(C1564,Employes!$A$2:$H$11,3,FALSE),"")</f>
        <v/>
      </c>
      <c r="F1564" s="22">
        <f>IF(WEEKDAY(A1564,2)&lt;=5,IFERROR(VLOOKUP(C1564,Employes!$A$2:$H$11,6,FALSE),0),0)</f>
        <v/>
      </c>
      <c r="G1564" s="6" t="n">
        <v>8</v>
      </c>
      <c r="H1564" s="23">
        <f>MAX(0,G1564-F1564)</f>
        <v/>
      </c>
      <c r="I1564" s="6" t="inlineStr"/>
      <c r="J1564" s="23">
        <f>IF(I1564&lt;&gt;"",MAX(0,F1564-G1564),0)</f>
        <v/>
      </c>
      <c r="K1564" s="24">
        <f>IF(F1564=0,0,J1564/F1564)</f>
        <v/>
      </c>
      <c r="L1564" s="25">
        <f>IF(I1564&lt;&gt;"","Absence",IF(G1564&gt;F1564,"Présent + HS","Présent"))</f>
        <v/>
      </c>
      <c r="M1564" s="6" t="inlineStr"/>
    </row>
    <row r="1565">
      <c r="A1565" s="20" t="n">
        <v>46241</v>
      </c>
      <c r="B1565" s="21">
        <f>DATE(YEAR(A1565),MONTH(A1565),1)</f>
        <v/>
      </c>
      <c r="C1565" s="6" t="inlineStr">
        <is>
          <t>E004</t>
        </is>
      </c>
      <c r="D1565" s="22">
        <f>IFERROR(VLOOKUP(C1565,Employes!$A$2:$H$11,2,FALSE),"")</f>
        <v/>
      </c>
      <c r="E1565" s="22">
        <f>IFERROR(VLOOKUP(C1565,Employes!$A$2:$H$11,3,FALSE),"")</f>
        <v/>
      </c>
      <c r="F1565" s="22">
        <f>IF(WEEKDAY(A1565,2)&lt;=5,IFERROR(VLOOKUP(C1565,Employes!$A$2:$H$11,6,FALSE),0),0)</f>
        <v/>
      </c>
      <c r="G1565" s="6" t="n">
        <v>10</v>
      </c>
      <c r="H1565" s="23">
        <f>MAX(0,G1565-F1565)</f>
        <v/>
      </c>
      <c r="I1565" s="6" t="inlineStr"/>
      <c r="J1565" s="23">
        <f>IF(I1565&lt;&gt;"",MAX(0,F1565-G1565),0)</f>
        <v/>
      </c>
      <c r="K1565" s="24">
        <f>IF(F1565=0,0,J1565/F1565)</f>
        <v/>
      </c>
      <c r="L1565" s="25">
        <f>IF(I1565&lt;&gt;"","Absence",IF(G1565&gt;F1565,"Présent + HS","Présent"))</f>
        <v/>
      </c>
      <c r="M1565" s="6" t="inlineStr"/>
    </row>
    <row r="1566">
      <c r="A1566" s="20" t="n">
        <v>46241</v>
      </c>
      <c r="B1566" s="21">
        <f>DATE(YEAR(A1566),MONTH(A1566),1)</f>
        <v/>
      </c>
      <c r="C1566" s="6" t="inlineStr">
        <is>
          <t>E005</t>
        </is>
      </c>
      <c r="D1566" s="22">
        <f>IFERROR(VLOOKUP(C1566,Employes!$A$2:$H$11,2,FALSE),"")</f>
        <v/>
      </c>
      <c r="E1566" s="22">
        <f>IFERROR(VLOOKUP(C1566,Employes!$A$2:$H$11,3,FALSE),"")</f>
        <v/>
      </c>
      <c r="F1566" s="22">
        <f>IF(WEEKDAY(A1566,2)&lt;=5,IFERROR(VLOOKUP(C1566,Employes!$A$2:$H$11,6,FALSE),0),0)</f>
        <v/>
      </c>
      <c r="G1566" s="6" t="n">
        <v>8</v>
      </c>
      <c r="H1566" s="23">
        <f>MAX(0,G1566-F1566)</f>
        <v/>
      </c>
      <c r="I1566" s="6" t="inlineStr"/>
      <c r="J1566" s="23">
        <f>IF(I1566&lt;&gt;"",MAX(0,F1566-G1566),0)</f>
        <v/>
      </c>
      <c r="K1566" s="24">
        <f>IF(F1566=0,0,J1566/F1566)</f>
        <v/>
      </c>
      <c r="L1566" s="25">
        <f>IF(I1566&lt;&gt;"","Absence",IF(G1566&gt;F1566,"Présent + HS","Présent"))</f>
        <v/>
      </c>
      <c r="M1566" s="6" t="inlineStr"/>
    </row>
    <row r="1567">
      <c r="A1567" s="20" t="n">
        <v>46241</v>
      </c>
      <c r="B1567" s="21">
        <f>DATE(YEAR(A1567),MONTH(A1567),1)</f>
        <v/>
      </c>
      <c r="C1567" s="6" t="inlineStr">
        <is>
          <t>E006</t>
        </is>
      </c>
      <c r="D1567" s="22">
        <f>IFERROR(VLOOKUP(C1567,Employes!$A$2:$H$11,2,FALSE),"")</f>
        <v/>
      </c>
      <c r="E1567" s="22">
        <f>IFERROR(VLOOKUP(C1567,Employes!$A$2:$H$11,3,FALSE),"")</f>
        <v/>
      </c>
      <c r="F1567" s="22">
        <f>IF(WEEKDAY(A1567,2)&lt;=5,IFERROR(VLOOKUP(C1567,Employes!$A$2:$H$11,6,FALSE),0),0)</f>
        <v/>
      </c>
      <c r="G1567" s="6" t="n">
        <v>8</v>
      </c>
      <c r="H1567" s="23">
        <f>MAX(0,G1567-F1567)</f>
        <v/>
      </c>
      <c r="I1567" s="6" t="inlineStr"/>
      <c r="J1567" s="23">
        <f>IF(I1567&lt;&gt;"",MAX(0,F1567-G1567),0)</f>
        <v/>
      </c>
      <c r="K1567" s="24">
        <f>IF(F1567=0,0,J1567/F1567)</f>
        <v/>
      </c>
      <c r="L1567" s="25">
        <f>IF(I1567&lt;&gt;"","Absence",IF(G1567&gt;F1567,"Présent + HS","Présent"))</f>
        <v/>
      </c>
      <c r="M1567" s="6" t="inlineStr"/>
    </row>
    <row r="1568">
      <c r="A1568" s="20" t="n">
        <v>46241</v>
      </c>
      <c r="B1568" s="21">
        <f>DATE(YEAR(A1568),MONTH(A1568),1)</f>
        <v/>
      </c>
      <c r="C1568" s="6" t="inlineStr">
        <is>
          <t>E007</t>
        </is>
      </c>
      <c r="D1568" s="22">
        <f>IFERROR(VLOOKUP(C1568,Employes!$A$2:$H$11,2,FALSE),"")</f>
        <v/>
      </c>
      <c r="E1568" s="22">
        <f>IFERROR(VLOOKUP(C1568,Employes!$A$2:$H$11,3,FALSE),"")</f>
        <v/>
      </c>
      <c r="F1568" s="22">
        <f>IF(WEEKDAY(A1568,2)&lt;=5,IFERROR(VLOOKUP(C1568,Employes!$A$2:$H$11,6,FALSE),0),0)</f>
        <v/>
      </c>
      <c r="G1568" s="6" t="n">
        <v>8</v>
      </c>
      <c r="H1568" s="23">
        <f>MAX(0,G1568-F1568)</f>
        <v/>
      </c>
      <c r="I1568" s="6" t="inlineStr"/>
      <c r="J1568" s="23">
        <f>IF(I1568&lt;&gt;"",MAX(0,F1568-G1568),0)</f>
        <v/>
      </c>
      <c r="K1568" s="24">
        <f>IF(F1568=0,0,J1568/F1568)</f>
        <v/>
      </c>
      <c r="L1568" s="25">
        <f>IF(I1568&lt;&gt;"","Absence",IF(G1568&gt;F1568,"Présent + HS","Présent"))</f>
        <v/>
      </c>
      <c r="M1568" s="6" t="inlineStr"/>
    </row>
    <row r="1569">
      <c r="A1569" s="20" t="n">
        <v>46241</v>
      </c>
      <c r="B1569" s="21">
        <f>DATE(YEAR(A1569),MONTH(A1569),1)</f>
        <v/>
      </c>
      <c r="C1569" s="6" t="inlineStr">
        <is>
          <t>E008</t>
        </is>
      </c>
      <c r="D1569" s="22">
        <f>IFERROR(VLOOKUP(C1569,Employes!$A$2:$H$11,2,FALSE),"")</f>
        <v/>
      </c>
      <c r="E1569" s="22">
        <f>IFERROR(VLOOKUP(C1569,Employes!$A$2:$H$11,3,FALSE),"")</f>
        <v/>
      </c>
      <c r="F1569" s="22">
        <f>IF(WEEKDAY(A1569,2)&lt;=5,IFERROR(VLOOKUP(C1569,Employes!$A$2:$H$11,6,FALSE),0),0)</f>
        <v/>
      </c>
      <c r="G1569" s="6" t="n">
        <v>8</v>
      </c>
      <c r="H1569" s="23">
        <f>MAX(0,G1569-F1569)</f>
        <v/>
      </c>
      <c r="I1569" s="6" t="inlineStr"/>
      <c r="J1569" s="23">
        <f>IF(I1569&lt;&gt;"",MAX(0,F1569-G1569),0)</f>
        <v/>
      </c>
      <c r="K1569" s="24">
        <f>IF(F1569=0,0,J1569/F1569)</f>
        <v/>
      </c>
      <c r="L1569" s="25">
        <f>IF(I1569&lt;&gt;"","Absence",IF(G1569&gt;F1569,"Présent + HS","Présent"))</f>
        <v/>
      </c>
      <c r="M1569" s="6" t="inlineStr"/>
    </row>
    <row r="1570">
      <c r="A1570" s="20" t="n">
        <v>46241</v>
      </c>
      <c r="B1570" s="21">
        <f>DATE(YEAR(A1570),MONTH(A1570),1)</f>
        <v/>
      </c>
      <c r="C1570" s="6" t="inlineStr">
        <is>
          <t>E009</t>
        </is>
      </c>
      <c r="D1570" s="22">
        <f>IFERROR(VLOOKUP(C1570,Employes!$A$2:$H$11,2,FALSE),"")</f>
        <v/>
      </c>
      <c r="E1570" s="22">
        <f>IFERROR(VLOOKUP(C1570,Employes!$A$2:$H$11,3,FALSE),"")</f>
        <v/>
      </c>
      <c r="F1570" s="22">
        <f>IF(WEEKDAY(A1570,2)&lt;=5,IFERROR(VLOOKUP(C1570,Employes!$A$2:$H$11,6,FALSE),0),0)</f>
        <v/>
      </c>
      <c r="G1570" s="6" t="n">
        <v>9</v>
      </c>
      <c r="H1570" s="23">
        <f>MAX(0,G1570-F1570)</f>
        <v/>
      </c>
      <c r="I1570" s="6" t="inlineStr"/>
      <c r="J1570" s="23">
        <f>IF(I1570&lt;&gt;"",MAX(0,F1570-G1570),0)</f>
        <v/>
      </c>
      <c r="K1570" s="24">
        <f>IF(F1570=0,0,J1570/F1570)</f>
        <v/>
      </c>
      <c r="L1570" s="25">
        <f>IF(I1570&lt;&gt;"","Absence",IF(G1570&gt;F1570,"Présent + HS","Présent"))</f>
        <v/>
      </c>
      <c r="M1570" s="6" t="inlineStr"/>
    </row>
    <row r="1571">
      <c r="A1571" s="20" t="n">
        <v>46241</v>
      </c>
      <c r="B1571" s="21">
        <f>DATE(YEAR(A1571),MONTH(A1571),1)</f>
        <v/>
      </c>
      <c r="C1571" s="6" t="inlineStr">
        <is>
          <t>E010</t>
        </is>
      </c>
      <c r="D1571" s="22">
        <f>IFERROR(VLOOKUP(C1571,Employes!$A$2:$H$11,2,FALSE),"")</f>
        <v/>
      </c>
      <c r="E1571" s="22">
        <f>IFERROR(VLOOKUP(C1571,Employes!$A$2:$H$11,3,FALSE),"")</f>
        <v/>
      </c>
      <c r="F1571" s="22">
        <f>IF(WEEKDAY(A1571,2)&lt;=5,IFERROR(VLOOKUP(C1571,Employes!$A$2:$H$11,6,FALSE),0),0)</f>
        <v/>
      </c>
      <c r="G1571" s="6" t="n">
        <v>8</v>
      </c>
      <c r="H1571" s="23">
        <f>MAX(0,G1571-F1571)</f>
        <v/>
      </c>
      <c r="I1571" s="6" t="inlineStr"/>
      <c r="J1571" s="23">
        <f>IF(I1571&lt;&gt;"",MAX(0,F1571-G1571),0)</f>
        <v/>
      </c>
      <c r="K1571" s="24">
        <f>IF(F1571=0,0,J1571/F1571)</f>
        <v/>
      </c>
      <c r="L1571" s="25">
        <f>IF(I1571&lt;&gt;"","Absence",IF(G1571&gt;F1571,"Présent + HS","Présent"))</f>
        <v/>
      </c>
      <c r="M1571" s="6" t="inlineStr"/>
    </row>
    <row r="1572">
      <c r="A1572" s="20" t="n">
        <v>46244</v>
      </c>
      <c r="B1572" s="21">
        <f>DATE(YEAR(A1572),MONTH(A1572),1)</f>
        <v/>
      </c>
      <c r="C1572" s="6" t="inlineStr">
        <is>
          <t>E001</t>
        </is>
      </c>
      <c r="D1572" s="22">
        <f>IFERROR(VLOOKUP(C1572,Employes!$A$2:$H$11,2,FALSE),"")</f>
        <v/>
      </c>
      <c r="E1572" s="22">
        <f>IFERROR(VLOOKUP(C1572,Employes!$A$2:$H$11,3,FALSE),"")</f>
        <v/>
      </c>
      <c r="F1572" s="22">
        <f>IF(WEEKDAY(A1572,2)&lt;=5,IFERROR(VLOOKUP(C1572,Employes!$A$2:$H$11,6,FALSE),0),0)</f>
        <v/>
      </c>
      <c r="G1572" s="6" t="n">
        <v>8</v>
      </c>
      <c r="H1572" s="23">
        <f>MAX(0,G1572-F1572)</f>
        <v/>
      </c>
      <c r="I1572" s="6" t="inlineStr"/>
      <c r="J1572" s="23">
        <f>IF(I1572&lt;&gt;"",MAX(0,F1572-G1572),0)</f>
        <v/>
      </c>
      <c r="K1572" s="24">
        <f>IF(F1572=0,0,J1572/F1572)</f>
        <v/>
      </c>
      <c r="L1572" s="25">
        <f>IF(I1572&lt;&gt;"","Absence",IF(G1572&gt;F1572,"Présent + HS","Présent"))</f>
        <v/>
      </c>
      <c r="M1572" s="6" t="inlineStr"/>
    </row>
    <row r="1573">
      <c r="A1573" s="20" t="n">
        <v>46244</v>
      </c>
      <c r="B1573" s="21">
        <f>DATE(YEAR(A1573),MONTH(A1573),1)</f>
        <v/>
      </c>
      <c r="C1573" s="6" t="inlineStr">
        <is>
          <t>E002</t>
        </is>
      </c>
      <c r="D1573" s="22">
        <f>IFERROR(VLOOKUP(C1573,Employes!$A$2:$H$11,2,FALSE),"")</f>
        <v/>
      </c>
      <c r="E1573" s="22">
        <f>IFERROR(VLOOKUP(C1573,Employes!$A$2:$H$11,3,FALSE),"")</f>
        <v/>
      </c>
      <c r="F1573" s="22">
        <f>IF(WEEKDAY(A1573,2)&lt;=5,IFERROR(VLOOKUP(C1573,Employes!$A$2:$H$11,6,FALSE),0),0)</f>
        <v/>
      </c>
      <c r="G1573" s="6" t="n">
        <v>8</v>
      </c>
      <c r="H1573" s="23">
        <f>MAX(0,G1573-F1573)</f>
        <v/>
      </c>
      <c r="I1573" s="6" t="inlineStr"/>
      <c r="J1573" s="23">
        <f>IF(I1573&lt;&gt;"",MAX(0,F1573-G1573),0)</f>
        <v/>
      </c>
      <c r="K1573" s="24">
        <f>IF(F1573=0,0,J1573/F1573)</f>
        <v/>
      </c>
      <c r="L1573" s="25">
        <f>IF(I1573&lt;&gt;"","Absence",IF(G1573&gt;F1573,"Présent + HS","Présent"))</f>
        <v/>
      </c>
      <c r="M1573" s="6" t="inlineStr"/>
    </row>
    <row r="1574">
      <c r="A1574" s="20" t="n">
        <v>46244</v>
      </c>
      <c r="B1574" s="21">
        <f>DATE(YEAR(A1574),MONTH(A1574),1)</f>
        <v/>
      </c>
      <c r="C1574" s="6" t="inlineStr">
        <is>
          <t>E003</t>
        </is>
      </c>
      <c r="D1574" s="22">
        <f>IFERROR(VLOOKUP(C1574,Employes!$A$2:$H$11,2,FALSE),"")</f>
        <v/>
      </c>
      <c r="E1574" s="22">
        <f>IFERROR(VLOOKUP(C1574,Employes!$A$2:$H$11,3,FALSE),"")</f>
        <v/>
      </c>
      <c r="F1574" s="22">
        <f>IF(WEEKDAY(A1574,2)&lt;=5,IFERROR(VLOOKUP(C1574,Employes!$A$2:$H$11,6,FALSE),0),0)</f>
        <v/>
      </c>
      <c r="G1574" s="6" t="n">
        <v>8</v>
      </c>
      <c r="H1574" s="23">
        <f>MAX(0,G1574-F1574)</f>
        <v/>
      </c>
      <c r="I1574" s="6" t="inlineStr"/>
      <c r="J1574" s="23">
        <f>IF(I1574&lt;&gt;"",MAX(0,F1574-G1574),0)</f>
        <v/>
      </c>
      <c r="K1574" s="24">
        <f>IF(F1574=0,0,J1574/F1574)</f>
        <v/>
      </c>
      <c r="L1574" s="25">
        <f>IF(I1574&lt;&gt;"","Absence",IF(G1574&gt;F1574,"Présent + HS","Présent"))</f>
        <v/>
      </c>
      <c r="M1574" s="6" t="inlineStr"/>
    </row>
    <row r="1575">
      <c r="A1575" s="20" t="n">
        <v>46244</v>
      </c>
      <c r="B1575" s="21">
        <f>DATE(YEAR(A1575),MONTH(A1575),1)</f>
        <v/>
      </c>
      <c r="C1575" s="6" t="inlineStr">
        <is>
          <t>E004</t>
        </is>
      </c>
      <c r="D1575" s="22">
        <f>IFERROR(VLOOKUP(C1575,Employes!$A$2:$H$11,2,FALSE),"")</f>
        <v/>
      </c>
      <c r="E1575" s="22">
        <f>IFERROR(VLOOKUP(C1575,Employes!$A$2:$H$11,3,FALSE),"")</f>
        <v/>
      </c>
      <c r="F1575" s="22">
        <f>IF(WEEKDAY(A1575,2)&lt;=5,IFERROR(VLOOKUP(C1575,Employes!$A$2:$H$11,6,FALSE),0),0)</f>
        <v/>
      </c>
      <c r="G1575" s="6" t="n">
        <v>8</v>
      </c>
      <c r="H1575" s="23">
        <f>MAX(0,G1575-F1575)</f>
        <v/>
      </c>
      <c r="I1575" s="6" t="inlineStr"/>
      <c r="J1575" s="23">
        <f>IF(I1575&lt;&gt;"",MAX(0,F1575-G1575),0)</f>
        <v/>
      </c>
      <c r="K1575" s="24">
        <f>IF(F1575=0,0,J1575/F1575)</f>
        <v/>
      </c>
      <c r="L1575" s="25">
        <f>IF(I1575&lt;&gt;"","Absence",IF(G1575&gt;F1575,"Présent + HS","Présent"))</f>
        <v/>
      </c>
      <c r="M1575" s="6" t="inlineStr"/>
    </row>
    <row r="1576">
      <c r="A1576" s="20" t="n">
        <v>46244</v>
      </c>
      <c r="B1576" s="21">
        <f>DATE(YEAR(A1576),MONTH(A1576),1)</f>
        <v/>
      </c>
      <c r="C1576" s="6" t="inlineStr">
        <is>
          <t>E005</t>
        </is>
      </c>
      <c r="D1576" s="22">
        <f>IFERROR(VLOOKUP(C1576,Employes!$A$2:$H$11,2,FALSE),"")</f>
        <v/>
      </c>
      <c r="E1576" s="22">
        <f>IFERROR(VLOOKUP(C1576,Employes!$A$2:$H$11,3,FALSE),"")</f>
        <v/>
      </c>
      <c r="F1576" s="22">
        <f>IF(WEEKDAY(A1576,2)&lt;=5,IFERROR(VLOOKUP(C1576,Employes!$A$2:$H$11,6,FALSE),0),0)</f>
        <v/>
      </c>
      <c r="G1576" s="6" t="n">
        <v>8</v>
      </c>
      <c r="H1576" s="23">
        <f>MAX(0,G1576-F1576)</f>
        <v/>
      </c>
      <c r="I1576" s="6" t="inlineStr"/>
      <c r="J1576" s="23">
        <f>IF(I1576&lt;&gt;"",MAX(0,F1576-G1576),0)</f>
        <v/>
      </c>
      <c r="K1576" s="24">
        <f>IF(F1576=0,0,J1576/F1576)</f>
        <v/>
      </c>
      <c r="L1576" s="25">
        <f>IF(I1576&lt;&gt;"","Absence",IF(G1576&gt;F1576,"Présent + HS","Présent"))</f>
        <v/>
      </c>
      <c r="M1576" s="6" t="inlineStr"/>
    </row>
    <row r="1577">
      <c r="A1577" s="20" t="n">
        <v>46244</v>
      </c>
      <c r="B1577" s="21">
        <f>DATE(YEAR(A1577),MONTH(A1577),1)</f>
        <v/>
      </c>
      <c r="C1577" s="6" t="inlineStr">
        <is>
          <t>E006</t>
        </is>
      </c>
      <c r="D1577" s="22">
        <f>IFERROR(VLOOKUP(C1577,Employes!$A$2:$H$11,2,FALSE),"")</f>
        <v/>
      </c>
      <c r="E1577" s="22">
        <f>IFERROR(VLOOKUP(C1577,Employes!$A$2:$H$11,3,FALSE),"")</f>
        <v/>
      </c>
      <c r="F1577" s="22">
        <f>IF(WEEKDAY(A1577,2)&lt;=5,IFERROR(VLOOKUP(C1577,Employes!$A$2:$H$11,6,FALSE),0),0)</f>
        <v/>
      </c>
      <c r="G1577" s="6" t="n">
        <v>8</v>
      </c>
      <c r="H1577" s="23">
        <f>MAX(0,G1577-F1577)</f>
        <v/>
      </c>
      <c r="I1577" s="6" t="inlineStr"/>
      <c r="J1577" s="23">
        <f>IF(I1577&lt;&gt;"",MAX(0,F1577-G1577),0)</f>
        <v/>
      </c>
      <c r="K1577" s="24">
        <f>IF(F1577=0,0,J1577/F1577)</f>
        <v/>
      </c>
      <c r="L1577" s="25">
        <f>IF(I1577&lt;&gt;"","Absence",IF(G1577&gt;F1577,"Présent + HS","Présent"))</f>
        <v/>
      </c>
      <c r="M1577" s="6" t="inlineStr"/>
    </row>
    <row r="1578">
      <c r="A1578" s="20" t="n">
        <v>46244</v>
      </c>
      <c r="B1578" s="21">
        <f>DATE(YEAR(A1578),MONTH(A1578),1)</f>
        <v/>
      </c>
      <c r="C1578" s="6" t="inlineStr">
        <is>
          <t>E007</t>
        </is>
      </c>
      <c r="D1578" s="22">
        <f>IFERROR(VLOOKUP(C1578,Employes!$A$2:$H$11,2,FALSE),"")</f>
        <v/>
      </c>
      <c r="E1578" s="22">
        <f>IFERROR(VLOOKUP(C1578,Employes!$A$2:$H$11,3,FALSE),"")</f>
        <v/>
      </c>
      <c r="F1578" s="22">
        <f>IF(WEEKDAY(A1578,2)&lt;=5,IFERROR(VLOOKUP(C1578,Employes!$A$2:$H$11,6,FALSE),0),0)</f>
        <v/>
      </c>
      <c r="G1578" s="6" t="n">
        <v>8</v>
      </c>
      <c r="H1578" s="23">
        <f>MAX(0,G1578-F1578)</f>
        <v/>
      </c>
      <c r="I1578" s="6" t="inlineStr"/>
      <c r="J1578" s="23">
        <f>IF(I1578&lt;&gt;"",MAX(0,F1578-G1578),0)</f>
        <v/>
      </c>
      <c r="K1578" s="24">
        <f>IF(F1578=0,0,J1578/F1578)</f>
        <v/>
      </c>
      <c r="L1578" s="25">
        <f>IF(I1578&lt;&gt;"","Absence",IF(G1578&gt;F1578,"Présent + HS","Présent"))</f>
        <v/>
      </c>
      <c r="M1578" s="6" t="inlineStr"/>
    </row>
    <row r="1579">
      <c r="A1579" s="20" t="n">
        <v>46244</v>
      </c>
      <c r="B1579" s="21">
        <f>DATE(YEAR(A1579),MONTH(A1579),1)</f>
        <v/>
      </c>
      <c r="C1579" s="6" t="inlineStr">
        <is>
          <t>E008</t>
        </is>
      </c>
      <c r="D1579" s="22">
        <f>IFERROR(VLOOKUP(C1579,Employes!$A$2:$H$11,2,FALSE),"")</f>
        <v/>
      </c>
      <c r="E1579" s="22">
        <f>IFERROR(VLOOKUP(C1579,Employes!$A$2:$H$11,3,FALSE),"")</f>
        <v/>
      </c>
      <c r="F1579" s="22">
        <f>IF(WEEKDAY(A1579,2)&lt;=5,IFERROR(VLOOKUP(C1579,Employes!$A$2:$H$11,6,FALSE),0),0)</f>
        <v/>
      </c>
      <c r="G1579" s="6" t="n">
        <v>8</v>
      </c>
      <c r="H1579" s="23">
        <f>MAX(0,G1579-F1579)</f>
        <v/>
      </c>
      <c r="I1579" s="6" t="inlineStr"/>
      <c r="J1579" s="23">
        <f>IF(I1579&lt;&gt;"",MAX(0,F1579-G1579),0)</f>
        <v/>
      </c>
      <c r="K1579" s="24">
        <f>IF(F1579=0,0,J1579/F1579)</f>
        <v/>
      </c>
      <c r="L1579" s="25">
        <f>IF(I1579&lt;&gt;"","Absence",IF(G1579&gt;F1579,"Présent + HS","Présent"))</f>
        <v/>
      </c>
      <c r="M1579" s="6" t="inlineStr"/>
    </row>
    <row r="1580">
      <c r="A1580" s="20" t="n">
        <v>46244</v>
      </c>
      <c r="B1580" s="21">
        <f>DATE(YEAR(A1580),MONTH(A1580),1)</f>
        <v/>
      </c>
      <c r="C1580" s="6" t="inlineStr">
        <is>
          <t>E009</t>
        </is>
      </c>
      <c r="D1580" s="22">
        <f>IFERROR(VLOOKUP(C1580,Employes!$A$2:$H$11,2,FALSE),"")</f>
        <v/>
      </c>
      <c r="E1580" s="22">
        <f>IFERROR(VLOOKUP(C1580,Employes!$A$2:$H$11,3,FALSE),"")</f>
        <v/>
      </c>
      <c r="F1580" s="22">
        <f>IF(WEEKDAY(A1580,2)&lt;=5,IFERROR(VLOOKUP(C1580,Employes!$A$2:$H$11,6,FALSE),0),0)</f>
        <v/>
      </c>
      <c r="G1580" s="6" t="n">
        <v>10</v>
      </c>
      <c r="H1580" s="23">
        <f>MAX(0,G1580-F1580)</f>
        <v/>
      </c>
      <c r="I1580" s="6" t="inlineStr"/>
      <c r="J1580" s="23">
        <f>IF(I1580&lt;&gt;"",MAX(0,F1580-G1580),0)</f>
        <v/>
      </c>
      <c r="K1580" s="24">
        <f>IF(F1580=0,0,J1580/F1580)</f>
        <v/>
      </c>
      <c r="L1580" s="25">
        <f>IF(I1580&lt;&gt;"","Absence",IF(G1580&gt;F1580,"Présent + HS","Présent"))</f>
        <v/>
      </c>
      <c r="M1580" s="6" t="inlineStr"/>
    </row>
    <row r="1581">
      <c r="A1581" s="20" t="n">
        <v>46244</v>
      </c>
      <c r="B1581" s="21">
        <f>DATE(YEAR(A1581),MONTH(A1581),1)</f>
        <v/>
      </c>
      <c r="C1581" s="6" t="inlineStr">
        <is>
          <t>E010</t>
        </is>
      </c>
      <c r="D1581" s="22">
        <f>IFERROR(VLOOKUP(C1581,Employes!$A$2:$H$11,2,FALSE),"")</f>
        <v/>
      </c>
      <c r="E1581" s="22">
        <f>IFERROR(VLOOKUP(C1581,Employes!$A$2:$H$11,3,FALSE),"")</f>
        <v/>
      </c>
      <c r="F1581" s="22">
        <f>IF(WEEKDAY(A1581,2)&lt;=5,IFERROR(VLOOKUP(C1581,Employes!$A$2:$H$11,6,FALSE),0),0)</f>
        <v/>
      </c>
      <c r="G1581" s="6" t="n">
        <v>0</v>
      </c>
      <c r="H1581" s="23">
        <f>MAX(0,G1581-F1581)</f>
        <v/>
      </c>
      <c r="I1581" s="6" t="inlineStr">
        <is>
          <t>CP</t>
        </is>
      </c>
      <c r="J1581" s="23">
        <f>IF(I1581&lt;&gt;"",MAX(0,F1581-G1581),0)</f>
        <v/>
      </c>
      <c r="K1581" s="24">
        <f>IF(F1581=0,0,J1581/F1581)</f>
        <v/>
      </c>
      <c r="L1581" s="25">
        <f>IF(I1581&lt;&gt;"","Absence",IF(G1581&gt;F1581,"Présent + HS","Présent"))</f>
        <v/>
      </c>
      <c r="M1581" s="6" t="inlineStr"/>
    </row>
    <row r="1582">
      <c r="A1582" s="20" t="n">
        <v>46245</v>
      </c>
      <c r="B1582" s="21">
        <f>DATE(YEAR(A1582),MONTH(A1582),1)</f>
        <v/>
      </c>
      <c r="C1582" s="6" t="inlineStr">
        <is>
          <t>E001</t>
        </is>
      </c>
      <c r="D1582" s="22">
        <f>IFERROR(VLOOKUP(C1582,Employes!$A$2:$H$11,2,FALSE),"")</f>
        <v/>
      </c>
      <c r="E1582" s="22">
        <f>IFERROR(VLOOKUP(C1582,Employes!$A$2:$H$11,3,FALSE),"")</f>
        <v/>
      </c>
      <c r="F1582" s="22">
        <f>IF(WEEKDAY(A1582,2)&lt;=5,IFERROR(VLOOKUP(C1582,Employes!$A$2:$H$11,6,FALSE),0),0)</f>
        <v/>
      </c>
      <c r="G1582" s="6" t="n">
        <v>8</v>
      </c>
      <c r="H1582" s="23">
        <f>MAX(0,G1582-F1582)</f>
        <v/>
      </c>
      <c r="I1582" s="6" t="inlineStr"/>
      <c r="J1582" s="23">
        <f>IF(I1582&lt;&gt;"",MAX(0,F1582-G1582),0)</f>
        <v/>
      </c>
      <c r="K1582" s="24">
        <f>IF(F1582=0,0,J1582/F1582)</f>
        <v/>
      </c>
      <c r="L1582" s="25">
        <f>IF(I1582&lt;&gt;"","Absence",IF(G1582&gt;F1582,"Présent + HS","Présent"))</f>
        <v/>
      </c>
      <c r="M1582" s="6" t="inlineStr"/>
    </row>
    <row r="1583">
      <c r="A1583" s="20" t="n">
        <v>46245</v>
      </c>
      <c r="B1583" s="21">
        <f>DATE(YEAR(A1583),MONTH(A1583),1)</f>
        <v/>
      </c>
      <c r="C1583" s="6" t="inlineStr">
        <is>
          <t>E002</t>
        </is>
      </c>
      <c r="D1583" s="22">
        <f>IFERROR(VLOOKUP(C1583,Employes!$A$2:$H$11,2,FALSE),"")</f>
        <v/>
      </c>
      <c r="E1583" s="22">
        <f>IFERROR(VLOOKUP(C1583,Employes!$A$2:$H$11,3,FALSE),"")</f>
        <v/>
      </c>
      <c r="F1583" s="22">
        <f>IF(WEEKDAY(A1583,2)&lt;=5,IFERROR(VLOOKUP(C1583,Employes!$A$2:$H$11,6,FALSE),0),0)</f>
        <v/>
      </c>
      <c r="G1583" s="6" t="n">
        <v>0</v>
      </c>
      <c r="H1583" s="23">
        <f>MAX(0,G1583-F1583)</f>
        <v/>
      </c>
      <c r="I1583" s="6" t="inlineStr">
        <is>
          <t>CP</t>
        </is>
      </c>
      <c r="J1583" s="23">
        <f>IF(I1583&lt;&gt;"",MAX(0,F1583-G1583),0)</f>
        <v/>
      </c>
      <c r="K1583" s="24">
        <f>IF(F1583=0,0,J1583/F1583)</f>
        <v/>
      </c>
      <c r="L1583" s="25">
        <f>IF(I1583&lt;&gt;"","Absence",IF(G1583&gt;F1583,"Présent + HS","Présent"))</f>
        <v/>
      </c>
      <c r="M1583" s="6" t="inlineStr"/>
    </row>
    <row r="1584">
      <c r="A1584" s="20" t="n">
        <v>46245</v>
      </c>
      <c r="B1584" s="21">
        <f>DATE(YEAR(A1584),MONTH(A1584),1)</f>
        <v/>
      </c>
      <c r="C1584" s="6" t="inlineStr">
        <is>
          <t>E003</t>
        </is>
      </c>
      <c r="D1584" s="22">
        <f>IFERROR(VLOOKUP(C1584,Employes!$A$2:$H$11,2,FALSE),"")</f>
        <v/>
      </c>
      <c r="E1584" s="22">
        <f>IFERROR(VLOOKUP(C1584,Employes!$A$2:$H$11,3,FALSE),"")</f>
        <v/>
      </c>
      <c r="F1584" s="22">
        <f>IF(WEEKDAY(A1584,2)&lt;=5,IFERROR(VLOOKUP(C1584,Employes!$A$2:$H$11,6,FALSE),0),0)</f>
        <v/>
      </c>
      <c r="G1584" s="6" t="n">
        <v>8</v>
      </c>
      <c r="H1584" s="23">
        <f>MAX(0,G1584-F1584)</f>
        <v/>
      </c>
      <c r="I1584" s="6" t="inlineStr"/>
      <c r="J1584" s="23">
        <f>IF(I1584&lt;&gt;"",MAX(0,F1584-G1584),0)</f>
        <v/>
      </c>
      <c r="K1584" s="24">
        <f>IF(F1584=0,0,J1584/F1584)</f>
        <v/>
      </c>
      <c r="L1584" s="25">
        <f>IF(I1584&lt;&gt;"","Absence",IF(G1584&gt;F1584,"Présent + HS","Présent"))</f>
        <v/>
      </c>
      <c r="M1584" s="6" t="inlineStr"/>
    </row>
    <row r="1585">
      <c r="A1585" s="20" t="n">
        <v>46245</v>
      </c>
      <c r="B1585" s="21">
        <f>DATE(YEAR(A1585),MONTH(A1585),1)</f>
        <v/>
      </c>
      <c r="C1585" s="6" t="inlineStr">
        <is>
          <t>E004</t>
        </is>
      </c>
      <c r="D1585" s="22">
        <f>IFERROR(VLOOKUP(C1585,Employes!$A$2:$H$11,2,FALSE),"")</f>
        <v/>
      </c>
      <c r="E1585" s="22">
        <f>IFERROR(VLOOKUP(C1585,Employes!$A$2:$H$11,3,FALSE),"")</f>
        <v/>
      </c>
      <c r="F1585" s="22">
        <f>IF(WEEKDAY(A1585,2)&lt;=5,IFERROR(VLOOKUP(C1585,Employes!$A$2:$H$11,6,FALSE),0),0)</f>
        <v/>
      </c>
      <c r="G1585" s="6" t="n">
        <v>8</v>
      </c>
      <c r="H1585" s="23">
        <f>MAX(0,G1585-F1585)</f>
        <v/>
      </c>
      <c r="I1585" s="6" t="inlineStr"/>
      <c r="J1585" s="23">
        <f>IF(I1585&lt;&gt;"",MAX(0,F1585-G1585),0)</f>
        <v/>
      </c>
      <c r="K1585" s="24">
        <f>IF(F1585=0,0,J1585/F1585)</f>
        <v/>
      </c>
      <c r="L1585" s="25">
        <f>IF(I1585&lt;&gt;"","Absence",IF(G1585&gt;F1585,"Présent + HS","Présent"))</f>
        <v/>
      </c>
      <c r="M1585" s="6" t="inlineStr"/>
    </row>
    <row r="1586">
      <c r="A1586" s="20" t="n">
        <v>46245</v>
      </c>
      <c r="B1586" s="21">
        <f>DATE(YEAR(A1586),MONTH(A1586),1)</f>
        <v/>
      </c>
      <c r="C1586" s="6" t="inlineStr">
        <is>
          <t>E005</t>
        </is>
      </c>
      <c r="D1586" s="22">
        <f>IFERROR(VLOOKUP(C1586,Employes!$A$2:$H$11,2,FALSE),"")</f>
        <v/>
      </c>
      <c r="E1586" s="22">
        <f>IFERROR(VLOOKUP(C1586,Employes!$A$2:$H$11,3,FALSE),"")</f>
        <v/>
      </c>
      <c r="F1586" s="22">
        <f>IF(WEEKDAY(A1586,2)&lt;=5,IFERROR(VLOOKUP(C1586,Employes!$A$2:$H$11,6,FALSE),0),0)</f>
        <v/>
      </c>
      <c r="G1586" s="6" t="n">
        <v>8</v>
      </c>
      <c r="H1586" s="23">
        <f>MAX(0,G1586-F1586)</f>
        <v/>
      </c>
      <c r="I1586" s="6" t="inlineStr"/>
      <c r="J1586" s="23">
        <f>IF(I1586&lt;&gt;"",MAX(0,F1586-G1586),0)</f>
        <v/>
      </c>
      <c r="K1586" s="24">
        <f>IF(F1586=0,0,J1586/F1586)</f>
        <v/>
      </c>
      <c r="L1586" s="25">
        <f>IF(I1586&lt;&gt;"","Absence",IF(G1586&gt;F1586,"Présent + HS","Présent"))</f>
        <v/>
      </c>
      <c r="M1586" s="6" t="inlineStr"/>
    </row>
    <row r="1587">
      <c r="A1587" s="20" t="n">
        <v>46245</v>
      </c>
      <c r="B1587" s="21">
        <f>DATE(YEAR(A1587),MONTH(A1587),1)</f>
        <v/>
      </c>
      <c r="C1587" s="6" t="inlineStr">
        <is>
          <t>E006</t>
        </is>
      </c>
      <c r="D1587" s="22">
        <f>IFERROR(VLOOKUP(C1587,Employes!$A$2:$H$11,2,FALSE),"")</f>
        <v/>
      </c>
      <c r="E1587" s="22">
        <f>IFERROR(VLOOKUP(C1587,Employes!$A$2:$H$11,3,FALSE),"")</f>
        <v/>
      </c>
      <c r="F1587" s="22">
        <f>IF(WEEKDAY(A1587,2)&lt;=5,IFERROR(VLOOKUP(C1587,Employes!$A$2:$H$11,6,FALSE),0),0)</f>
        <v/>
      </c>
      <c r="G1587" s="6" t="n">
        <v>0</v>
      </c>
      <c r="H1587" s="23">
        <f>MAX(0,G1587-F1587)</f>
        <v/>
      </c>
      <c r="I1587" s="6" t="inlineStr">
        <is>
          <t>CP</t>
        </is>
      </c>
      <c r="J1587" s="23">
        <f>IF(I1587&lt;&gt;"",MAX(0,F1587-G1587),0)</f>
        <v/>
      </c>
      <c r="K1587" s="24">
        <f>IF(F1587=0,0,J1587/F1587)</f>
        <v/>
      </c>
      <c r="L1587" s="25">
        <f>IF(I1587&lt;&gt;"","Absence",IF(G1587&gt;F1587,"Présent + HS","Présent"))</f>
        <v/>
      </c>
      <c r="M1587" s="6" t="inlineStr"/>
    </row>
    <row r="1588">
      <c r="A1588" s="20" t="n">
        <v>46245</v>
      </c>
      <c r="B1588" s="21">
        <f>DATE(YEAR(A1588),MONTH(A1588),1)</f>
        <v/>
      </c>
      <c r="C1588" s="6" t="inlineStr">
        <is>
          <t>E007</t>
        </is>
      </c>
      <c r="D1588" s="22">
        <f>IFERROR(VLOOKUP(C1588,Employes!$A$2:$H$11,2,FALSE),"")</f>
        <v/>
      </c>
      <c r="E1588" s="22">
        <f>IFERROR(VLOOKUP(C1588,Employes!$A$2:$H$11,3,FALSE),"")</f>
        <v/>
      </c>
      <c r="F1588" s="22">
        <f>IF(WEEKDAY(A1588,2)&lt;=5,IFERROR(VLOOKUP(C1588,Employes!$A$2:$H$11,6,FALSE),0),0)</f>
        <v/>
      </c>
      <c r="G1588" s="6" t="n">
        <v>8</v>
      </c>
      <c r="H1588" s="23">
        <f>MAX(0,G1588-F1588)</f>
        <v/>
      </c>
      <c r="I1588" s="6" t="inlineStr"/>
      <c r="J1588" s="23">
        <f>IF(I1588&lt;&gt;"",MAX(0,F1588-G1588),0)</f>
        <v/>
      </c>
      <c r="K1588" s="24">
        <f>IF(F1588=0,0,J1588/F1588)</f>
        <v/>
      </c>
      <c r="L1588" s="25">
        <f>IF(I1588&lt;&gt;"","Absence",IF(G1588&gt;F1588,"Présent + HS","Présent"))</f>
        <v/>
      </c>
      <c r="M1588" s="6" t="inlineStr"/>
    </row>
    <row r="1589">
      <c r="A1589" s="20" t="n">
        <v>46245</v>
      </c>
      <c r="B1589" s="21">
        <f>DATE(YEAR(A1589),MONTH(A1589),1)</f>
        <v/>
      </c>
      <c r="C1589" s="6" t="inlineStr">
        <is>
          <t>E008</t>
        </is>
      </c>
      <c r="D1589" s="22">
        <f>IFERROR(VLOOKUP(C1589,Employes!$A$2:$H$11,2,FALSE),"")</f>
        <v/>
      </c>
      <c r="E1589" s="22">
        <f>IFERROR(VLOOKUP(C1589,Employes!$A$2:$H$11,3,FALSE),"")</f>
        <v/>
      </c>
      <c r="F1589" s="22">
        <f>IF(WEEKDAY(A1589,2)&lt;=5,IFERROR(VLOOKUP(C1589,Employes!$A$2:$H$11,6,FALSE),0),0)</f>
        <v/>
      </c>
      <c r="G1589" s="6" t="n">
        <v>8</v>
      </c>
      <c r="H1589" s="23">
        <f>MAX(0,G1589-F1589)</f>
        <v/>
      </c>
      <c r="I1589" s="6" t="inlineStr"/>
      <c r="J1589" s="23">
        <f>IF(I1589&lt;&gt;"",MAX(0,F1589-G1589),0)</f>
        <v/>
      </c>
      <c r="K1589" s="24">
        <f>IF(F1589=0,0,J1589/F1589)</f>
        <v/>
      </c>
      <c r="L1589" s="25">
        <f>IF(I1589&lt;&gt;"","Absence",IF(G1589&gt;F1589,"Présent + HS","Présent"))</f>
        <v/>
      </c>
      <c r="M1589" s="6" t="inlineStr"/>
    </row>
    <row r="1590">
      <c r="A1590" s="20" t="n">
        <v>46245</v>
      </c>
      <c r="B1590" s="21">
        <f>DATE(YEAR(A1590),MONTH(A1590),1)</f>
        <v/>
      </c>
      <c r="C1590" s="6" t="inlineStr">
        <is>
          <t>E009</t>
        </is>
      </c>
      <c r="D1590" s="22">
        <f>IFERROR(VLOOKUP(C1590,Employes!$A$2:$H$11,2,FALSE),"")</f>
        <v/>
      </c>
      <c r="E1590" s="22">
        <f>IFERROR(VLOOKUP(C1590,Employes!$A$2:$H$11,3,FALSE),"")</f>
        <v/>
      </c>
      <c r="F1590" s="22">
        <f>IF(WEEKDAY(A1590,2)&lt;=5,IFERROR(VLOOKUP(C1590,Employes!$A$2:$H$11,6,FALSE),0),0)</f>
        <v/>
      </c>
      <c r="G1590" s="6" t="n">
        <v>10</v>
      </c>
      <c r="H1590" s="23">
        <f>MAX(0,G1590-F1590)</f>
        <v/>
      </c>
      <c r="I1590" s="6" t="inlineStr"/>
      <c r="J1590" s="23">
        <f>IF(I1590&lt;&gt;"",MAX(0,F1590-G1590),0)</f>
        <v/>
      </c>
      <c r="K1590" s="24">
        <f>IF(F1590=0,0,J1590/F1590)</f>
        <v/>
      </c>
      <c r="L1590" s="25">
        <f>IF(I1590&lt;&gt;"","Absence",IF(G1590&gt;F1590,"Présent + HS","Présent"))</f>
        <v/>
      </c>
      <c r="M1590" s="6" t="inlineStr"/>
    </row>
    <row r="1591">
      <c r="A1591" s="20" t="n">
        <v>46245</v>
      </c>
      <c r="B1591" s="21">
        <f>DATE(YEAR(A1591),MONTH(A1591),1)</f>
        <v/>
      </c>
      <c r="C1591" s="6" t="inlineStr">
        <is>
          <t>E010</t>
        </is>
      </c>
      <c r="D1591" s="22">
        <f>IFERROR(VLOOKUP(C1591,Employes!$A$2:$H$11,2,FALSE),"")</f>
        <v/>
      </c>
      <c r="E1591" s="22">
        <f>IFERROR(VLOOKUP(C1591,Employes!$A$2:$H$11,3,FALSE),"")</f>
        <v/>
      </c>
      <c r="F1591" s="22">
        <f>IF(WEEKDAY(A1591,2)&lt;=5,IFERROR(VLOOKUP(C1591,Employes!$A$2:$H$11,6,FALSE),0),0)</f>
        <v/>
      </c>
      <c r="G1591" s="6" t="n">
        <v>0</v>
      </c>
      <c r="H1591" s="23">
        <f>MAX(0,G1591-F1591)</f>
        <v/>
      </c>
      <c r="I1591" s="6" t="inlineStr">
        <is>
          <t>CP</t>
        </is>
      </c>
      <c r="J1591" s="23">
        <f>IF(I1591&lt;&gt;"",MAX(0,F1591-G1591),0)</f>
        <v/>
      </c>
      <c r="K1591" s="24">
        <f>IF(F1591=0,0,J1591/F1591)</f>
        <v/>
      </c>
      <c r="L1591" s="25">
        <f>IF(I1591&lt;&gt;"","Absence",IF(G1591&gt;F1591,"Présent + HS","Présent"))</f>
        <v/>
      </c>
      <c r="M1591" s="6" t="inlineStr"/>
    </row>
    <row r="1592">
      <c r="A1592" s="20" t="n">
        <v>46246</v>
      </c>
      <c r="B1592" s="21">
        <f>DATE(YEAR(A1592),MONTH(A1592),1)</f>
        <v/>
      </c>
      <c r="C1592" s="6" t="inlineStr">
        <is>
          <t>E001</t>
        </is>
      </c>
      <c r="D1592" s="22">
        <f>IFERROR(VLOOKUP(C1592,Employes!$A$2:$H$11,2,FALSE),"")</f>
        <v/>
      </c>
      <c r="E1592" s="22">
        <f>IFERROR(VLOOKUP(C1592,Employes!$A$2:$H$11,3,FALSE),"")</f>
        <v/>
      </c>
      <c r="F1592" s="22">
        <f>IF(WEEKDAY(A1592,2)&lt;=5,IFERROR(VLOOKUP(C1592,Employes!$A$2:$H$11,6,FALSE),0),0)</f>
        <v/>
      </c>
      <c r="G1592" s="6" t="n">
        <v>8</v>
      </c>
      <c r="H1592" s="23">
        <f>MAX(0,G1592-F1592)</f>
        <v/>
      </c>
      <c r="I1592" s="6" t="inlineStr"/>
      <c r="J1592" s="23">
        <f>IF(I1592&lt;&gt;"",MAX(0,F1592-G1592),0)</f>
        <v/>
      </c>
      <c r="K1592" s="24">
        <f>IF(F1592=0,0,J1592/F1592)</f>
        <v/>
      </c>
      <c r="L1592" s="25">
        <f>IF(I1592&lt;&gt;"","Absence",IF(G1592&gt;F1592,"Présent + HS","Présent"))</f>
        <v/>
      </c>
      <c r="M1592" s="6" t="inlineStr"/>
    </row>
    <row r="1593">
      <c r="A1593" s="20" t="n">
        <v>46246</v>
      </c>
      <c r="B1593" s="21">
        <f>DATE(YEAR(A1593),MONTH(A1593),1)</f>
        <v/>
      </c>
      <c r="C1593" s="6" t="inlineStr">
        <is>
          <t>E002</t>
        </is>
      </c>
      <c r="D1593" s="22">
        <f>IFERROR(VLOOKUP(C1593,Employes!$A$2:$H$11,2,FALSE),"")</f>
        <v/>
      </c>
      <c r="E1593" s="22">
        <f>IFERROR(VLOOKUP(C1593,Employes!$A$2:$H$11,3,FALSE),"")</f>
        <v/>
      </c>
      <c r="F1593" s="22">
        <f>IF(WEEKDAY(A1593,2)&lt;=5,IFERROR(VLOOKUP(C1593,Employes!$A$2:$H$11,6,FALSE),0),0)</f>
        <v/>
      </c>
      <c r="G1593" s="6" t="n">
        <v>8</v>
      </c>
      <c r="H1593" s="23">
        <f>MAX(0,G1593-F1593)</f>
        <v/>
      </c>
      <c r="I1593" s="6" t="inlineStr"/>
      <c r="J1593" s="23">
        <f>IF(I1593&lt;&gt;"",MAX(0,F1593-G1593),0)</f>
        <v/>
      </c>
      <c r="K1593" s="24">
        <f>IF(F1593=0,0,J1593/F1593)</f>
        <v/>
      </c>
      <c r="L1593" s="25">
        <f>IF(I1593&lt;&gt;"","Absence",IF(G1593&gt;F1593,"Présent + HS","Présent"))</f>
        <v/>
      </c>
      <c r="M1593" s="6" t="inlineStr"/>
    </row>
    <row r="1594">
      <c r="A1594" s="20" t="n">
        <v>46246</v>
      </c>
      <c r="B1594" s="21">
        <f>DATE(YEAR(A1594),MONTH(A1594),1)</f>
        <v/>
      </c>
      <c r="C1594" s="6" t="inlineStr">
        <is>
          <t>E003</t>
        </is>
      </c>
      <c r="D1594" s="22">
        <f>IFERROR(VLOOKUP(C1594,Employes!$A$2:$H$11,2,FALSE),"")</f>
        <v/>
      </c>
      <c r="E1594" s="22">
        <f>IFERROR(VLOOKUP(C1594,Employes!$A$2:$H$11,3,FALSE),"")</f>
        <v/>
      </c>
      <c r="F1594" s="22">
        <f>IF(WEEKDAY(A1594,2)&lt;=5,IFERROR(VLOOKUP(C1594,Employes!$A$2:$H$11,6,FALSE),0),0)</f>
        <v/>
      </c>
      <c r="G1594" s="6" t="n">
        <v>8</v>
      </c>
      <c r="H1594" s="23">
        <f>MAX(0,G1594-F1594)</f>
        <v/>
      </c>
      <c r="I1594" s="6" t="inlineStr"/>
      <c r="J1594" s="23">
        <f>IF(I1594&lt;&gt;"",MAX(0,F1594-G1594),0)</f>
        <v/>
      </c>
      <c r="K1594" s="24">
        <f>IF(F1594=0,0,J1594/F1594)</f>
        <v/>
      </c>
      <c r="L1594" s="25">
        <f>IF(I1594&lt;&gt;"","Absence",IF(G1594&gt;F1594,"Présent + HS","Présent"))</f>
        <v/>
      </c>
      <c r="M1594" s="6" t="inlineStr"/>
    </row>
    <row r="1595">
      <c r="A1595" s="20" t="n">
        <v>46246</v>
      </c>
      <c r="B1595" s="21">
        <f>DATE(YEAR(A1595),MONTH(A1595),1)</f>
        <v/>
      </c>
      <c r="C1595" s="6" t="inlineStr">
        <is>
          <t>E004</t>
        </is>
      </c>
      <c r="D1595" s="22">
        <f>IFERROR(VLOOKUP(C1595,Employes!$A$2:$H$11,2,FALSE),"")</f>
        <v/>
      </c>
      <c r="E1595" s="22">
        <f>IFERROR(VLOOKUP(C1595,Employes!$A$2:$H$11,3,FALSE),"")</f>
        <v/>
      </c>
      <c r="F1595" s="22">
        <f>IF(WEEKDAY(A1595,2)&lt;=5,IFERROR(VLOOKUP(C1595,Employes!$A$2:$H$11,6,FALSE),0),0)</f>
        <v/>
      </c>
      <c r="G1595" s="6" t="n">
        <v>8</v>
      </c>
      <c r="H1595" s="23">
        <f>MAX(0,G1595-F1595)</f>
        <v/>
      </c>
      <c r="I1595" s="6" t="inlineStr"/>
      <c r="J1595" s="23">
        <f>IF(I1595&lt;&gt;"",MAX(0,F1595-G1595),0)</f>
        <v/>
      </c>
      <c r="K1595" s="24">
        <f>IF(F1595=0,0,J1595/F1595)</f>
        <v/>
      </c>
      <c r="L1595" s="25">
        <f>IF(I1595&lt;&gt;"","Absence",IF(G1595&gt;F1595,"Présent + HS","Présent"))</f>
        <v/>
      </c>
      <c r="M1595" s="6" t="inlineStr"/>
    </row>
    <row r="1596">
      <c r="A1596" s="20" t="n">
        <v>46246</v>
      </c>
      <c r="B1596" s="21">
        <f>DATE(YEAR(A1596),MONTH(A1596),1)</f>
        <v/>
      </c>
      <c r="C1596" s="6" t="inlineStr">
        <is>
          <t>E005</t>
        </is>
      </c>
      <c r="D1596" s="22">
        <f>IFERROR(VLOOKUP(C1596,Employes!$A$2:$H$11,2,FALSE),"")</f>
        <v/>
      </c>
      <c r="E1596" s="22">
        <f>IFERROR(VLOOKUP(C1596,Employes!$A$2:$H$11,3,FALSE),"")</f>
        <v/>
      </c>
      <c r="F1596" s="22">
        <f>IF(WEEKDAY(A1596,2)&lt;=5,IFERROR(VLOOKUP(C1596,Employes!$A$2:$H$11,6,FALSE),0),0)</f>
        <v/>
      </c>
      <c r="G1596" s="6" t="n">
        <v>0</v>
      </c>
      <c r="H1596" s="23">
        <f>MAX(0,G1596-F1596)</f>
        <v/>
      </c>
      <c r="I1596" s="6" t="inlineStr">
        <is>
          <t>CP</t>
        </is>
      </c>
      <c r="J1596" s="23">
        <f>IF(I1596&lt;&gt;"",MAX(0,F1596-G1596),0)</f>
        <v/>
      </c>
      <c r="K1596" s="24">
        <f>IF(F1596=0,0,J1596/F1596)</f>
        <v/>
      </c>
      <c r="L1596" s="25">
        <f>IF(I1596&lt;&gt;"","Absence",IF(G1596&gt;F1596,"Présent + HS","Présent"))</f>
        <v/>
      </c>
      <c r="M1596" s="6" t="inlineStr"/>
    </row>
    <row r="1597">
      <c r="A1597" s="20" t="n">
        <v>46246</v>
      </c>
      <c r="B1597" s="21">
        <f>DATE(YEAR(A1597),MONTH(A1597),1)</f>
        <v/>
      </c>
      <c r="C1597" s="6" t="inlineStr">
        <is>
          <t>E006</t>
        </is>
      </c>
      <c r="D1597" s="22">
        <f>IFERROR(VLOOKUP(C1597,Employes!$A$2:$H$11,2,FALSE),"")</f>
        <v/>
      </c>
      <c r="E1597" s="22">
        <f>IFERROR(VLOOKUP(C1597,Employes!$A$2:$H$11,3,FALSE),"")</f>
        <v/>
      </c>
      <c r="F1597" s="22">
        <f>IF(WEEKDAY(A1597,2)&lt;=5,IFERROR(VLOOKUP(C1597,Employes!$A$2:$H$11,6,FALSE),0),0)</f>
        <v/>
      </c>
      <c r="G1597" s="6" t="n">
        <v>8</v>
      </c>
      <c r="H1597" s="23">
        <f>MAX(0,G1597-F1597)</f>
        <v/>
      </c>
      <c r="I1597" s="6" t="inlineStr"/>
      <c r="J1597" s="23">
        <f>IF(I1597&lt;&gt;"",MAX(0,F1597-G1597),0)</f>
        <v/>
      </c>
      <c r="K1597" s="24">
        <f>IF(F1597=0,0,J1597/F1597)</f>
        <v/>
      </c>
      <c r="L1597" s="25">
        <f>IF(I1597&lt;&gt;"","Absence",IF(G1597&gt;F1597,"Présent + HS","Présent"))</f>
        <v/>
      </c>
      <c r="M1597" s="6" t="inlineStr"/>
    </row>
    <row r="1598">
      <c r="A1598" s="20" t="n">
        <v>46246</v>
      </c>
      <c r="B1598" s="21">
        <f>DATE(YEAR(A1598),MONTH(A1598),1)</f>
        <v/>
      </c>
      <c r="C1598" s="6" t="inlineStr">
        <is>
          <t>E007</t>
        </is>
      </c>
      <c r="D1598" s="22">
        <f>IFERROR(VLOOKUP(C1598,Employes!$A$2:$H$11,2,FALSE),"")</f>
        <v/>
      </c>
      <c r="E1598" s="22">
        <f>IFERROR(VLOOKUP(C1598,Employes!$A$2:$H$11,3,FALSE),"")</f>
        <v/>
      </c>
      <c r="F1598" s="22">
        <f>IF(WEEKDAY(A1598,2)&lt;=5,IFERROR(VLOOKUP(C1598,Employes!$A$2:$H$11,6,FALSE),0),0)</f>
        <v/>
      </c>
      <c r="G1598" s="6" t="n">
        <v>8</v>
      </c>
      <c r="H1598" s="23">
        <f>MAX(0,G1598-F1598)</f>
        <v/>
      </c>
      <c r="I1598" s="6" t="inlineStr"/>
      <c r="J1598" s="23">
        <f>IF(I1598&lt;&gt;"",MAX(0,F1598-G1598),0)</f>
        <v/>
      </c>
      <c r="K1598" s="24">
        <f>IF(F1598=0,0,J1598/F1598)</f>
        <v/>
      </c>
      <c r="L1598" s="25">
        <f>IF(I1598&lt;&gt;"","Absence",IF(G1598&gt;F1598,"Présent + HS","Présent"))</f>
        <v/>
      </c>
      <c r="M1598" s="6" t="inlineStr"/>
    </row>
    <row r="1599">
      <c r="A1599" s="20" t="n">
        <v>46246</v>
      </c>
      <c r="B1599" s="21">
        <f>DATE(YEAR(A1599),MONTH(A1599),1)</f>
        <v/>
      </c>
      <c r="C1599" s="6" t="inlineStr">
        <is>
          <t>E008</t>
        </is>
      </c>
      <c r="D1599" s="22">
        <f>IFERROR(VLOOKUP(C1599,Employes!$A$2:$H$11,2,FALSE),"")</f>
        <v/>
      </c>
      <c r="E1599" s="22">
        <f>IFERROR(VLOOKUP(C1599,Employes!$A$2:$H$11,3,FALSE),"")</f>
        <v/>
      </c>
      <c r="F1599" s="22">
        <f>IF(WEEKDAY(A1599,2)&lt;=5,IFERROR(VLOOKUP(C1599,Employes!$A$2:$H$11,6,FALSE),0),0)</f>
        <v/>
      </c>
      <c r="G1599" s="6" t="n">
        <v>8</v>
      </c>
      <c r="H1599" s="23">
        <f>MAX(0,G1599-F1599)</f>
        <v/>
      </c>
      <c r="I1599" s="6" t="inlineStr"/>
      <c r="J1599" s="23">
        <f>IF(I1599&lt;&gt;"",MAX(0,F1599-G1599),0)</f>
        <v/>
      </c>
      <c r="K1599" s="24">
        <f>IF(F1599=0,0,J1599/F1599)</f>
        <v/>
      </c>
      <c r="L1599" s="25">
        <f>IF(I1599&lt;&gt;"","Absence",IF(G1599&gt;F1599,"Présent + HS","Présent"))</f>
        <v/>
      </c>
      <c r="M1599" s="6" t="inlineStr"/>
    </row>
    <row r="1600">
      <c r="A1600" s="20" t="n">
        <v>46246</v>
      </c>
      <c r="B1600" s="21">
        <f>DATE(YEAR(A1600),MONTH(A1600),1)</f>
        <v/>
      </c>
      <c r="C1600" s="6" t="inlineStr">
        <is>
          <t>E009</t>
        </is>
      </c>
      <c r="D1600" s="22">
        <f>IFERROR(VLOOKUP(C1600,Employes!$A$2:$H$11,2,FALSE),"")</f>
        <v/>
      </c>
      <c r="E1600" s="22">
        <f>IFERROR(VLOOKUP(C1600,Employes!$A$2:$H$11,3,FALSE),"")</f>
        <v/>
      </c>
      <c r="F1600" s="22">
        <f>IF(WEEKDAY(A1600,2)&lt;=5,IFERROR(VLOOKUP(C1600,Employes!$A$2:$H$11,6,FALSE),0),0)</f>
        <v/>
      </c>
      <c r="G1600" s="6" t="n">
        <v>8</v>
      </c>
      <c r="H1600" s="23">
        <f>MAX(0,G1600-F1600)</f>
        <v/>
      </c>
      <c r="I1600" s="6" t="inlineStr"/>
      <c r="J1600" s="23">
        <f>IF(I1600&lt;&gt;"",MAX(0,F1600-G1600),0)</f>
        <v/>
      </c>
      <c r="K1600" s="24">
        <f>IF(F1600=0,0,J1600/F1600)</f>
        <v/>
      </c>
      <c r="L1600" s="25">
        <f>IF(I1600&lt;&gt;"","Absence",IF(G1600&gt;F1600,"Présent + HS","Présent"))</f>
        <v/>
      </c>
      <c r="M1600" s="6" t="inlineStr"/>
    </row>
    <row r="1601">
      <c r="A1601" s="20" t="n">
        <v>46246</v>
      </c>
      <c r="B1601" s="21">
        <f>DATE(YEAR(A1601),MONTH(A1601),1)</f>
        <v/>
      </c>
      <c r="C1601" s="6" t="inlineStr">
        <is>
          <t>E010</t>
        </is>
      </c>
      <c r="D1601" s="22">
        <f>IFERROR(VLOOKUP(C1601,Employes!$A$2:$H$11,2,FALSE),"")</f>
        <v/>
      </c>
      <c r="E1601" s="22">
        <f>IFERROR(VLOOKUP(C1601,Employes!$A$2:$H$11,3,FALSE),"")</f>
        <v/>
      </c>
      <c r="F1601" s="22">
        <f>IF(WEEKDAY(A1601,2)&lt;=5,IFERROR(VLOOKUP(C1601,Employes!$A$2:$H$11,6,FALSE),0),0)</f>
        <v/>
      </c>
      <c r="G1601" s="6" t="n">
        <v>8</v>
      </c>
      <c r="H1601" s="23">
        <f>MAX(0,G1601-F1601)</f>
        <v/>
      </c>
      <c r="I1601" s="6" t="inlineStr"/>
      <c r="J1601" s="23">
        <f>IF(I1601&lt;&gt;"",MAX(0,F1601-G1601),0)</f>
        <v/>
      </c>
      <c r="K1601" s="24">
        <f>IF(F1601=0,0,J1601/F1601)</f>
        <v/>
      </c>
      <c r="L1601" s="25">
        <f>IF(I1601&lt;&gt;"","Absence",IF(G1601&gt;F1601,"Présent + HS","Présent"))</f>
        <v/>
      </c>
      <c r="M1601" s="6" t="inlineStr"/>
    </row>
    <row r="1602">
      <c r="A1602" s="20" t="n">
        <v>46247</v>
      </c>
      <c r="B1602" s="21">
        <f>DATE(YEAR(A1602),MONTH(A1602),1)</f>
        <v/>
      </c>
      <c r="C1602" s="6" t="inlineStr">
        <is>
          <t>E001</t>
        </is>
      </c>
      <c r="D1602" s="22">
        <f>IFERROR(VLOOKUP(C1602,Employes!$A$2:$H$11,2,FALSE),"")</f>
        <v/>
      </c>
      <c r="E1602" s="22">
        <f>IFERROR(VLOOKUP(C1602,Employes!$A$2:$H$11,3,FALSE),"")</f>
        <v/>
      </c>
      <c r="F1602" s="22">
        <f>IF(WEEKDAY(A1602,2)&lt;=5,IFERROR(VLOOKUP(C1602,Employes!$A$2:$H$11,6,FALSE),0),0)</f>
        <v/>
      </c>
      <c r="G1602" s="6" t="n">
        <v>8</v>
      </c>
      <c r="H1602" s="23">
        <f>MAX(0,G1602-F1602)</f>
        <v/>
      </c>
      <c r="I1602" s="6" t="inlineStr"/>
      <c r="J1602" s="23">
        <f>IF(I1602&lt;&gt;"",MAX(0,F1602-G1602),0)</f>
        <v/>
      </c>
      <c r="K1602" s="24">
        <f>IF(F1602=0,0,J1602/F1602)</f>
        <v/>
      </c>
      <c r="L1602" s="25">
        <f>IF(I1602&lt;&gt;"","Absence",IF(G1602&gt;F1602,"Présent + HS","Présent"))</f>
        <v/>
      </c>
      <c r="M1602" s="6" t="inlineStr"/>
    </row>
    <row r="1603">
      <c r="A1603" s="20" t="n">
        <v>46247</v>
      </c>
      <c r="B1603" s="21">
        <f>DATE(YEAR(A1603),MONTH(A1603),1)</f>
        <v/>
      </c>
      <c r="C1603" s="6" t="inlineStr">
        <is>
          <t>E002</t>
        </is>
      </c>
      <c r="D1603" s="22">
        <f>IFERROR(VLOOKUP(C1603,Employes!$A$2:$H$11,2,FALSE),"")</f>
        <v/>
      </c>
      <c r="E1603" s="22">
        <f>IFERROR(VLOOKUP(C1603,Employes!$A$2:$H$11,3,FALSE),"")</f>
        <v/>
      </c>
      <c r="F1603" s="22">
        <f>IF(WEEKDAY(A1603,2)&lt;=5,IFERROR(VLOOKUP(C1603,Employes!$A$2:$H$11,6,FALSE),0),0)</f>
        <v/>
      </c>
      <c r="G1603" s="6" t="n">
        <v>8</v>
      </c>
      <c r="H1603" s="23">
        <f>MAX(0,G1603-F1603)</f>
        <v/>
      </c>
      <c r="I1603" s="6" t="inlineStr"/>
      <c r="J1603" s="23">
        <f>IF(I1603&lt;&gt;"",MAX(0,F1603-G1603),0)</f>
        <v/>
      </c>
      <c r="K1603" s="24">
        <f>IF(F1603=0,0,J1603/F1603)</f>
        <v/>
      </c>
      <c r="L1603" s="25">
        <f>IF(I1603&lt;&gt;"","Absence",IF(G1603&gt;F1603,"Présent + HS","Présent"))</f>
        <v/>
      </c>
      <c r="M1603" s="6" t="inlineStr"/>
    </row>
    <row r="1604">
      <c r="A1604" s="20" t="n">
        <v>46247</v>
      </c>
      <c r="B1604" s="21">
        <f>DATE(YEAR(A1604),MONTH(A1604),1)</f>
        <v/>
      </c>
      <c r="C1604" s="6" t="inlineStr">
        <is>
          <t>E003</t>
        </is>
      </c>
      <c r="D1604" s="22">
        <f>IFERROR(VLOOKUP(C1604,Employes!$A$2:$H$11,2,FALSE),"")</f>
        <v/>
      </c>
      <c r="E1604" s="22">
        <f>IFERROR(VLOOKUP(C1604,Employes!$A$2:$H$11,3,FALSE),"")</f>
        <v/>
      </c>
      <c r="F1604" s="22">
        <f>IF(WEEKDAY(A1604,2)&lt;=5,IFERROR(VLOOKUP(C1604,Employes!$A$2:$H$11,6,FALSE),0),0)</f>
        <v/>
      </c>
      <c r="G1604" s="6" t="n">
        <v>9</v>
      </c>
      <c r="H1604" s="23">
        <f>MAX(0,G1604-F1604)</f>
        <v/>
      </c>
      <c r="I1604" s="6" t="inlineStr"/>
      <c r="J1604" s="23">
        <f>IF(I1604&lt;&gt;"",MAX(0,F1604-G1604),0)</f>
        <v/>
      </c>
      <c r="K1604" s="24">
        <f>IF(F1604=0,0,J1604/F1604)</f>
        <v/>
      </c>
      <c r="L1604" s="25">
        <f>IF(I1604&lt;&gt;"","Absence",IF(G1604&gt;F1604,"Présent + HS","Présent"))</f>
        <v/>
      </c>
      <c r="M1604" s="6" t="inlineStr"/>
    </row>
    <row r="1605">
      <c r="A1605" s="20" t="n">
        <v>46247</v>
      </c>
      <c r="B1605" s="21">
        <f>DATE(YEAR(A1605),MONTH(A1605),1)</f>
        <v/>
      </c>
      <c r="C1605" s="6" t="inlineStr">
        <is>
          <t>E004</t>
        </is>
      </c>
      <c r="D1605" s="22">
        <f>IFERROR(VLOOKUP(C1605,Employes!$A$2:$H$11,2,FALSE),"")</f>
        <v/>
      </c>
      <c r="E1605" s="22">
        <f>IFERROR(VLOOKUP(C1605,Employes!$A$2:$H$11,3,FALSE),"")</f>
        <v/>
      </c>
      <c r="F1605" s="22">
        <f>IF(WEEKDAY(A1605,2)&lt;=5,IFERROR(VLOOKUP(C1605,Employes!$A$2:$H$11,6,FALSE),0),0)</f>
        <v/>
      </c>
      <c r="G1605" s="6" t="n">
        <v>9</v>
      </c>
      <c r="H1605" s="23">
        <f>MAX(0,G1605-F1605)</f>
        <v/>
      </c>
      <c r="I1605" s="6" t="inlineStr"/>
      <c r="J1605" s="23">
        <f>IF(I1605&lt;&gt;"",MAX(0,F1605-G1605),0)</f>
        <v/>
      </c>
      <c r="K1605" s="24">
        <f>IF(F1605=0,0,J1605/F1605)</f>
        <v/>
      </c>
      <c r="L1605" s="25">
        <f>IF(I1605&lt;&gt;"","Absence",IF(G1605&gt;F1605,"Présent + HS","Présent"))</f>
        <v/>
      </c>
      <c r="M1605" s="6" t="inlineStr"/>
    </row>
    <row r="1606">
      <c r="A1606" s="20" t="n">
        <v>46247</v>
      </c>
      <c r="B1606" s="21">
        <f>DATE(YEAR(A1606),MONTH(A1606),1)</f>
        <v/>
      </c>
      <c r="C1606" s="6" t="inlineStr">
        <is>
          <t>E005</t>
        </is>
      </c>
      <c r="D1606" s="22">
        <f>IFERROR(VLOOKUP(C1606,Employes!$A$2:$H$11,2,FALSE),"")</f>
        <v/>
      </c>
      <c r="E1606" s="22">
        <f>IFERROR(VLOOKUP(C1606,Employes!$A$2:$H$11,3,FALSE),"")</f>
        <v/>
      </c>
      <c r="F1606" s="22">
        <f>IF(WEEKDAY(A1606,2)&lt;=5,IFERROR(VLOOKUP(C1606,Employes!$A$2:$H$11,6,FALSE),0),0)</f>
        <v/>
      </c>
      <c r="G1606" s="6" t="n">
        <v>8</v>
      </c>
      <c r="H1606" s="23">
        <f>MAX(0,G1606-F1606)</f>
        <v/>
      </c>
      <c r="I1606" s="6" t="inlineStr"/>
      <c r="J1606" s="23">
        <f>IF(I1606&lt;&gt;"",MAX(0,F1606-G1606),0)</f>
        <v/>
      </c>
      <c r="K1606" s="24">
        <f>IF(F1606=0,0,J1606/F1606)</f>
        <v/>
      </c>
      <c r="L1606" s="25">
        <f>IF(I1606&lt;&gt;"","Absence",IF(G1606&gt;F1606,"Présent + HS","Présent"))</f>
        <v/>
      </c>
      <c r="M1606" s="6" t="inlineStr"/>
    </row>
    <row r="1607">
      <c r="A1607" s="20" t="n">
        <v>46247</v>
      </c>
      <c r="B1607" s="21">
        <f>DATE(YEAR(A1607),MONTH(A1607),1)</f>
        <v/>
      </c>
      <c r="C1607" s="6" t="inlineStr">
        <is>
          <t>E006</t>
        </is>
      </c>
      <c r="D1607" s="22">
        <f>IFERROR(VLOOKUP(C1607,Employes!$A$2:$H$11,2,FALSE),"")</f>
        <v/>
      </c>
      <c r="E1607" s="22">
        <f>IFERROR(VLOOKUP(C1607,Employes!$A$2:$H$11,3,FALSE),"")</f>
        <v/>
      </c>
      <c r="F1607" s="22">
        <f>IF(WEEKDAY(A1607,2)&lt;=5,IFERROR(VLOOKUP(C1607,Employes!$A$2:$H$11,6,FALSE),0),0)</f>
        <v/>
      </c>
      <c r="G1607" s="6" t="n">
        <v>9</v>
      </c>
      <c r="H1607" s="23">
        <f>MAX(0,G1607-F1607)</f>
        <v/>
      </c>
      <c r="I1607" s="6" t="inlineStr"/>
      <c r="J1607" s="23">
        <f>IF(I1607&lt;&gt;"",MAX(0,F1607-G1607),0)</f>
        <v/>
      </c>
      <c r="K1607" s="24">
        <f>IF(F1607=0,0,J1607/F1607)</f>
        <v/>
      </c>
      <c r="L1607" s="25">
        <f>IF(I1607&lt;&gt;"","Absence",IF(G1607&gt;F1607,"Présent + HS","Présent"))</f>
        <v/>
      </c>
      <c r="M1607" s="6" t="inlineStr"/>
    </row>
    <row r="1608">
      <c r="A1608" s="20" t="n">
        <v>46247</v>
      </c>
      <c r="B1608" s="21">
        <f>DATE(YEAR(A1608),MONTH(A1608),1)</f>
        <v/>
      </c>
      <c r="C1608" s="6" t="inlineStr">
        <is>
          <t>E007</t>
        </is>
      </c>
      <c r="D1608" s="22">
        <f>IFERROR(VLOOKUP(C1608,Employes!$A$2:$H$11,2,FALSE),"")</f>
        <v/>
      </c>
      <c r="E1608" s="22">
        <f>IFERROR(VLOOKUP(C1608,Employes!$A$2:$H$11,3,FALSE),"")</f>
        <v/>
      </c>
      <c r="F1608" s="22">
        <f>IF(WEEKDAY(A1608,2)&lt;=5,IFERROR(VLOOKUP(C1608,Employes!$A$2:$H$11,6,FALSE),0),0)</f>
        <v/>
      </c>
      <c r="G1608" s="6" t="n">
        <v>0</v>
      </c>
      <c r="H1608" s="23">
        <f>MAX(0,G1608-F1608)</f>
        <v/>
      </c>
      <c r="I1608" s="6" t="inlineStr">
        <is>
          <t>CP</t>
        </is>
      </c>
      <c r="J1608" s="23">
        <f>IF(I1608&lt;&gt;"",MAX(0,F1608-G1608),0)</f>
        <v/>
      </c>
      <c r="K1608" s="24">
        <f>IF(F1608=0,0,J1608/F1608)</f>
        <v/>
      </c>
      <c r="L1608" s="25">
        <f>IF(I1608&lt;&gt;"","Absence",IF(G1608&gt;F1608,"Présent + HS","Présent"))</f>
        <v/>
      </c>
      <c r="M1608" s="6" t="inlineStr"/>
    </row>
    <row r="1609">
      <c r="A1609" s="20" t="n">
        <v>46247</v>
      </c>
      <c r="B1609" s="21">
        <f>DATE(YEAR(A1609),MONTH(A1609),1)</f>
        <v/>
      </c>
      <c r="C1609" s="6" t="inlineStr">
        <is>
          <t>E008</t>
        </is>
      </c>
      <c r="D1609" s="22">
        <f>IFERROR(VLOOKUP(C1609,Employes!$A$2:$H$11,2,FALSE),"")</f>
        <v/>
      </c>
      <c r="E1609" s="22">
        <f>IFERROR(VLOOKUP(C1609,Employes!$A$2:$H$11,3,FALSE),"")</f>
        <v/>
      </c>
      <c r="F1609" s="22">
        <f>IF(WEEKDAY(A1609,2)&lt;=5,IFERROR(VLOOKUP(C1609,Employes!$A$2:$H$11,6,FALSE),0),0)</f>
        <v/>
      </c>
      <c r="G1609" s="6" t="n">
        <v>8</v>
      </c>
      <c r="H1609" s="23">
        <f>MAX(0,G1609-F1609)</f>
        <v/>
      </c>
      <c r="I1609" s="6" t="inlineStr"/>
      <c r="J1609" s="23">
        <f>IF(I1609&lt;&gt;"",MAX(0,F1609-G1609),0)</f>
        <v/>
      </c>
      <c r="K1609" s="24">
        <f>IF(F1609=0,0,J1609/F1609)</f>
        <v/>
      </c>
      <c r="L1609" s="25">
        <f>IF(I1609&lt;&gt;"","Absence",IF(G1609&gt;F1609,"Présent + HS","Présent"))</f>
        <v/>
      </c>
      <c r="M1609" s="6" t="inlineStr"/>
    </row>
    <row r="1610">
      <c r="A1610" s="20" t="n">
        <v>46247</v>
      </c>
      <c r="B1610" s="21">
        <f>DATE(YEAR(A1610),MONTH(A1610),1)</f>
        <v/>
      </c>
      <c r="C1610" s="6" t="inlineStr">
        <is>
          <t>E009</t>
        </is>
      </c>
      <c r="D1610" s="22">
        <f>IFERROR(VLOOKUP(C1610,Employes!$A$2:$H$11,2,FALSE),"")</f>
        <v/>
      </c>
      <c r="E1610" s="22">
        <f>IFERROR(VLOOKUP(C1610,Employes!$A$2:$H$11,3,FALSE),"")</f>
        <v/>
      </c>
      <c r="F1610" s="22">
        <f>IF(WEEKDAY(A1610,2)&lt;=5,IFERROR(VLOOKUP(C1610,Employes!$A$2:$H$11,6,FALSE),0),0)</f>
        <v/>
      </c>
      <c r="G1610" s="6" t="n">
        <v>9</v>
      </c>
      <c r="H1610" s="23">
        <f>MAX(0,G1610-F1610)</f>
        <v/>
      </c>
      <c r="I1610" s="6" t="inlineStr"/>
      <c r="J1610" s="23">
        <f>IF(I1610&lt;&gt;"",MAX(0,F1610-G1610),0)</f>
        <v/>
      </c>
      <c r="K1610" s="24">
        <f>IF(F1610=0,0,J1610/F1610)</f>
        <v/>
      </c>
      <c r="L1610" s="25">
        <f>IF(I1610&lt;&gt;"","Absence",IF(G1610&gt;F1610,"Présent + HS","Présent"))</f>
        <v/>
      </c>
      <c r="M1610" s="6" t="inlineStr"/>
    </row>
    <row r="1611">
      <c r="A1611" s="20" t="n">
        <v>46247</v>
      </c>
      <c r="B1611" s="21">
        <f>DATE(YEAR(A1611),MONTH(A1611),1)</f>
        <v/>
      </c>
      <c r="C1611" s="6" t="inlineStr">
        <is>
          <t>E010</t>
        </is>
      </c>
      <c r="D1611" s="22">
        <f>IFERROR(VLOOKUP(C1611,Employes!$A$2:$H$11,2,FALSE),"")</f>
        <v/>
      </c>
      <c r="E1611" s="22">
        <f>IFERROR(VLOOKUP(C1611,Employes!$A$2:$H$11,3,FALSE),"")</f>
        <v/>
      </c>
      <c r="F1611" s="22">
        <f>IF(WEEKDAY(A1611,2)&lt;=5,IFERROR(VLOOKUP(C1611,Employes!$A$2:$H$11,6,FALSE),0),0)</f>
        <v/>
      </c>
      <c r="G1611" s="6" t="n">
        <v>8</v>
      </c>
      <c r="H1611" s="23">
        <f>MAX(0,G1611-F1611)</f>
        <v/>
      </c>
      <c r="I1611" s="6" t="inlineStr"/>
      <c r="J1611" s="23">
        <f>IF(I1611&lt;&gt;"",MAX(0,F1611-G1611),0)</f>
        <v/>
      </c>
      <c r="K1611" s="24">
        <f>IF(F1611=0,0,J1611/F1611)</f>
        <v/>
      </c>
      <c r="L1611" s="25">
        <f>IF(I1611&lt;&gt;"","Absence",IF(G1611&gt;F1611,"Présent + HS","Présent"))</f>
        <v/>
      </c>
      <c r="M1611" s="6" t="inlineStr"/>
    </row>
    <row r="1612">
      <c r="A1612" s="20" t="n">
        <v>46248</v>
      </c>
      <c r="B1612" s="21">
        <f>DATE(YEAR(A1612),MONTH(A1612),1)</f>
        <v/>
      </c>
      <c r="C1612" s="6" t="inlineStr">
        <is>
          <t>E001</t>
        </is>
      </c>
      <c r="D1612" s="22">
        <f>IFERROR(VLOOKUP(C1612,Employes!$A$2:$H$11,2,FALSE),"")</f>
        <v/>
      </c>
      <c r="E1612" s="22">
        <f>IFERROR(VLOOKUP(C1612,Employes!$A$2:$H$11,3,FALSE),"")</f>
        <v/>
      </c>
      <c r="F1612" s="22">
        <f>IF(WEEKDAY(A1612,2)&lt;=5,IFERROR(VLOOKUP(C1612,Employes!$A$2:$H$11,6,FALSE),0),0)</f>
        <v/>
      </c>
      <c r="G1612" s="6" t="n">
        <v>8</v>
      </c>
      <c r="H1612" s="23">
        <f>MAX(0,G1612-F1612)</f>
        <v/>
      </c>
      <c r="I1612" s="6" t="inlineStr"/>
      <c r="J1612" s="23">
        <f>IF(I1612&lt;&gt;"",MAX(0,F1612-G1612),0)</f>
        <v/>
      </c>
      <c r="K1612" s="24">
        <f>IF(F1612=0,0,J1612/F1612)</f>
        <v/>
      </c>
      <c r="L1612" s="25">
        <f>IF(I1612&lt;&gt;"","Absence",IF(G1612&gt;F1612,"Présent + HS","Présent"))</f>
        <v/>
      </c>
      <c r="M1612" s="6" t="inlineStr"/>
    </row>
    <row r="1613">
      <c r="A1613" s="20" t="n">
        <v>46248</v>
      </c>
      <c r="B1613" s="21">
        <f>DATE(YEAR(A1613),MONTH(A1613),1)</f>
        <v/>
      </c>
      <c r="C1613" s="6" t="inlineStr">
        <is>
          <t>E002</t>
        </is>
      </c>
      <c r="D1613" s="22">
        <f>IFERROR(VLOOKUP(C1613,Employes!$A$2:$H$11,2,FALSE),"")</f>
        <v/>
      </c>
      <c r="E1613" s="22">
        <f>IFERROR(VLOOKUP(C1613,Employes!$A$2:$H$11,3,FALSE),"")</f>
        <v/>
      </c>
      <c r="F1613" s="22">
        <f>IF(WEEKDAY(A1613,2)&lt;=5,IFERROR(VLOOKUP(C1613,Employes!$A$2:$H$11,6,FALSE),0),0)</f>
        <v/>
      </c>
      <c r="G1613" s="6" t="n">
        <v>8</v>
      </c>
      <c r="H1613" s="23">
        <f>MAX(0,G1613-F1613)</f>
        <v/>
      </c>
      <c r="I1613" s="6" t="inlineStr"/>
      <c r="J1613" s="23">
        <f>IF(I1613&lt;&gt;"",MAX(0,F1613-G1613),0)</f>
        <v/>
      </c>
      <c r="K1613" s="24">
        <f>IF(F1613=0,0,J1613/F1613)</f>
        <v/>
      </c>
      <c r="L1613" s="25">
        <f>IF(I1613&lt;&gt;"","Absence",IF(G1613&gt;F1613,"Présent + HS","Présent"))</f>
        <v/>
      </c>
      <c r="M1613" s="6" t="inlineStr"/>
    </row>
    <row r="1614">
      <c r="A1614" s="20" t="n">
        <v>46248</v>
      </c>
      <c r="B1614" s="21">
        <f>DATE(YEAR(A1614),MONTH(A1614),1)</f>
        <v/>
      </c>
      <c r="C1614" s="6" t="inlineStr">
        <is>
          <t>E003</t>
        </is>
      </c>
      <c r="D1614" s="22">
        <f>IFERROR(VLOOKUP(C1614,Employes!$A$2:$H$11,2,FALSE),"")</f>
        <v/>
      </c>
      <c r="E1614" s="22">
        <f>IFERROR(VLOOKUP(C1614,Employes!$A$2:$H$11,3,FALSE),"")</f>
        <v/>
      </c>
      <c r="F1614" s="22">
        <f>IF(WEEKDAY(A1614,2)&lt;=5,IFERROR(VLOOKUP(C1614,Employes!$A$2:$H$11,6,FALSE),0),0)</f>
        <v/>
      </c>
      <c r="G1614" s="6" t="n">
        <v>10</v>
      </c>
      <c r="H1614" s="23">
        <f>MAX(0,G1614-F1614)</f>
        <v/>
      </c>
      <c r="I1614" s="6" t="inlineStr"/>
      <c r="J1614" s="23">
        <f>IF(I1614&lt;&gt;"",MAX(0,F1614-G1614),0)</f>
        <v/>
      </c>
      <c r="K1614" s="24">
        <f>IF(F1614=0,0,J1614/F1614)</f>
        <v/>
      </c>
      <c r="L1614" s="25">
        <f>IF(I1614&lt;&gt;"","Absence",IF(G1614&gt;F1614,"Présent + HS","Présent"))</f>
        <v/>
      </c>
      <c r="M1614" s="6" t="inlineStr"/>
    </row>
    <row r="1615">
      <c r="A1615" s="20" t="n">
        <v>46248</v>
      </c>
      <c r="B1615" s="21">
        <f>DATE(YEAR(A1615),MONTH(A1615),1)</f>
        <v/>
      </c>
      <c r="C1615" s="6" t="inlineStr">
        <is>
          <t>E004</t>
        </is>
      </c>
      <c r="D1615" s="22">
        <f>IFERROR(VLOOKUP(C1615,Employes!$A$2:$H$11,2,FALSE),"")</f>
        <v/>
      </c>
      <c r="E1615" s="22">
        <f>IFERROR(VLOOKUP(C1615,Employes!$A$2:$H$11,3,FALSE),"")</f>
        <v/>
      </c>
      <c r="F1615" s="22">
        <f>IF(WEEKDAY(A1615,2)&lt;=5,IFERROR(VLOOKUP(C1615,Employes!$A$2:$H$11,6,FALSE),0),0)</f>
        <v/>
      </c>
      <c r="G1615" s="6" t="n">
        <v>9</v>
      </c>
      <c r="H1615" s="23">
        <f>MAX(0,G1615-F1615)</f>
        <v/>
      </c>
      <c r="I1615" s="6" t="inlineStr"/>
      <c r="J1615" s="23">
        <f>IF(I1615&lt;&gt;"",MAX(0,F1615-G1615),0)</f>
        <v/>
      </c>
      <c r="K1615" s="24">
        <f>IF(F1615=0,0,J1615/F1615)</f>
        <v/>
      </c>
      <c r="L1615" s="25">
        <f>IF(I1615&lt;&gt;"","Absence",IF(G1615&gt;F1615,"Présent + HS","Présent"))</f>
        <v/>
      </c>
      <c r="M1615" s="6" t="inlineStr"/>
    </row>
    <row r="1616">
      <c r="A1616" s="20" t="n">
        <v>46248</v>
      </c>
      <c r="B1616" s="21">
        <f>DATE(YEAR(A1616),MONTH(A1616),1)</f>
        <v/>
      </c>
      <c r="C1616" s="6" t="inlineStr">
        <is>
          <t>E005</t>
        </is>
      </c>
      <c r="D1616" s="22">
        <f>IFERROR(VLOOKUP(C1616,Employes!$A$2:$H$11,2,FALSE),"")</f>
        <v/>
      </c>
      <c r="E1616" s="22">
        <f>IFERROR(VLOOKUP(C1616,Employes!$A$2:$H$11,3,FALSE),"")</f>
        <v/>
      </c>
      <c r="F1616" s="22">
        <f>IF(WEEKDAY(A1616,2)&lt;=5,IFERROR(VLOOKUP(C1616,Employes!$A$2:$H$11,6,FALSE),0),0)</f>
        <v/>
      </c>
      <c r="G1616" s="6" t="n">
        <v>0</v>
      </c>
      <c r="H1616" s="23">
        <f>MAX(0,G1616-F1616)</f>
        <v/>
      </c>
      <c r="I1616" s="6" t="inlineStr">
        <is>
          <t>CP</t>
        </is>
      </c>
      <c r="J1616" s="23">
        <f>IF(I1616&lt;&gt;"",MAX(0,F1616-G1616),0)</f>
        <v/>
      </c>
      <c r="K1616" s="24">
        <f>IF(F1616=0,0,J1616/F1616)</f>
        <v/>
      </c>
      <c r="L1616" s="25">
        <f>IF(I1616&lt;&gt;"","Absence",IF(G1616&gt;F1616,"Présent + HS","Présent"))</f>
        <v/>
      </c>
      <c r="M1616" s="6" t="inlineStr"/>
    </row>
    <row r="1617">
      <c r="A1617" s="20" t="n">
        <v>46248</v>
      </c>
      <c r="B1617" s="21">
        <f>DATE(YEAR(A1617),MONTH(A1617),1)</f>
        <v/>
      </c>
      <c r="C1617" s="6" t="inlineStr">
        <is>
          <t>E006</t>
        </is>
      </c>
      <c r="D1617" s="22">
        <f>IFERROR(VLOOKUP(C1617,Employes!$A$2:$H$11,2,FALSE),"")</f>
        <v/>
      </c>
      <c r="E1617" s="22">
        <f>IFERROR(VLOOKUP(C1617,Employes!$A$2:$H$11,3,FALSE),"")</f>
        <v/>
      </c>
      <c r="F1617" s="22">
        <f>IF(WEEKDAY(A1617,2)&lt;=5,IFERROR(VLOOKUP(C1617,Employes!$A$2:$H$11,6,FALSE),0),0)</f>
        <v/>
      </c>
      <c r="G1617" s="6" t="n">
        <v>8</v>
      </c>
      <c r="H1617" s="23">
        <f>MAX(0,G1617-F1617)</f>
        <v/>
      </c>
      <c r="I1617" s="6" t="inlineStr"/>
      <c r="J1617" s="23">
        <f>IF(I1617&lt;&gt;"",MAX(0,F1617-G1617),0)</f>
        <v/>
      </c>
      <c r="K1617" s="24">
        <f>IF(F1617=0,0,J1617/F1617)</f>
        <v/>
      </c>
      <c r="L1617" s="25">
        <f>IF(I1617&lt;&gt;"","Absence",IF(G1617&gt;F1617,"Présent + HS","Présent"))</f>
        <v/>
      </c>
      <c r="M1617" s="6" t="inlineStr"/>
    </row>
    <row r="1618">
      <c r="A1618" s="20" t="n">
        <v>46248</v>
      </c>
      <c r="B1618" s="21">
        <f>DATE(YEAR(A1618),MONTH(A1618),1)</f>
        <v/>
      </c>
      <c r="C1618" s="6" t="inlineStr">
        <is>
          <t>E007</t>
        </is>
      </c>
      <c r="D1618" s="22">
        <f>IFERROR(VLOOKUP(C1618,Employes!$A$2:$H$11,2,FALSE),"")</f>
        <v/>
      </c>
      <c r="E1618" s="22">
        <f>IFERROR(VLOOKUP(C1618,Employes!$A$2:$H$11,3,FALSE),"")</f>
        <v/>
      </c>
      <c r="F1618" s="22">
        <f>IF(WEEKDAY(A1618,2)&lt;=5,IFERROR(VLOOKUP(C1618,Employes!$A$2:$H$11,6,FALSE),0),0)</f>
        <v/>
      </c>
      <c r="G1618" s="6" t="n">
        <v>8</v>
      </c>
      <c r="H1618" s="23">
        <f>MAX(0,G1618-F1618)</f>
        <v/>
      </c>
      <c r="I1618" s="6" t="inlineStr"/>
      <c r="J1618" s="23">
        <f>IF(I1618&lt;&gt;"",MAX(0,F1618-G1618),0)</f>
        <v/>
      </c>
      <c r="K1618" s="24">
        <f>IF(F1618=0,0,J1618/F1618)</f>
        <v/>
      </c>
      <c r="L1618" s="25">
        <f>IF(I1618&lt;&gt;"","Absence",IF(G1618&gt;F1618,"Présent + HS","Présent"))</f>
        <v/>
      </c>
      <c r="M1618" s="6" t="inlineStr"/>
    </row>
    <row r="1619">
      <c r="A1619" s="20" t="n">
        <v>46248</v>
      </c>
      <c r="B1619" s="21">
        <f>DATE(YEAR(A1619),MONTH(A1619),1)</f>
        <v/>
      </c>
      <c r="C1619" s="6" t="inlineStr">
        <is>
          <t>E008</t>
        </is>
      </c>
      <c r="D1619" s="22">
        <f>IFERROR(VLOOKUP(C1619,Employes!$A$2:$H$11,2,FALSE),"")</f>
        <v/>
      </c>
      <c r="E1619" s="22">
        <f>IFERROR(VLOOKUP(C1619,Employes!$A$2:$H$11,3,FALSE),"")</f>
        <v/>
      </c>
      <c r="F1619" s="22">
        <f>IF(WEEKDAY(A1619,2)&lt;=5,IFERROR(VLOOKUP(C1619,Employes!$A$2:$H$11,6,FALSE),0),0)</f>
        <v/>
      </c>
      <c r="G1619" s="6" t="n">
        <v>8</v>
      </c>
      <c r="H1619" s="23">
        <f>MAX(0,G1619-F1619)</f>
        <v/>
      </c>
      <c r="I1619" s="6" t="inlineStr"/>
      <c r="J1619" s="23">
        <f>IF(I1619&lt;&gt;"",MAX(0,F1619-G1619),0)</f>
        <v/>
      </c>
      <c r="K1619" s="24">
        <f>IF(F1619=0,0,J1619/F1619)</f>
        <v/>
      </c>
      <c r="L1619" s="25">
        <f>IF(I1619&lt;&gt;"","Absence",IF(G1619&gt;F1619,"Présent + HS","Présent"))</f>
        <v/>
      </c>
      <c r="M1619" s="6" t="inlineStr"/>
    </row>
    <row r="1620">
      <c r="A1620" s="20" t="n">
        <v>46248</v>
      </c>
      <c r="B1620" s="21">
        <f>DATE(YEAR(A1620),MONTH(A1620),1)</f>
        <v/>
      </c>
      <c r="C1620" s="6" t="inlineStr">
        <is>
          <t>E009</t>
        </is>
      </c>
      <c r="D1620" s="22">
        <f>IFERROR(VLOOKUP(C1620,Employes!$A$2:$H$11,2,FALSE),"")</f>
        <v/>
      </c>
      <c r="E1620" s="22">
        <f>IFERROR(VLOOKUP(C1620,Employes!$A$2:$H$11,3,FALSE),"")</f>
        <v/>
      </c>
      <c r="F1620" s="22">
        <f>IF(WEEKDAY(A1620,2)&lt;=5,IFERROR(VLOOKUP(C1620,Employes!$A$2:$H$11,6,FALSE),0),0)</f>
        <v/>
      </c>
      <c r="G1620" s="6" t="n">
        <v>9</v>
      </c>
      <c r="H1620" s="23">
        <f>MAX(0,G1620-F1620)</f>
        <v/>
      </c>
      <c r="I1620" s="6" t="inlineStr"/>
      <c r="J1620" s="23">
        <f>IF(I1620&lt;&gt;"",MAX(0,F1620-G1620),0)</f>
        <v/>
      </c>
      <c r="K1620" s="24">
        <f>IF(F1620=0,0,J1620/F1620)</f>
        <v/>
      </c>
      <c r="L1620" s="25">
        <f>IF(I1620&lt;&gt;"","Absence",IF(G1620&gt;F1620,"Présent + HS","Présent"))</f>
        <v/>
      </c>
      <c r="M1620" s="6" t="inlineStr"/>
    </row>
    <row r="1621">
      <c r="A1621" s="20" t="n">
        <v>46248</v>
      </c>
      <c r="B1621" s="21">
        <f>DATE(YEAR(A1621),MONTH(A1621),1)</f>
        <v/>
      </c>
      <c r="C1621" s="6" t="inlineStr">
        <is>
          <t>E010</t>
        </is>
      </c>
      <c r="D1621" s="22">
        <f>IFERROR(VLOOKUP(C1621,Employes!$A$2:$H$11,2,FALSE),"")</f>
        <v/>
      </c>
      <c r="E1621" s="22">
        <f>IFERROR(VLOOKUP(C1621,Employes!$A$2:$H$11,3,FALSE),"")</f>
        <v/>
      </c>
      <c r="F1621" s="22">
        <f>IF(WEEKDAY(A1621,2)&lt;=5,IFERROR(VLOOKUP(C1621,Employes!$A$2:$H$11,6,FALSE),0),0)</f>
        <v/>
      </c>
      <c r="G1621" s="6" t="n">
        <v>8</v>
      </c>
      <c r="H1621" s="23">
        <f>MAX(0,G1621-F1621)</f>
        <v/>
      </c>
      <c r="I1621" s="6" t="inlineStr"/>
      <c r="J1621" s="23">
        <f>IF(I1621&lt;&gt;"",MAX(0,F1621-G1621),0)</f>
        <v/>
      </c>
      <c r="K1621" s="24">
        <f>IF(F1621=0,0,J1621/F1621)</f>
        <v/>
      </c>
      <c r="L1621" s="25">
        <f>IF(I1621&lt;&gt;"","Absence",IF(G1621&gt;F1621,"Présent + HS","Présent"))</f>
        <v/>
      </c>
      <c r="M1621" s="6" t="inlineStr"/>
    </row>
    <row r="1622">
      <c r="A1622" s="20" t="n">
        <v>46251</v>
      </c>
      <c r="B1622" s="21">
        <f>DATE(YEAR(A1622),MONTH(A1622),1)</f>
        <v/>
      </c>
      <c r="C1622" s="6" t="inlineStr">
        <is>
          <t>E001</t>
        </is>
      </c>
      <c r="D1622" s="22">
        <f>IFERROR(VLOOKUP(C1622,Employes!$A$2:$H$11,2,FALSE),"")</f>
        <v/>
      </c>
      <c r="E1622" s="22">
        <f>IFERROR(VLOOKUP(C1622,Employes!$A$2:$H$11,3,FALSE),"")</f>
        <v/>
      </c>
      <c r="F1622" s="22">
        <f>IF(WEEKDAY(A1622,2)&lt;=5,IFERROR(VLOOKUP(C1622,Employes!$A$2:$H$11,6,FALSE),0),0)</f>
        <v/>
      </c>
      <c r="G1622" s="6" t="n">
        <v>8</v>
      </c>
      <c r="H1622" s="23">
        <f>MAX(0,G1622-F1622)</f>
        <v/>
      </c>
      <c r="I1622" s="6" t="inlineStr"/>
      <c r="J1622" s="23">
        <f>IF(I1622&lt;&gt;"",MAX(0,F1622-G1622),0)</f>
        <v/>
      </c>
      <c r="K1622" s="24">
        <f>IF(F1622=0,0,J1622/F1622)</f>
        <v/>
      </c>
      <c r="L1622" s="25">
        <f>IF(I1622&lt;&gt;"","Absence",IF(G1622&gt;F1622,"Présent + HS","Présent"))</f>
        <v/>
      </c>
      <c r="M1622" s="6" t="inlineStr"/>
    </row>
    <row r="1623">
      <c r="A1623" s="20" t="n">
        <v>46251</v>
      </c>
      <c r="B1623" s="21">
        <f>DATE(YEAR(A1623),MONTH(A1623),1)</f>
        <v/>
      </c>
      <c r="C1623" s="6" t="inlineStr">
        <is>
          <t>E002</t>
        </is>
      </c>
      <c r="D1623" s="22">
        <f>IFERROR(VLOOKUP(C1623,Employes!$A$2:$H$11,2,FALSE),"")</f>
        <v/>
      </c>
      <c r="E1623" s="22">
        <f>IFERROR(VLOOKUP(C1623,Employes!$A$2:$H$11,3,FALSE),"")</f>
        <v/>
      </c>
      <c r="F1623" s="22">
        <f>IF(WEEKDAY(A1623,2)&lt;=5,IFERROR(VLOOKUP(C1623,Employes!$A$2:$H$11,6,FALSE),0),0)</f>
        <v/>
      </c>
      <c r="G1623" s="6" t="n">
        <v>8</v>
      </c>
      <c r="H1623" s="23">
        <f>MAX(0,G1623-F1623)</f>
        <v/>
      </c>
      <c r="I1623" s="6" t="inlineStr"/>
      <c r="J1623" s="23">
        <f>IF(I1623&lt;&gt;"",MAX(0,F1623-G1623),0)</f>
        <v/>
      </c>
      <c r="K1623" s="24">
        <f>IF(F1623=0,0,J1623/F1623)</f>
        <v/>
      </c>
      <c r="L1623" s="25">
        <f>IF(I1623&lt;&gt;"","Absence",IF(G1623&gt;F1623,"Présent + HS","Présent"))</f>
        <v/>
      </c>
      <c r="M1623" s="6" t="inlineStr"/>
    </row>
    <row r="1624">
      <c r="A1624" s="20" t="n">
        <v>46251</v>
      </c>
      <c r="B1624" s="21">
        <f>DATE(YEAR(A1624),MONTH(A1624),1)</f>
        <v/>
      </c>
      <c r="C1624" s="6" t="inlineStr">
        <is>
          <t>E003</t>
        </is>
      </c>
      <c r="D1624" s="22">
        <f>IFERROR(VLOOKUP(C1624,Employes!$A$2:$H$11,2,FALSE),"")</f>
        <v/>
      </c>
      <c r="E1624" s="22">
        <f>IFERROR(VLOOKUP(C1624,Employes!$A$2:$H$11,3,FALSE),"")</f>
        <v/>
      </c>
      <c r="F1624" s="22">
        <f>IF(WEEKDAY(A1624,2)&lt;=5,IFERROR(VLOOKUP(C1624,Employes!$A$2:$H$11,6,FALSE),0),0)</f>
        <v/>
      </c>
      <c r="G1624" s="6" t="n">
        <v>0</v>
      </c>
      <c r="H1624" s="23">
        <f>MAX(0,G1624-F1624)</f>
        <v/>
      </c>
      <c r="I1624" s="6" t="inlineStr">
        <is>
          <t>CP</t>
        </is>
      </c>
      <c r="J1624" s="23">
        <f>IF(I1624&lt;&gt;"",MAX(0,F1624-G1624),0)</f>
        <v/>
      </c>
      <c r="K1624" s="24">
        <f>IF(F1624=0,0,J1624/F1624)</f>
        <v/>
      </c>
      <c r="L1624" s="25">
        <f>IF(I1624&lt;&gt;"","Absence",IF(G1624&gt;F1624,"Présent + HS","Présent"))</f>
        <v/>
      </c>
      <c r="M1624" s="6" t="inlineStr"/>
    </row>
    <row r="1625">
      <c r="A1625" s="20" t="n">
        <v>46251</v>
      </c>
      <c r="B1625" s="21">
        <f>DATE(YEAR(A1625),MONTH(A1625),1)</f>
        <v/>
      </c>
      <c r="C1625" s="6" t="inlineStr">
        <is>
          <t>E004</t>
        </is>
      </c>
      <c r="D1625" s="22">
        <f>IFERROR(VLOOKUP(C1625,Employes!$A$2:$H$11,2,FALSE),"")</f>
        <v/>
      </c>
      <c r="E1625" s="22">
        <f>IFERROR(VLOOKUP(C1625,Employes!$A$2:$H$11,3,FALSE),"")</f>
        <v/>
      </c>
      <c r="F1625" s="22">
        <f>IF(WEEKDAY(A1625,2)&lt;=5,IFERROR(VLOOKUP(C1625,Employes!$A$2:$H$11,6,FALSE),0),0)</f>
        <v/>
      </c>
      <c r="G1625" s="6" t="n">
        <v>10</v>
      </c>
      <c r="H1625" s="23">
        <f>MAX(0,G1625-F1625)</f>
        <v/>
      </c>
      <c r="I1625" s="6" t="inlineStr"/>
      <c r="J1625" s="23">
        <f>IF(I1625&lt;&gt;"",MAX(0,F1625-G1625),0)</f>
        <v/>
      </c>
      <c r="K1625" s="24">
        <f>IF(F1625=0,0,J1625/F1625)</f>
        <v/>
      </c>
      <c r="L1625" s="25">
        <f>IF(I1625&lt;&gt;"","Absence",IF(G1625&gt;F1625,"Présent + HS","Présent"))</f>
        <v/>
      </c>
      <c r="M1625" s="6" t="inlineStr"/>
    </row>
    <row r="1626">
      <c r="A1626" s="20" t="n">
        <v>46251</v>
      </c>
      <c r="B1626" s="21">
        <f>DATE(YEAR(A1626),MONTH(A1626),1)</f>
        <v/>
      </c>
      <c r="C1626" s="6" t="inlineStr">
        <is>
          <t>E005</t>
        </is>
      </c>
      <c r="D1626" s="22">
        <f>IFERROR(VLOOKUP(C1626,Employes!$A$2:$H$11,2,FALSE),"")</f>
        <v/>
      </c>
      <c r="E1626" s="22">
        <f>IFERROR(VLOOKUP(C1626,Employes!$A$2:$H$11,3,FALSE),"")</f>
        <v/>
      </c>
      <c r="F1626" s="22">
        <f>IF(WEEKDAY(A1626,2)&lt;=5,IFERROR(VLOOKUP(C1626,Employes!$A$2:$H$11,6,FALSE),0),0)</f>
        <v/>
      </c>
      <c r="G1626" s="6" t="n">
        <v>8</v>
      </c>
      <c r="H1626" s="23">
        <f>MAX(0,G1626-F1626)</f>
        <v/>
      </c>
      <c r="I1626" s="6" t="inlineStr"/>
      <c r="J1626" s="23">
        <f>IF(I1626&lt;&gt;"",MAX(0,F1626-G1626),0)</f>
        <v/>
      </c>
      <c r="K1626" s="24">
        <f>IF(F1626=0,0,J1626/F1626)</f>
        <v/>
      </c>
      <c r="L1626" s="25">
        <f>IF(I1626&lt;&gt;"","Absence",IF(G1626&gt;F1626,"Présent + HS","Présent"))</f>
        <v/>
      </c>
      <c r="M1626" s="6" t="inlineStr"/>
    </row>
    <row r="1627">
      <c r="A1627" s="20" t="n">
        <v>46251</v>
      </c>
      <c r="B1627" s="21">
        <f>DATE(YEAR(A1627),MONTH(A1627),1)</f>
        <v/>
      </c>
      <c r="C1627" s="6" t="inlineStr">
        <is>
          <t>E006</t>
        </is>
      </c>
      <c r="D1627" s="22">
        <f>IFERROR(VLOOKUP(C1627,Employes!$A$2:$H$11,2,FALSE),"")</f>
        <v/>
      </c>
      <c r="E1627" s="22">
        <f>IFERROR(VLOOKUP(C1627,Employes!$A$2:$H$11,3,FALSE),"")</f>
        <v/>
      </c>
      <c r="F1627" s="22">
        <f>IF(WEEKDAY(A1627,2)&lt;=5,IFERROR(VLOOKUP(C1627,Employes!$A$2:$H$11,6,FALSE),0),0)</f>
        <v/>
      </c>
      <c r="G1627" s="6" t="n">
        <v>8</v>
      </c>
      <c r="H1627" s="23">
        <f>MAX(0,G1627-F1627)</f>
        <v/>
      </c>
      <c r="I1627" s="6" t="inlineStr"/>
      <c r="J1627" s="23">
        <f>IF(I1627&lt;&gt;"",MAX(0,F1627-G1627),0)</f>
        <v/>
      </c>
      <c r="K1627" s="24">
        <f>IF(F1627=0,0,J1627/F1627)</f>
        <v/>
      </c>
      <c r="L1627" s="25">
        <f>IF(I1627&lt;&gt;"","Absence",IF(G1627&gt;F1627,"Présent + HS","Présent"))</f>
        <v/>
      </c>
      <c r="M1627" s="6" t="inlineStr"/>
    </row>
    <row r="1628">
      <c r="A1628" s="20" t="n">
        <v>46251</v>
      </c>
      <c r="B1628" s="21">
        <f>DATE(YEAR(A1628),MONTH(A1628),1)</f>
        <v/>
      </c>
      <c r="C1628" s="6" t="inlineStr">
        <is>
          <t>E007</t>
        </is>
      </c>
      <c r="D1628" s="22">
        <f>IFERROR(VLOOKUP(C1628,Employes!$A$2:$H$11,2,FALSE),"")</f>
        <v/>
      </c>
      <c r="E1628" s="22">
        <f>IFERROR(VLOOKUP(C1628,Employes!$A$2:$H$11,3,FALSE),"")</f>
        <v/>
      </c>
      <c r="F1628" s="22">
        <f>IF(WEEKDAY(A1628,2)&lt;=5,IFERROR(VLOOKUP(C1628,Employes!$A$2:$H$11,6,FALSE),0),0)</f>
        <v/>
      </c>
      <c r="G1628" s="6" t="n">
        <v>0</v>
      </c>
      <c r="H1628" s="23">
        <f>MAX(0,G1628-F1628)</f>
        <v/>
      </c>
      <c r="I1628" s="6" t="inlineStr">
        <is>
          <t>CP</t>
        </is>
      </c>
      <c r="J1628" s="23">
        <f>IF(I1628&lt;&gt;"",MAX(0,F1628-G1628),0)</f>
        <v/>
      </c>
      <c r="K1628" s="24">
        <f>IF(F1628=0,0,J1628/F1628)</f>
        <v/>
      </c>
      <c r="L1628" s="25">
        <f>IF(I1628&lt;&gt;"","Absence",IF(G1628&gt;F1628,"Présent + HS","Présent"))</f>
        <v/>
      </c>
      <c r="M1628" s="6" t="inlineStr"/>
    </row>
    <row r="1629">
      <c r="A1629" s="20" t="n">
        <v>46251</v>
      </c>
      <c r="B1629" s="21">
        <f>DATE(YEAR(A1629),MONTH(A1629),1)</f>
        <v/>
      </c>
      <c r="C1629" s="6" t="inlineStr">
        <is>
          <t>E008</t>
        </is>
      </c>
      <c r="D1629" s="22">
        <f>IFERROR(VLOOKUP(C1629,Employes!$A$2:$H$11,2,FALSE),"")</f>
        <v/>
      </c>
      <c r="E1629" s="22">
        <f>IFERROR(VLOOKUP(C1629,Employes!$A$2:$H$11,3,FALSE),"")</f>
        <v/>
      </c>
      <c r="F1629" s="22">
        <f>IF(WEEKDAY(A1629,2)&lt;=5,IFERROR(VLOOKUP(C1629,Employes!$A$2:$H$11,6,FALSE),0),0)</f>
        <v/>
      </c>
      <c r="G1629" s="6" t="n">
        <v>8</v>
      </c>
      <c r="H1629" s="23">
        <f>MAX(0,G1629-F1629)</f>
        <v/>
      </c>
      <c r="I1629" s="6" t="inlineStr"/>
      <c r="J1629" s="23">
        <f>IF(I1629&lt;&gt;"",MAX(0,F1629-G1629),0)</f>
        <v/>
      </c>
      <c r="K1629" s="24">
        <f>IF(F1629=0,0,J1629/F1629)</f>
        <v/>
      </c>
      <c r="L1629" s="25">
        <f>IF(I1629&lt;&gt;"","Absence",IF(G1629&gt;F1629,"Présent + HS","Présent"))</f>
        <v/>
      </c>
      <c r="M1629" s="6" t="inlineStr"/>
    </row>
    <row r="1630">
      <c r="A1630" s="20" t="n">
        <v>46251</v>
      </c>
      <c r="B1630" s="21">
        <f>DATE(YEAR(A1630),MONTH(A1630),1)</f>
        <v/>
      </c>
      <c r="C1630" s="6" t="inlineStr">
        <is>
          <t>E009</t>
        </is>
      </c>
      <c r="D1630" s="22">
        <f>IFERROR(VLOOKUP(C1630,Employes!$A$2:$H$11,2,FALSE),"")</f>
        <v/>
      </c>
      <c r="E1630" s="22">
        <f>IFERROR(VLOOKUP(C1630,Employes!$A$2:$H$11,3,FALSE),"")</f>
        <v/>
      </c>
      <c r="F1630" s="22">
        <f>IF(WEEKDAY(A1630,2)&lt;=5,IFERROR(VLOOKUP(C1630,Employes!$A$2:$H$11,6,FALSE),0),0)</f>
        <v/>
      </c>
      <c r="G1630" s="6" t="n">
        <v>8</v>
      </c>
      <c r="H1630" s="23">
        <f>MAX(0,G1630-F1630)</f>
        <v/>
      </c>
      <c r="I1630" s="6" t="inlineStr"/>
      <c r="J1630" s="23">
        <f>IF(I1630&lt;&gt;"",MAX(0,F1630-G1630),0)</f>
        <v/>
      </c>
      <c r="K1630" s="24">
        <f>IF(F1630=0,0,J1630/F1630)</f>
        <v/>
      </c>
      <c r="L1630" s="25">
        <f>IF(I1630&lt;&gt;"","Absence",IF(G1630&gt;F1630,"Présent + HS","Présent"))</f>
        <v/>
      </c>
      <c r="M1630" s="6" t="inlineStr"/>
    </row>
    <row r="1631">
      <c r="A1631" s="20" t="n">
        <v>46251</v>
      </c>
      <c r="B1631" s="21">
        <f>DATE(YEAR(A1631),MONTH(A1631),1)</f>
        <v/>
      </c>
      <c r="C1631" s="6" t="inlineStr">
        <is>
          <t>E010</t>
        </is>
      </c>
      <c r="D1631" s="22">
        <f>IFERROR(VLOOKUP(C1631,Employes!$A$2:$H$11,2,FALSE),"")</f>
        <v/>
      </c>
      <c r="E1631" s="22">
        <f>IFERROR(VLOOKUP(C1631,Employes!$A$2:$H$11,3,FALSE),"")</f>
        <v/>
      </c>
      <c r="F1631" s="22">
        <f>IF(WEEKDAY(A1631,2)&lt;=5,IFERROR(VLOOKUP(C1631,Employes!$A$2:$H$11,6,FALSE),0),0)</f>
        <v/>
      </c>
      <c r="G1631" s="6" t="n">
        <v>8</v>
      </c>
      <c r="H1631" s="23">
        <f>MAX(0,G1631-F1631)</f>
        <v/>
      </c>
      <c r="I1631" s="6" t="inlineStr"/>
      <c r="J1631" s="23">
        <f>IF(I1631&lt;&gt;"",MAX(0,F1631-G1631),0)</f>
        <v/>
      </c>
      <c r="K1631" s="24">
        <f>IF(F1631=0,0,J1631/F1631)</f>
        <v/>
      </c>
      <c r="L1631" s="25">
        <f>IF(I1631&lt;&gt;"","Absence",IF(G1631&gt;F1631,"Présent + HS","Présent"))</f>
        <v/>
      </c>
      <c r="M1631" s="6" t="inlineStr"/>
    </row>
    <row r="1632">
      <c r="A1632" s="20" t="n">
        <v>46252</v>
      </c>
      <c r="B1632" s="21">
        <f>DATE(YEAR(A1632),MONTH(A1632),1)</f>
        <v/>
      </c>
      <c r="C1632" s="6" t="inlineStr">
        <is>
          <t>E001</t>
        </is>
      </c>
      <c r="D1632" s="22">
        <f>IFERROR(VLOOKUP(C1632,Employes!$A$2:$H$11,2,FALSE),"")</f>
        <v/>
      </c>
      <c r="E1632" s="22">
        <f>IFERROR(VLOOKUP(C1632,Employes!$A$2:$H$11,3,FALSE),"")</f>
        <v/>
      </c>
      <c r="F1632" s="22">
        <f>IF(WEEKDAY(A1632,2)&lt;=5,IFERROR(VLOOKUP(C1632,Employes!$A$2:$H$11,6,FALSE),0),0)</f>
        <v/>
      </c>
      <c r="G1632" s="6" t="n">
        <v>8</v>
      </c>
      <c r="H1632" s="23">
        <f>MAX(0,G1632-F1632)</f>
        <v/>
      </c>
      <c r="I1632" s="6" t="inlineStr"/>
      <c r="J1632" s="23">
        <f>IF(I1632&lt;&gt;"",MAX(0,F1632-G1632),0)</f>
        <v/>
      </c>
      <c r="K1632" s="24">
        <f>IF(F1632=0,0,J1632/F1632)</f>
        <v/>
      </c>
      <c r="L1632" s="25">
        <f>IF(I1632&lt;&gt;"","Absence",IF(G1632&gt;F1632,"Présent + HS","Présent"))</f>
        <v/>
      </c>
      <c r="M1632" s="6" t="inlineStr"/>
    </row>
    <row r="1633">
      <c r="A1633" s="20" t="n">
        <v>46252</v>
      </c>
      <c r="B1633" s="21">
        <f>DATE(YEAR(A1633),MONTH(A1633),1)</f>
        <v/>
      </c>
      <c r="C1633" s="6" t="inlineStr">
        <is>
          <t>E002</t>
        </is>
      </c>
      <c r="D1633" s="22">
        <f>IFERROR(VLOOKUP(C1633,Employes!$A$2:$H$11,2,FALSE),"")</f>
        <v/>
      </c>
      <c r="E1633" s="22">
        <f>IFERROR(VLOOKUP(C1633,Employes!$A$2:$H$11,3,FALSE),"")</f>
        <v/>
      </c>
      <c r="F1633" s="22">
        <f>IF(WEEKDAY(A1633,2)&lt;=5,IFERROR(VLOOKUP(C1633,Employes!$A$2:$H$11,6,FALSE),0),0)</f>
        <v/>
      </c>
      <c r="G1633" s="6" t="n">
        <v>8</v>
      </c>
      <c r="H1633" s="23">
        <f>MAX(0,G1633-F1633)</f>
        <v/>
      </c>
      <c r="I1633" s="6" t="inlineStr"/>
      <c r="J1633" s="23">
        <f>IF(I1633&lt;&gt;"",MAX(0,F1633-G1633),0)</f>
        <v/>
      </c>
      <c r="K1633" s="24">
        <f>IF(F1633=0,0,J1633/F1633)</f>
        <v/>
      </c>
      <c r="L1633" s="25">
        <f>IF(I1633&lt;&gt;"","Absence",IF(G1633&gt;F1633,"Présent + HS","Présent"))</f>
        <v/>
      </c>
      <c r="M1633" s="6" t="inlineStr"/>
    </row>
    <row r="1634">
      <c r="A1634" s="20" t="n">
        <v>46252</v>
      </c>
      <c r="B1634" s="21">
        <f>DATE(YEAR(A1634),MONTH(A1634),1)</f>
        <v/>
      </c>
      <c r="C1634" s="6" t="inlineStr">
        <is>
          <t>E003</t>
        </is>
      </c>
      <c r="D1634" s="22">
        <f>IFERROR(VLOOKUP(C1634,Employes!$A$2:$H$11,2,FALSE),"")</f>
        <v/>
      </c>
      <c r="E1634" s="22">
        <f>IFERROR(VLOOKUP(C1634,Employes!$A$2:$H$11,3,FALSE),"")</f>
        <v/>
      </c>
      <c r="F1634" s="22">
        <f>IF(WEEKDAY(A1634,2)&lt;=5,IFERROR(VLOOKUP(C1634,Employes!$A$2:$H$11,6,FALSE),0),0)</f>
        <v/>
      </c>
      <c r="G1634" s="6" t="n">
        <v>9</v>
      </c>
      <c r="H1634" s="23">
        <f>MAX(0,G1634-F1634)</f>
        <v/>
      </c>
      <c r="I1634" s="6" t="inlineStr"/>
      <c r="J1634" s="23">
        <f>IF(I1634&lt;&gt;"",MAX(0,F1634-G1634),0)</f>
        <v/>
      </c>
      <c r="K1634" s="24">
        <f>IF(F1634=0,0,J1634/F1634)</f>
        <v/>
      </c>
      <c r="L1634" s="25">
        <f>IF(I1634&lt;&gt;"","Absence",IF(G1634&gt;F1634,"Présent + HS","Présent"))</f>
        <v/>
      </c>
      <c r="M1634" s="6" t="inlineStr"/>
    </row>
    <row r="1635">
      <c r="A1635" s="20" t="n">
        <v>46252</v>
      </c>
      <c r="B1635" s="21">
        <f>DATE(YEAR(A1635),MONTH(A1635),1)</f>
        <v/>
      </c>
      <c r="C1635" s="6" t="inlineStr">
        <is>
          <t>E004</t>
        </is>
      </c>
      <c r="D1635" s="22">
        <f>IFERROR(VLOOKUP(C1635,Employes!$A$2:$H$11,2,FALSE),"")</f>
        <v/>
      </c>
      <c r="E1635" s="22">
        <f>IFERROR(VLOOKUP(C1635,Employes!$A$2:$H$11,3,FALSE),"")</f>
        <v/>
      </c>
      <c r="F1635" s="22">
        <f>IF(WEEKDAY(A1635,2)&lt;=5,IFERROR(VLOOKUP(C1635,Employes!$A$2:$H$11,6,FALSE),0),0)</f>
        <v/>
      </c>
      <c r="G1635" s="6" t="n">
        <v>9</v>
      </c>
      <c r="H1635" s="23">
        <f>MAX(0,G1635-F1635)</f>
        <v/>
      </c>
      <c r="I1635" s="6" t="inlineStr"/>
      <c r="J1635" s="23">
        <f>IF(I1635&lt;&gt;"",MAX(0,F1635-G1635),0)</f>
        <v/>
      </c>
      <c r="K1635" s="24">
        <f>IF(F1635=0,0,J1635/F1635)</f>
        <v/>
      </c>
      <c r="L1635" s="25">
        <f>IF(I1635&lt;&gt;"","Absence",IF(G1635&gt;F1635,"Présent + HS","Présent"))</f>
        <v/>
      </c>
      <c r="M1635" s="6" t="inlineStr"/>
    </row>
    <row r="1636">
      <c r="A1636" s="20" t="n">
        <v>46252</v>
      </c>
      <c r="B1636" s="21">
        <f>DATE(YEAR(A1636),MONTH(A1636),1)</f>
        <v/>
      </c>
      <c r="C1636" s="6" t="inlineStr">
        <is>
          <t>E005</t>
        </is>
      </c>
      <c r="D1636" s="22">
        <f>IFERROR(VLOOKUP(C1636,Employes!$A$2:$H$11,2,FALSE),"")</f>
        <v/>
      </c>
      <c r="E1636" s="22">
        <f>IFERROR(VLOOKUP(C1636,Employes!$A$2:$H$11,3,FALSE),"")</f>
        <v/>
      </c>
      <c r="F1636" s="22">
        <f>IF(WEEKDAY(A1636,2)&lt;=5,IFERROR(VLOOKUP(C1636,Employes!$A$2:$H$11,6,FALSE),0),0)</f>
        <v/>
      </c>
      <c r="G1636" s="6" t="n">
        <v>0</v>
      </c>
      <c r="H1636" s="23">
        <f>MAX(0,G1636-F1636)</f>
        <v/>
      </c>
      <c r="I1636" s="6" t="inlineStr">
        <is>
          <t>CP</t>
        </is>
      </c>
      <c r="J1636" s="23">
        <f>IF(I1636&lt;&gt;"",MAX(0,F1636-G1636),0)</f>
        <v/>
      </c>
      <c r="K1636" s="24">
        <f>IF(F1636=0,0,J1636/F1636)</f>
        <v/>
      </c>
      <c r="L1636" s="25">
        <f>IF(I1636&lt;&gt;"","Absence",IF(G1636&gt;F1636,"Présent + HS","Présent"))</f>
        <v/>
      </c>
      <c r="M1636" s="6" t="inlineStr"/>
    </row>
    <row r="1637">
      <c r="A1637" s="20" t="n">
        <v>46252</v>
      </c>
      <c r="B1637" s="21">
        <f>DATE(YEAR(A1637),MONTH(A1637),1)</f>
        <v/>
      </c>
      <c r="C1637" s="6" t="inlineStr">
        <is>
          <t>E006</t>
        </is>
      </c>
      <c r="D1637" s="22">
        <f>IFERROR(VLOOKUP(C1637,Employes!$A$2:$H$11,2,FALSE),"")</f>
        <v/>
      </c>
      <c r="E1637" s="22">
        <f>IFERROR(VLOOKUP(C1637,Employes!$A$2:$H$11,3,FALSE),"")</f>
        <v/>
      </c>
      <c r="F1637" s="22">
        <f>IF(WEEKDAY(A1637,2)&lt;=5,IFERROR(VLOOKUP(C1637,Employes!$A$2:$H$11,6,FALSE),0),0)</f>
        <v/>
      </c>
      <c r="G1637" s="6" t="n">
        <v>8</v>
      </c>
      <c r="H1637" s="23">
        <f>MAX(0,G1637-F1637)</f>
        <v/>
      </c>
      <c r="I1637" s="6" t="inlineStr"/>
      <c r="J1637" s="23">
        <f>IF(I1637&lt;&gt;"",MAX(0,F1637-G1637),0)</f>
        <v/>
      </c>
      <c r="K1637" s="24">
        <f>IF(F1637=0,0,J1637/F1637)</f>
        <v/>
      </c>
      <c r="L1637" s="25">
        <f>IF(I1637&lt;&gt;"","Absence",IF(G1637&gt;F1637,"Présent + HS","Présent"))</f>
        <v/>
      </c>
      <c r="M1637" s="6" t="inlineStr"/>
    </row>
    <row r="1638">
      <c r="A1638" s="20" t="n">
        <v>46252</v>
      </c>
      <c r="B1638" s="21">
        <f>DATE(YEAR(A1638),MONTH(A1638),1)</f>
        <v/>
      </c>
      <c r="C1638" s="6" t="inlineStr">
        <is>
          <t>E007</t>
        </is>
      </c>
      <c r="D1638" s="22">
        <f>IFERROR(VLOOKUP(C1638,Employes!$A$2:$H$11,2,FALSE),"")</f>
        <v/>
      </c>
      <c r="E1638" s="22">
        <f>IFERROR(VLOOKUP(C1638,Employes!$A$2:$H$11,3,FALSE),"")</f>
        <v/>
      </c>
      <c r="F1638" s="22">
        <f>IF(WEEKDAY(A1638,2)&lt;=5,IFERROR(VLOOKUP(C1638,Employes!$A$2:$H$11,6,FALSE),0),0)</f>
        <v/>
      </c>
      <c r="G1638" s="6" t="n">
        <v>8</v>
      </c>
      <c r="H1638" s="23">
        <f>MAX(0,G1638-F1638)</f>
        <v/>
      </c>
      <c r="I1638" s="6" t="inlineStr"/>
      <c r="J1638" s="23">
        <f>IF(I1638&lt;&gt;"",MAX(0,F1638-G1638),0)</f>
        <v/>
      </c>
      <c r="K1638" s="24">
        <f>IF(F1638=0,0,J1638/F1638)</f>
        <v/>
      </c>
      <c r="L1638" s="25">
        <f>IF(I1638&lt;&gt;"","Absence",IF(G1638&gt;F1638,"Présent + HS","Présent"))</f>
        <v/>
      </c>
      <c r="M1638" s="6" t="inlineStr"/>
    </row>
    <row r="1639">
      <c r="A1639" s="20" t="n">
        <v>46252</v>
      </c>
      <c r="B1639" s="21">
        <f>DATE(YEAR(A1639),MONTH(A1639),1)</f>
        <v/>
      </c>
      <c r="C1639" s="6" t="inlineStr">
        <is>
          <t>E008</t>
        </is>
      </c>
      <c r="D1639" s="22">
        <f>IFERROR(VLOOKUP(C1639,Employes!$A$2:$H$11,2,FALSE),"")</f>
        <v/>
      </c>
      <c r="E1639" s="22">
        <f>IFERROR(VLOOKUP(C1639,Employes!$A$2:$H$11,3,FALSE),"")</f>
        <v/>
      </c>
      <c r="F1639" s="22">
        <f>IF(WEEKDAY(A1639,2)&lt;=5,IFERROR(VLOOKUP(C1639,Employes!$A$2:$H$11,6,FALSE),0),0)</f>
        <v/>
      </c>
      <c r="G1639" s="6" t="n">
        <v>8</v>
      </c>
      <c r="H1639" s="23">
        <f>MAX(0,G1639-F1639)</f>
        <v/>
      </c>
      <c r="I1639" s="6" t="inlineStr"/>
      <c r="J1639" s="23">
        <f>IF(I1639&lt;&gt;"",MAX(0,F1639-G1639),0)</f>
        <v/>
      </c>
      <c r="K1639" s="24">
        <f>IF(F1639=0,0,J1639/F1639)</f>
        <v/>
      </c>
      <c r="L1639" s="25">
        <f>IF(I1639&lt;&gt;"","Absence",IF(G1639&gt;F1639,"Présent + HS","Présent"))</f>
        <v/>
      </c>
      <c r="M1639" s="6" t="inlineStr"/>
    </row>
    <row r="1640">
      <c r="A1640" s="20" t="n">
        <v>46252</v>
      </c>
      <c r="B1640" s="21">
        <f>DATE(YEAR(A1640),MONTH(A1640),1)</f>
        <v/>
      </c>
      <c r="C1640" s="6" t="inlineStr">
        <is>
          <t>E009</t>
        </is>
      </c>
      <c r="D1640" s="22">
        <f>IFERROR(VLOOKUP(C1640,Employes!$A$2:$H$11,2,FALSE),"")</f>
        <v/>
      </c>
      <c r="E1640" s="22">
        <f>IFERROR(VLOOKUP(C1640,Employes!$A$2:$H$11,3,FALSE),"")</f>
        <v/>
      </c>
      <c r="F1640" s="22">
        <f>IF(WEEKDAY(A1640,2)&lt;=5,IFERROR(VLOOKUP(C1640,Employes!$A$2:$H$11,6,FALSE),0),0)</f>
        <v/>
      </c>
      <c r="G1640" s="6" t="n">
        <v>8</v>
      </c>
      <c r="H1640" s="23">
        <f>MAX(0,G1640-F1640)</f>
        <v/>
      </c>
      <c r="I1640" s="6" t="inlineStr"/>
      <c r="J1640" s="23">
        <f>IF(I1640&lt;&gt;"",MAX(0,F1640-G1640),0)</f>
        <v/>
      </c>
      <c r="K1640" s="24">
        <f>IF(F1640=0,0,J1640/F1640)</f>
        <v/>
      </c>
      <c r="L1640" s="25">
        <f>IF(I1640&lt;&gt;"","Absence",IF(G1640&gt;F1640,"Présent + HS","Présent"))</f>
        <v/>
      </c>
      <c r="M1640" s="6" t="inlineStr"/>
    </row>
    <row r="1641">
      <c r="A1641" s="20" t="n">
        <v>46252</v>
      </c>
      <c r="B1641" s="21">
        <f>DATE(YEAR(A1641),MONTH(A1641),1)</f>
        <v/>
      </c>
      <c r="C1641" s="6" t="inlineStr">
        <is>
          <t>E010</t>
        </is>
      </c>
      <c r="D1641" s="22">
        <f>IFERROR(VLOOKUP(C1641,Employes!$A$2:$H$11,2,FALSE),"")</f>
        <v/>
      </c>
      <c r="E1641" s="22">
        <f>IFERROR(VLOOKUP(C1641,Employes!$A$2:$H$11,3,FALSE),"")</f>
        <v/>
      </c>
      <c r="F1641" s="22">
        <f>IF(WEEKDAY(A1641,2)&lt;=5,IFERROR(VLOOKUP(C1641,Employes!$A$2:$H$11,6,FALSE),0),0)</f>
        <v/>
      </c>
      <c r="G1641" s="6" t="n">
        <v>8</v>
      </c>
      <c r="H1641" s="23">
        <f>MAX(0,G1641-F1641)</f>
        <v/>
      </c>
      <c r="I1641" s="6" t="inlineStr"/>
      <c r="J1641" s="23">
        <f>IF(I1641&lt;&gt;"",MAX(0,F1641-G1641),0)</f>
        <v/>
      </c>
      <c r="K1641" s="24">
        <f>IF(F1641=0,0,J1641/F1641)</f>
        <v/>
      </c>
      <c r="L1641" s="25">
        <f>IF(I1641&lt;&gt;"","Absence",IF(G1641&gt;F1641,"Présent + HS","Présent"))</f>
        <v/>
      </c>
      <c r="M1641" s="6" t="inlineStr"/>
    </row>
    <row r="1642">
      <c r="A1642" s="20" t="n">
        <v>46253</v>
      </c>
      <c r="B1642" s="21">
        <f>DATE(YEAR(A1642),MONTH(A1642),1)</f>
        <v/>
      </c>
      <c r="C1642" s="6" t="inlineStr">
        <is>
          <t>E001</t>
        </is>
      </c>
      <c r="D1642" s="22">
        <f>IFERROR(VLOOKUP(C1642,Employes!$A$2:$H$11,2,FALSE),"")</f>
        <v/>
      </c>
      <c r="E1642" s="22">
        <f>IFERROR(VLOOKUP(C1642,Employes!$A$2:$H$11,3,FALSE),"")</f>
        <v/>
      </c>
      <c r="F1642" s="22">
        <f>IF(WEEKDAY(A1642,2)&lt;=5,IFERROR(VLOOKUP(C1642,Employes!$A$2:$H$11,6,FALSE),0),0)</f>
        <v/>
      </c>
      <c r="G1642" s="6" t="n">
        <v>8</v>
      </c>
      <c r="H1642" s="23">
        <f>MAX(0,G1642-F1642)</f>
        <v/>
      </c>
      <c r="I1642" s="6" t="inlineStr"/>
      <c r="J1642" s="23">
        <f>IF(I1642&lt;&gt;"",MAX(0,F1642-G1642),0)</f>
        <v/>
      </c>
      <c r="K1642" s="24">
        <f>IF(F1642=0,0,J1642/F1642)</f>
        <v/>
      </c>
      <c r="L1642" s="25">
        <f>IF(I1642&lt;&gt;"","Absence",IF(G1642&gt;F1642,"Présent + HS","Présent"))</f>
        <v/>
      </c>
      <c r="M1642" s="6" t="inlineStr"/>
    </row>
    <row r="1643">
      <c r="A1643" s="20" t="n">
        <v>46253</v>
      </c>
      <c r="B1643" s="21">
        <f>DATE(YEAR(A1643),MONTH(A1643),1)</f>
        <v/>
      </c>
      <c r="C1643" s="6" t="inlineStr">
        <is>
          <t>E002</t>
        </is>
      </c>
      <c r="D1643" s="22">
        <f>IFERROR(VLOOKUP(C1643,Employes!$A$2:$H$11,2,FALSE),"")</f>
        <v/>
      </c>
      <c r="E1643" s="22">
        <f>IFERROR(VLOOKUP(C1643,Employes!$A$2:$H$11,3,FALSE),"")</f>
        <v/>
      </c>
      <c r="F1643" s="22">
        <f>IF(WEEKDAY(A1643,2)&lt;=5,IFERROR(VLOOKUP(C1643,Employes!$A$2:$H$11,6,FALSE),0),0)</f>
        <v/>
      </c>
      <c r="G1643" s="6" t="n">
        <v>8</v>
      </c>
      <c r="H1643" s="23">
        <f>MAX(0,G1643-F1643)</f>
        <v/>
      </c>
      <c r="I1643" s="6" t="inlineStr"/>
      <c r="J1643" s="23">
        <f>IF(I1643&lt;&gt;"",MAX(0,F1643-G1643),0)</f>
        <v/>
      </c>
      <c r="K1643" s="24">
        <f>IF(F1643=0,0,J1643/F1643)</f>
        <v/>
      </c>
      <c r="L1643" s="25">
        <f>IF(I1643&lt;&gt;"","Absence",IF(G1643&gt;F1643,"Présent + HS","Présent"))</f>
        <v/>
      </c>
      <c r="M1643" s="6" t="inlineStr"/>
    </row>
    <row r="1644">
      <c r="A1644" s="20" t="n">
        <v>46253</v>
      </c>
      <c r="B1644" s="21">
        <f>DATE(YEAR(A1644),MONTH(A1644),1)</f>
        <v/>
      </c>
      <c r="C1644" s="6" t="inlineStr">
        <is>
          <t>E003</t>
        </is>
      </c>
      <c r="D1644" s="22">
        <f>IFERROR(VLOOKUP(C1644,Employes!$A$2:$H$11,2,FALSE),"")</f>
        <v/>
      </c>
      <c r="E1644" s="22">
        <f>IFERROR(VLOOKUP(C1644,Employes!$A$2:$H$11,3,FALSE),"")</f>
        <v/>
      </c>
      <c r="F1644" s="22">
        <f>IF(WEEKDAY(A1644,2)&lt;=5,IFERROR(VLOOKUP(C1644,Employes!$A$2:$H$11,6,FALSE),0),0)</f>
        <v/>
      </c>
      <c r="G1644" s="6" t="n">
        <v>8</v>
      </c>
      <c r="H1644" s="23">
        <f>MAX(0,G1644-F1644)</f>
        <v/>
      </c>
      <c r="I1644" s="6" t="inlineStr"/>
      <c r="J1644" s="23">
        <f>IF(I1644&lt;&gt;"",MAX(0,F1644-G1644),0)</f>
        <v/>
      </c>
      <c r="K1644" s="24">
        <f>IF(F1644=0,0,J1644/F1644)</f>
        <v/>
      </c>
      <c r="L1644" s="25">
        <f>IF(I1644&lt;&gt;"","Absence",IF(G1644&gt;F1644,"Présent + HS","Présent"))</f>
        <v/>
      </c>
      <c r="M1644" s="6" t="inlineStr"/>
    </row>
    <row r="1645">
      <c r="A1645" s="20" t="n">
        <v>46253</v>
      </c>
      <c r="B1645" s="21">
        <f>DATE(YEAR(A1645),MONTH(A1645),1)</f>
        <v/>
      </c>
      <c r="C1645" s="6" t="inlineStr">
        <is>
          <t>E004</t>
        </is>
      </c>
      <c r="D1645" s="22">
        <f>IFERROR(VLOOKUP(C1645,Employes!$A$2:$H$11,2,FALSE),"")</f>
        <v/>
      </c>
      <c r="E1645" s="22">
        <f>IFERROR(VLOOKUP(C1645,Employes!$A$2:$H$11,3,FALSE),"")</f>
        <v/>
      </c>
      <c r="F1645" s="22">
        <f>IF(WEEKDAY(A1645,2)&lt;=5,IFERROR(VLOOKUP(C1645,Employes!$A$2:$H$11,6,FALSE),0),0)</f>
        <v/>
      </c>
      <c r="G1645" s="6" t="n">
        <v>8</v>
      </c>
      <c r="H1645" s="23">
        <f>MAX(0,G1645-F1645)</f>
        <v/>
      </c>
      <c r="I1645" s="6" t="inlineStr"/>
      <c r="J1645" s="23">
        <f>IF(I1645&lt;&gt;"",MAX(0,F1645-G1645),0)</f>
        <v/>
      </c>
      <c r="K1645" s="24">
        <f>IF(F1645=0,0,J1645/F1645)</f>
        <v/>
      </c>
      <c r="L1645" s="25">
        <f>IF(I1645&lt;&gt;"","Absence",IF(G1645&gt;F1645,"Présent + HS","Présent"))</f>
        <v/>
      </c>
      <c r="M1645" s="6" t="inlineStr"/>
    </row>
    <row r="1646">
      <c r="A1646" s="20" t="n">
        <v>46253</v>
      </c>
      <c r="B1646" s="21">
        <f>DATE(YEAR(A1646),MONTH(A1646),1)</f>
        <v/>
      </c>
      <c r="C1646" s="6" t="inlineStr">
        <is>
          <t>E005</t>
        </is>
      </c>
      <c r="D1646" s="22">
        <f>IFERROR(VLOOKUP(C1646,Employes!$A$2:$H$11,2,FALSE),"")</f>
        <v/>
      </c>
      <c r="E1646" s="22">
        <f>IFERROR(VLOOKUP(C1646,Employes!$A$2:$H$11,3,FALSE),"")</f>
        <v/>
      </c>
      <c r="F1646" s="22">
        <f>IF(WEEKDAY(A1646,2)&lt;=5,IFERROR(VLOOKUP(C1646,Employes!$A$2:$H$11,6,FALSE),0),0)</f>
        <v/>
      </c>
      <c r="G1646" s="6" t="n">
        <v>9</v>
      </c>
      <c r="H1646" s="23">
        <f>MAX(0,G1646-F1646)</f>
        <v/>
      </c>
      <c r="I1646" s="6" t="inlineStr"/>
      <c r="J1646" s="23">
        <f>IF(I1646&lt;&gt;"",MAX(0,F1646-G1646),0)</f>
        <v/>
      </c>
      <c r="K1646" s="24">
        <f>IF(F1646=0,0,J1646/F1646)</f>
        <v/>
      </c>
      <c r="L1646" s="25">
        <f>IF(I1646&lt;&gt;"","Absence",IF(G1646&gt;F1646,"Présent + HS","Présent"))</f>
        <v/>
      </c>
      <c r="M1646" s="6" t="inlineStr"/>
    </row>
    <row r="1647">
      <c r="A1647" s="20" t="n">
        <v>46253</v>
      </c>
      <c r="B1647" s="21">
        <f>DATE(YEAR(A1647),MONTH(A1647),1)</f>
        <v/>
      </c>
      <c r="C1647" s="6" t="inlineStr">
        <is>
          <t>E006</t>
        </is>
      </c>
      <c r="D1647" s="22">
        <f>IFERROR(VLOOKUP(C1647,Employes!$A$2:$H$11,2,FALSE),"")</f>
        <v/>
      </c>
      <c r="E1647" s="22">
        <f>IFERROR(VLOOKUP(C1647,Employes!$A$2:$H$11,3,FALSE),"")</f>
        <v/>
      </c>
      <c r="F1647" s="22">
        <f>IF(WEEKDAY(A1647,2)&lt;=5,IFERROR(VLOOKUP(C1647,Employes!$A$2:$H$11,6,FALSE),0),0)</f>
        <v/>
      </c>
      <c r="G1647" s="6" t="n">
        <v>0</v>
      </c>
      <c r="H1647" s="23">
        <f>MAX(0,G1647-F1647)</f>
        <v/>
      </c>
      <c r="I1647" s="6" t="inlineStr">
        <is>
          <t>CP</t>
        </is>
      </c>
      <c r="J1647" s="23">
        <f>IF(I1647&lt;&gt;"",MAX(0,F1647-G1647),0)</f>
        <v/>
      </c>
      <c r="K1647" s="24">
        <f>IF(F1647=0,0,J1647/F1647)</f>
        <v/>
      </c>
      <c r="L1647" s="25">
        <f>IF(I1647&lt;&gt;"","Absence",IF(G1647&gt;F1647,"Présent + HS","Présent"))</f>
        <v/>
      </c>
      <c r="M1647" s="6" t="inlineStr"/>
    </row>
    <row r="1648">
      <c r="A1648" s="20" t="n">
        <v>46253</v>
      </c>
      <c r="B1648" s="21">
        <f>DATE(YEAR(A1648),MONTH(A1648),1)</f>
        <v/>
      </c>
      <c r="C1648" s="6" t="inlineStr">
        <is>
          <t>E007</t>
        </is>
      </c>
      <c r="D1648" s="22">
        <f>IFERROR(VLOOKUP(C1648,Employes!$A$2:$H$11,2,FALSE),"")</f>
        <v/>
      </c>
      <c r="E1648" s="22">
        <f>IFERROR(VLOOKUP(C1648,Employes!$A$2:$H$11,3,FALSE),"")</f>
        <v/>
      </c>
      <c r="F1648" s="22">
        <f>IF(WEEKDAY(A1648,2)&lt;=5,IFERROR(VLOOKUP(C1648,Employes!$A$2:$H$11,6,FALSE),0),0)</f>
        <v/>
      </c>
      <c r="G1648" s="6" t="n">
        <v>8</v>
      </c>
      <c r="H1648" s="23">
        <f>MAX(0,G1648-F1648)</f>
        <v/>
      </c>
      <c r="I1648" s="6" t="inlineStr"/>
      <c r="J1648" s="23">
        <f>IF(I1648&lt;&gt;"",MAX(0,F1648-G1648),0)</f>
        <v/>
      </c>
      <c r="K1648" s="24">
        <f>IF(F1648=0,0,J1648/F1648)</f>
        <v/>
      </c>
      <c r="L1648" s="25">
        <f>IF(I1648&lt;&gt;"","Absence",IF(G1648&gt;F1648,"Présent + HS","Présent"))</f>
        <v/>
      </c>
      <c r="M1648" s="6" t="inlineStr"/>
    </row>
    <row r="1649">
      <c r="A1649" s="20" t="n">
        <v>46253</v>
      </c>
      <c r="B1649" s="21">
        <f>DATE(YEAR(A1649),MONTH(A1649),1)</f>
        <v/>
      </c>
      <c r="C1649" s="6" t="inlineStr">
        <is>
          <t>E008</t>
        </is>
      </c>
      <c r="D1649" s="22">
        <f>IFERROR(VLOOKUP(C1649,Employes!$A$2:$H$11,2,FALSE),"")</f>
        <v/>
      </c>
      <c r="E1649" s="22">
        <f>IFERROR(VLOOKUP(C1649,Employes!$A$2:$H$11,3,FALSE),"")</f>
        <v/>
      </c>
      <c r="F1649" s="22">
        <f>IF(WEEKDAY(A1649,2)&lt;=5,IFERROR(VLOOKUP(C1649,Employes!$A$2:$H$11,6,FALSE),0),0)</f>
        <v/>
      </c>
      <c r="G1649" s="6" t="n">
        <v>8</v>
      </c>
      <c r="H1649" s="23">
        <f>MAX(0,G1649-F1649)</f>
        <v/>
      </c>
      <c r="I1649" s="6" t="inlineStr"/>
      <c r="J1649" s="23">
        <f>IF(I1649&lt;&gt;"",MAX(0,F1649-G1649),0)</f>
        <v/>
      </c>
      <c r="K1649" s="24">
        <f>IF(F1649=0,0,J1649/F1649)</f>
        <v/>
      </c>
      <c r="L1649" s="25">
        <f>IF(I1649&lt;&gt;"","Absence",IF(G1649&gt;F1649,"Présent + HS","Présent"))</f>
        <v/>
      </c>
      <c r="M1649" s="6" t="inlineStr"/>
    </row>
    <row r="1650">
      <c r="A1650" s="20" t="n">
        <v>46253</v>
      </c>
      <c r="B1650" s="21">
        <f>DATE(YEAR(A1650),MONTH(A1650),1)</f>
        <v/>
      </c>
      <c r="C1650" s="6" t="inlineStr">
        <is>
          <t>E009</t>
        </is>
      </c>
      <c r="D1650" s="22">
        <f>IFERROR(VLOOKUP(C1650,Employes!$A$2:$H$11,2,FALSE),"")</f>
        <v/>
      </c>
      <c r="E1650" s="22">
        <f>IFERROR(VLOOKUP(C1650,Employes!$A$2:$H$11,3,FALSE),"")</f>
        <v/>
      </c>
      <c r="F1650" s="22">
        <f>IF(WEEKDAY(A1650,2)&lt;=5,IFERROR(VLOOKUP(C1650,Employes!$A$2:$H$11,6,FALSE),0),0)</f>
        <v/>
      </c>
      <c r="G1650" s="6" t="n">
        <v>9</v>
      </c>
      <c r="H1650" s="23">
        <f>MAX(0,G1650-F1650)</f>
        <v/>
      </c>
      <c r="I1650" s="6" t="inlineStr"/>
      <c r="J1650" s="23">
        <f>IF(I1650&lt;&gt;"",MAX(0,F1650-G1650),0)</f>
        <v/>
      </c>
      <c r="K1650" s="24">
        <f>IF(F1650=0,0,J1650/F1650)</f>
        <v/>
      </c>
      <c r="L1650" s="25">
        <f>IF(I1650&lt;&gt;"","Absence",IF(G1650&gt;F1650,"Présent + HS","Présent"))</f>
        <v/>
      </c>
      <c r="M1650" s="6" t="inlineStr"/>
    </row>
    <row r="1651">
      <c r="A1651" s="20" t="n">
        <v>46253</v>
      </c>
      <c r="B1651" s="21">
        <f>DATE(YEAR(A1651),MONTH(A1651),1)</f>
        <v/>
      </c>
      <c r="C1651" s="6" t="inlineStr">
        <is>
          <t>E010</t>
        </is>
      </c>
      <c r="D1651" s="22">
        <f>IFERROR(VLOOKUP(C1651,Employes!$A$2:$H$11,2,FALSE),"")</f>
        <v/>
      </c>
      <c r="E1651" s="22">
        <f>IFERROR(VLOOKUP(C1651,Employes!$A$2:$H$11,3,FALSE),"")</f>
        <v/>
      </c>
      <c r="F1651" s="22">
        <f>IF(WEEKDAY(A1651,2)&lt;=5,IFERROR(VLOOKUP(C1651,Employes!$A$2:$H$11,6,FALSE),0),0)</f>
        <v/>
      </c>
      <c r="G1651" s="6" t="n">
        <v>8</v>
      </c>
      <c r="H1651" s="23">
        <f>MAX(0,G1651-F1651)</f>
        <v/>
      </c>
      <c r="I1651" s="6" t="inlineStr"/>
      <c r="J1651" s="23">
        <f>IF(I1651&lt;&gt;"",MAX(0,F1651-G1651),0)</f>
        <v/>
      </c>
      <c r="K1651" s="24">
        <f>IF(F1651=0,0,J1651/F1651)</f>
        <v/>
      </c>
      <c r="L1651" s="25">
        <f>IF(I1651&lt;&gt;"","Absence",IF(G1651&gt;F1651,"Présent + HS","Présent"))</f>
        <v/>
      </c>
      <c r="M1651" s="6" t="inlineStr"/>
    </row>
    <row r="1652">
      <c r="A1652" s="20" t="n">
        <v>46254</v>
      </c>
      <c r="B1652" s="21">
        <f>DATE(YEAR(A1652),MONTH(A1652),1)</f>
        <v/>
      </c>
      <c r="C1652" s="6" t="inlineStr">
        <is>
          <t>E001</t>
        </is>
      </c>
      <c r="D1652" s="22">
        <f>IFERROR(VLOOKUP(C1652,Employes!$A$2:$H$11,2,FALSE),"")</f>
        <v/>
      </c>
      <c r="E1652" s="22">
        <f>IFERROR(VLOOKUP(C1652,Employes!$A$2:$H$11,3,FALSE),"")</f>
        <v/>
      </c>
      <c r="F1652" s="22">
        <f>IF(WEEKDAY(A1652,2)&lt;=5,IFERROR(VLOOKUP(C1652,Employes!$A$2:$H$11,6,FALSE),0),0)</f>
        <v/>
      </c>
      <c r="G1652" s="6" t="n">
        <v>8</v>
      </c>
      <c r="H1652" s="23">
        <f>MAX(0,G1652-F1652)</f>
        <v/>
      </c>
      <c r="I1652" s="6" t="inlineStr"/>
      <c r="J1652" s="23">
        <f>IF(I1652&lt;&gt;"",MAX(0,F1652-G1652),0)</f>
        <v/>
      </c>
      <c r="K1652" s="24">
        <f>IF(F1652=0,0,J1652/F1652)</f>
        <v/>
      </c>
      <c r="L1652" s="25">
        <f>IF(I1652&lt;&gt;"","Absence",IF(G1652&gt;F1652,"Présent + HS","Présent"))</f>
        <v/>
      </c>
      <c r="M1652" s="6" t="inlineStr"/>
    </row>
    <row r="1653">
      <c r="A1653" s="20" t="n">
        <v>46254</v>
      </c>
      <c r="B1653" s="21">
        <f>DATE(YEAR(A1653),MONTH(A1653),1)</f>
        <v/>
      </c>
      <c r="C1653" s="6" t="inlineStr">
        <is>
          <t>E002</t>
        </is>
      </c>
      <c r="D1653" s="22">
        <f>IFERROR(VLOOKUP(C1653,Employes!$A$2:$H$11,2,FALSE),"")</f>
        <v/>
      </c>
      <c r="E1653" s="22">
        <f>IFERROR(VLOOKUP(C1653,Employes!$A$2:$H$11,3,FALSE),"")</f>
        <v/>
      </c>
      <c r="F1653" s="22">
        <f>IF(WEEKDAY(A1653,2)&lt;=5,IFERROR(VLOOKUP(C1653,Employes!$A$2:$H$11,6,FALSE),0),0)</f>
        <v/>
      </c>
      <c r="G1653" s="6" t="n">
        <v>8</v>
      </c>
      <c r="H1653" s="23">
        <f>MAX(0,G1653-F1653)</f>
        <v/>
      </c>
      <c r="I1653" s="6" t="inlineStr"/>
      <c r="J1653" s="23">
        <f>IF(I1653&lt;&gt;"",MAX(0,F1653-G1653),0)</f>
        <v/>
      </c>
      <c r="K1653" s="24">
        <f>IF(F1653=0,0,J1653/F1653)</f>
        <v/>
      </c>
      <c r="L1653" s="25">
        <f>IF(I1653&lt;&gt;"","Absence",IF(G1653&gt;F1653,"Présent + HS","Présent"))</f>
        <v/>
      </c>
      <c r="M1653" s="6" t="inlineStr"/>
    </row>
    <row r="1654">
      <c r="A1654" s="20" t="n">
        <v>46254</v>
      </c>
      <c r="B1654" s="21">
        <f>DATE(YEAR(A1654),MONTH(A1654),1)</f>
        <v/>
      </c>
      <c r="C1654" s="6" t="inlineStr">
        <is>
          <t>E003</t>
        </is>
      </c>
      <c r="D1654" s="22">
        <f>IFERROR(VLOOKUP(C1654,Employes!$A$2:$H$11,2,FALSE),"")</f>
        <v/>
      </c>
      <c r="E1654" s="22">
        <f>IFERROR(VLOOKUP(C1654,Employes!$A$2:$H$11,3,FALSE),"")</f>
        <v/>
      </c>
      <c r="F1654" s="22">
        <f>IF(WEEKDAY(A1654,2)&lt;=5,IFERROR(VLOOKUP(C1654,Employes!$A$2:$H$11,6,FALSE),0),0)</f>
        <v/>
      </c>
      <c r="G1654" s="6" t="n">
        <v>8</v>
      </c>
      <c r="H1654" s="23">
        <f>MAX(0,G1654-F1654)</f>
        <v/>
      </c>
      <c r="I1654" s="6" t="inlineStr"/>
      <c r="J1654" s="23">
        <f>IF(I1654&lt;&gt;"",MAX(0,F1654-G1654),0)</f>
        <v/>
      </c>
      <c r="K1654" s="24">
        <f>IF(F1654=0,0,J1654/F1654)</f>
        <v/>
      </c>
      <c r="L1654" s="25">
        <f>IF(I1654&lt;&gt;"","Absence",IF(G1654&gt;F1654,"Présent + HS","Présent"))</f>
        <v/>
      </c>
      <c r="M1654" s="6" t="inlineStr"/>
    </row>
    <row r="1655">
      <c r="A1655" s="20" t="n">
        <v>46254</v>
      </c>
      <c r="B1655" s="21">
        <f>DATE(YEAR(A1655),MONTH(A1655),1)</f>
        <v/>
      </c>
      <c r="C1655" s="6" t="inlineStr">
        <is>
          <t>E004</t>
        </is>
      </c>
      <c r="D1655" s="22">
        <f>IFERROR(VLOOKUP(C1655,Employes!$A$2:$H$11,2,FALSE),"")</f>
        <v/>
      </c>
      <c r="E1655" s="22">
        <f>IFERROR(VLOOKUP(C1655,Employes!$A$2:$H$11,3,FALSE),"")</f>
        <v/>
      </c>
      <c r="F1655" s="22">
        <f>IF(WEEKDAY(A1655,2)&lt;=5,IFERROR(VLOOKUP(C1655,Employes!$A$2:$H$11,6,FALSE),0),0)</f>
        <v/>
      </c>
      <c r="G1655" s="6" t="n">
        <v>9</v>
      </c>
      <c r="H1655" s="23">
        <f>MAX(0,G1655-F1655)</f>
        <v/>
      </c>
      <c r="I1655" s="6" t="inlineStr"/>
      <c r="J1655" s="23">
        <f>IF(I1655&lt;&gt;"",MAX(0,F1655-G1655),0)</f>
        <v/>
      </c>
      <c r="K1655" s="24">
        <f>IF(F1655=0,0,J1655/F1655)</f>
        <v/>
      </c>
      <c r="L1655" s="25">
        <f>IF(I1655&lt;&gt;"","Absence",IF(G1655&gt;F1655,"Présent + HS","Présent"))</f>
        <v/>
      </c>
      <c r="M1655" s="6" t="inlineStr"/>
    </row>
    <row r="1656">
      <c r="A1656" s="20" t="n">
        <v>46254</v>
      </c>
      <c r="B1656" s="21">
        <f>DATE(YEAR(A1656),MONTH(A1656),1)</f>
        <v/>
      </c>
      <c r="C1656" s="6" t="inlineStr">
        <is>
          <t>E005</t>
        </is>
      </c>
      <c r="D1656" s="22">
        <f>IFERROR(VLOOKUP(C1656,Employes!$A$2:$H$11,2,FALSE),"")</f>
        <v/>
      </c>
      <c r="E1656" s="22">
        <f>IFERROR(VLOOKUP(C1656,Employes!$A$2:$H$11,3,FALSE),"")</f>
        <v/>
      </c>
      <c r="F1656" s="22">
        <f>IF(WEEKDAY(A1656,2)&lt;=5,IFERROR(VLOOKUP(C1656,Employes!$A$2:$H$11,6,FALSE),0),0)</f>
        <v/>
      </c>
      <c r="G1656" s="6" t="n">
        <v>8</v>
      </c>
      <c r="H1656" s="23">
        <f>MAX(0,G1656-F1656)</f>
        <v/>
      </c>
      <c r="I1656" s="6" t="inlineStr"/>
      <c r="J1656" s="23">
        <f>IF(I1656&lt;&gt;"",MAX(0,F1656-G1656),0)</f>
        <v/>
      </c>
      <c r="K1656" s="24">
        <f>IF(F1656=0,0,J1656/F1656)</f>
        <v/>
      </c>
      <c r="L1656" s="25">
        <f>IF(I1656&lt;&gt;"","Absence",IF(G1656&gt;F1656,"Présent + HS","Présent"))</f>
        <v/>
      </c>
      <c r="M1656" s="6" t="inlineStr"/>
    </row>
    <row r="1657">
      <c r="A1657" s="20" t="n">
        <v>46254</v>
      </c>
      <c r="B1657" s="21">
        <f>DATE(YEAR(A1657),MONTH(A1657),1)</f>
        <v/>
      </c>
      <c r="C1657" s="6" t="inlineStr">
        <is>
          <t>E006</t>
        </is>
      </c>
      <c r="D1657" s="22">
        <f>IFERROR(VLOOKUP(C1657,Employes!$A$2:$H$11,2,FALSE),"")</f>
        <v/>
      </c>
      <c r="E1657" s="22">
        <f>IFERROR(VLOOKUP(C1657,Employes!$A$2:$H$11,3,FALSE),"")</f>
        <v/>
      </c>
      <c r="F1657" s="22">
        <f>IF(WEEKDAY(A1657,2)&lt;=5,IFERROR(VLOOKUP(C1657,Employes!$A$2:$H$11,6,FALSE),0),0)</f>
        <v/>
      </c>
      <c r="G1657" s="6" t="n">
        <v>8</v>
      </c>
      <c r="H1657" s="23">
        <f>MAX(0,G1657-F1657)</f>
        <v/>
      </c>
      <c r="I1657" s="6" t="inlineStr"/>
      <c r="J1657" s="23">
        <f>IF(I1657&lt;&gt;"",MAX(0,F1657-G1657),0)</f>
        <v/>
      </c>
      <c r="K1657" s="24">
        <f>IF(F1657=0,0,J1657/F1657)</f>
        <v/>
      </c>
      <c r="L1657" s="25">
        <f>IF(I1657&lt;&gt;"","Absence",IF(G1657&gt;F1657,"Présent + HS","Présent"))</f>
        <v/>
      </c>
      <c r="M1657" s="6" t="inlineStr"/>
    </row>
    <row r="1658">
      <c r="A1658" s="20" t="n">
        <v>46254</v>
      </c>
      <c r="B1658" s="21">
        <f>DATE(YEAR(A1658),MONTH(A1658),1)</f>
        <v/>
      </c>
      <c r="C1658" s="6" t="inlineStr">
        <is>
          <t>E007</t>
        </is>
      </c>
      <c r="D1658" s="22">
        <f>IFERROR(VLOOKUP(C1658,Employes!$A$2:$H$11,2,FALSE),"")</f>
        <v/>
      </c>
      <c r="E1658" s="22">
        <f>IFERROR(VLOOKUP(C1658,Employes!$A$2:$H$11,3,FALSE),"")</f>
        <v/>
      </c>
      <c r="F1658" s="22">
        <f>IF(WEEKDAY(A1658,2)&lt;=5,IFERROR(VLOOKUP(C1658,Employes!$A$2:$H$11,6,FALSE),0),0)</f>
        <v/>
      </c>
      <c r="G1658" s="6" t="n">
        <v>8</v>
      </c>
      <c r="H1658" s="23">
        <f>MAX(0,G1658-F1658)</f>
        <v/>
      </c>
      <c r="I1658" s="6" t="inlineStr"/>
      <c r="J1658" s="23">
        <f>IF(I1658&lt;&gt;"",MAX(0,F1658-G1658),0)</f>
        <v/>
      </c>
      <c r="K1658" s="24">
        <f>IF(F1658=0,0,J1658/F1658)</f>
        <v/>
      </c>
      <c r="L1658" s="25">
        <f>IF(I1658&lt;&gt;"","Absence",IF(G1658&gt;F1658,"Présent + HS","Présent"))</f>
        <v/>
      </c>
      <c r="M1658" s="6" t="inlineStr"/>
    </row>
    <row r="1659">
      <c r="A1659" s="20" t="n">
        <v>46254</v>
      </c>
      <c r="B1659" s="21">
        <f>DATE(YEAR(A1659),MONTH(A1659),1)</f>
        <v/>
      </c>
      <c r="C1659" s="6" t="inlineStr">
        <is>
          <t>E008</t>
        </is>
      </c>
      <c r="D1659" s="22">
        <f>IFERROR(VLOOKUP(C1659,Employes!$A$2:$H$11,2,FALSE),"")</f>
        <v/>
      </c>
      <c r="E1659" s="22">
        <f>IFERROR(VLOOKUP(C1659,Employes!$A$2:$H$11,3,FALSE),"")</f>
        <v/>
      </c>
      <c r="F1659" s="22">
        <f>IF(WEEKDAY(A1659,2)&lt;=5,IFERROR(VLOOKUP(C1659,Employes!$A$2:$H$11,6,FALSE),0),0)</f>
        <v/>
      </c>
      <c r="G1659" s="6" t="n">
        <v>8</v>
      </c>
      <c r="H1659" s="23">
        <f>MAX(0,G1659-F1659)</f>
        <v/>
      </c>
      <c r="I1659" s="6" t="inlineStr"/>
      <c r="J1659" s="23">
        <f>IF(I1659&lt;&gt;"",MAX(0,F1659-G1659),0)</f>
        <v/>
      </c>
      <c r="K1659" s="24">
        <f>IF(F1659=0,0,J1659/F1659)</f>
        <v/>
      </c>
      <c r="L1659" s="25">
        <f>IF(I1659&lt;&gt;"","Absence",IF(G1659&gt;F1659,"Présent + HS","Présent"))</f>
        <v/>
      </c>
      <c r="M1659" s="6" t="inlineStr"/>
    </row>
    <row r="1660">
      <c r="A1660" s="20" t="n">
        <v>46254</v>
      </c>
      <c r="B1660" s="21">
        <f>DATE(YEAR(A1660),MONTH(A1660),1)</f>
        <v/>
      </c>
      <c r="C1660" s="6" t="inlineStr">
        <is>
          <t>E009</t>
        </is>
      </c>
      <c r="D1660" s="22">
        <f>IFERROR(VLOOKUP(C1660,Employes!$A$2:$H$11,2,FALSE),"")</f>
        <v/>
      </c>
      <c r="E1660" s="22">
        <f>IFERROR(VLOOKUP(C1660,Employes!$A$2:$H$11,3,FALSE),"")</f>
        <v/>
      </c>
      <c r="F1660" s="22">
        <f>IF(WEEKDAY(A1660,2)&lt;=5,IFERROR(VLOOKUP(C1660,Employes!$A$2:$H$11,6,FALSE),0),0)</f>
        <v/>
      </c>
      <c r="G1660" s="6" t="n">
        <v>9</v>
      </c>
      <c r="H1660" s="23">
        <f>MAX(0,G1660-F1660)</f>
        <v/>
      </c>
      <c r="I1660" s="6" t="inlineStr"/>
      <c r="J1660" s="23">
        <f>IF(I1660&lt;&gt;"",MAX(0,F1660-G1660),0)</f>
        <v/>
      </c>
      <c r="K1660" s="24">
        <f>IF(F1660=0,0,J1660/F1660)</f>
        <v/>
      </c>
      <c r="L1660" s="25">
        <f>IF(I1660&lt;&gt;"","Absence",IF(G1660&gt;F1660,"Présent + HS","Présent"))</f>
        <v/>
      </c>
      <c r="M1660" s="6" t="inlineStr"/>
    </row>
    <row r="1661">
      <c r="A1661" s="20" t="n">
        <v>46254</v>
      </c>
      <c r="B1661" s="21">
        <f>DATE(YEAR(A1661),MONTH(A1661),1)</f>
        <v/>
      </c>
      <c r="C1661" s="6" t="inlineStr">
        <is>
          <t>E010</t>
        </is>
      </c>
      <c r="D1661" s="22">
        <f>IFERROR(VLOOKUP(C1661,Employes!$A$2:$H$11,2,FALSE),"")</f>
        <v/>
      </c>
      <c r="E1661" s="22">
        <f>IFERROR(VLOOKUP(C1661,Employes!$A$2:$H$11,3,FALSE),"")</f>
        <v/>
      </c>
      <c r="F1661" s="22">
        <f>IF(WEEKDAY(A1661,2)&lt;=5,IFERROR(VLOOKUP(C1661,Employes!$A$2:$H$11,6,FALSE),0),0)</f>
        <v/>
      </c>
      <c r="G1661" s="6" t="n">
        <v>9</v>
      </c>
      <c r="H1661" s="23">
        <f>MAX(0,G1661-F1661)</f>
        <v/>
      </c>
      <c r="I1661" s="6" t="inlineStr"/>
      <c r="J1661" s="23">
        <f>IF(I1661&lt;&gt;"",MAX(0,F1661-G1661),0)</f>
        <v/>
      </c>
      <c r="K1661" s="24">
        <f>IF(F1661=0,0,J1661/F1661)</f>
        <v/>
      </c>
      <c r="L1661" s="25">
        <f>IF(I1661&lt;&gt;"","Absence",IF(G1661&gt;F1661,"Présent + HS","Présent"))</f>
        <v/>
      </c>
      <c r="M1661" s="6" t="inlineStr"/>
    </row>
    <row r="1662">
      <c r="A1662" s="20" t="n">
        <v>46255</v>
      </c>
      <c r="B1662" s="21">
        <f>DATE(YEAR(A1662),MONTH(A1662),1)</f>
        <v/>
      </c>
      <c r="C1662" s="6" t="inlineStr">
        <is>
          <t>E001</t>
        </is>
      </c>
      <c r="D1662" s="22">
        <f>IFERROR(VLOOKUP(C1662,Employes!$A$2:$H$11,2,FALSE),"")</f>
        <v/>
      </c>
      <c r="E1662" s="22">
        <f>IFERROR(VLOOKUP(C1662,Employes!$A$2:$H$11,3,FALSE),"")</f>
        <v/>
      </c>
      <c r="F1662" s="22">
        <f>IF(WEEKDAY(A1662,2)&lt;=5,IFERROR(VLOOKUP(C1662,Employes!$A$2:$H$11,6,FALSE),0),0)</f>
        <v/>
      </c>
      <c r="G1662" s="6" t="n">
        <v>8</v>
      </c>
      <c r="H1662" s="23">
        <f>MAX(0,G1662-F1662)</f>
        <v/>
      </c>
      <c r="I1662" s="6" t="inlineStr"/>
      <c r="J1662" s="23">
        <f>IF(I1662&lt;&gt;"",MAX(0,F1662-G1662),0)</f>
        <v/>
      </c>
      <c r="K1662" s="24">
        <f>IF(F1662=0,0,J1662/F1662)</f>
        <v/>
      </c>
      <c r="L1662" s="25">
        <f>IF(I1662&lt;&gt;"","Absence",IF(G1662&gt;F1662,"Présent + HS","Présent"))</f>
        <v/>
      </c>
      <c r="M1662" s="6" t="inlineStr"/>
    </row>
    <row r="1663">
      <c r="A1663" s="20" t="n">
        <v>46255</v>
      </c>
      <c r="B1663" s="21">
        <f>DATE(YEAR(A1663),MONTH(A1663),1)</f>
        <v/>
      </c>
      <c r="C1663" s="6" t="inlineStr">
        <is>
          <t>E002</t>
        </is>
      </c>
      <c r="D1663" s="22">
        <f>IFERROR(VLOOKUP(C1663,Employes!$A$2:$H$11,2,FALSE),"")</f>
        <v/>
      </c>
      <c r="E1663" s="22">
        <f>IFERROR(VLOOKUP(C1663,Employes!$A$2:$H$11,3,FALSE),"")</f>
        <v/>
      </c>
      <c r="F1663" s="22">
        <f>IF(WEEKDAY(A1663,2)&lt;=5,IFERROR(VLOOKUP(C1663,Employes!$A$2:$H$11,6,FALSE),0),0)</f>
        <v/>
      </c>
      <c r="G1663" s="6" t="n">
        <v>8</v>
      </c>
      <c r="H1663" s="23">
        <f>MAX(0,G1663-F1663)</f>
        <v/>
      </c>
      <c r="I1663" s="6" t="inlineStr"/>
      <c r="J1663" s="23">
        <f>IF(I1663&lt;&gt;"",MAX(0,F1663-G1663),0)</f>
        <v/>
      </c>
      <c r="K1663" s="24">
        <f>IF(F1663=0,0,J1663/F1663)</f>
        <v/>
      </c>
      <c r="L1663" s="25">
        <f>IF(I1663&lt;&gt;"","Absence",IF(G1663&gt;F1663,"Présent + HS","Présent"))</f>
        <v/>
      </c>
      <c r="M1663" s="6" t="inlineStr"/>
    </row>
    <row r="1664">
      <c r="A1664" s="20" t="n">
        <v>46255</v>
      </c>
      <c r="B1664" s="21">
        <f>DATE(YEAR(A1664),MONTH(A1664),1)</f>
        <v/>
      </c>
      <c r="C1664" s="6" t="inlineStr">
        <is>
          <t>E003</t>
        </is>
      </c>
      <c r="D1664" s="22">
        <f>IFERROR(VLOOKUP(C1664,Employes!$A$2:$H$11,2,FALSE),"")</f>
        <v/>
      </c>
      <c r="E1664" s="22">
        <f>IFERROR(VLOOKUP(C1664,Employes!$A$2:$H$11,3,FALSE),"")</f>
        <v/>
      </c>
      <c r="F1664" s="22">
        <f>IF(WEEKDAY(A1664,2)&lt;=5,IFERROR(VLOOKUP(C1664,Employes!$A$2:$H$11,6,FALSE),0),0)</f>
        <v/>
      </c>
      <c r="G1664" s="6" t="n">
        <v>8</v>
      </c>
      <c r="H1664" s="23">
        <f>MAX(0,G1664-F1664)</f>
        <v/>
      </c>
      <c r="I1664" s="6" t="inlineStr"/>
      <c r="J1664" s="23">
        <f>IF(I1664&lt;&gt;"",MAX(0,F1664-G1664),0)</f>
        <v/>
      </c>
      <c r="K1664" s="24">
        <f>IF(F1664=0,0,J1664/F1664)</f>
        <v/>
      </c>
      <c r="L1664" s="25">
        <f>IF(I1664&lt;&gt;"","Absence",IF(G1664&gt;F1664,"Présent + HS","Présent"))</f>
        <v/>
      </c>
      <c r="M1664" s="6" t="inlineStr"/>
    </row>
    <row r="1665">
      <c r="A1665" s="20" t="n">
        <v>46255</v>
      </c>
      <c r="B1665" s="21">
        <f>DATE(YEAR(A1665),MONTH(A1665),1)</f>
        <v/>
      </c>
      <c r="C1665" s="6" t="inlineStr">
        <is>
          <t>E004</t>
        </is>
      </c>
      <c r="D1665" s="22">
        <f>IFERROR(VLOOKUP(C1665,Employes!$A$2:$H$11,2,FALSE),"")</f>
        <v/>
      </c>
      <c r="E1665" s="22">
        <f>IFERROR(VLOOKUP(C1665,Employes!$A$2:$H$11,3,FALSE),"")</f>
        <v/>
      </c>
      <c r="F1665" s="22">
        <f>IF(WEEKDAY(A1665,2)&lt;=5,IFERROR(VLOOKUP(C1665,Employes!$A$2:$H$11,6,FALSE),0),0)</f>
        <v/>
      </c>
      <c r="G1665" s="6" t="n">
        <v>8</v>
      </c>
      <c r="H1665" s="23">
        <f>MAX(0,G1665-F1665)</f>
        <v/>
      </c>
      <c r="I1665" s="6" t="inlineStr"/>
      <c r="J1665" s="23">
        <f>IF(I1665&lt;&gt;"",MAX(0,F1665-G1665),0)</f>
        <v/>
      </c>
      <c r="K1665" s="24">
        <f>IF(F1665=0,0,J1665/F1665)</f>
        <v/>
      </c>
      <c r="L1665" s="25">
        <f>IF(I1665&lt;&gt;"","Absence",IF(G1665&gt;F1665,"Présent + HS","Présent"))</f>
        <v/>
      </c>
      <c r="M1665" s="6" t="inlineStr"/>
    </row>
    <row r="1666">
      <c r="A1666" s="20" t="n">
        <v>46255</v>
      </c>
      <c r="B1666" s="21">
        <f>DATE(YEAR(A1666),MONTH(A1666),1)</f>
        <v/>
      </c>
      <c r="C1666" s="6" t="inlineStr">
        <is>
          <t>E005</t>
        </is>
      </c>
      <c r="D1666" s="22">
        <f>IFERROR(VLOOKUP(C1666,Employes!$A$2:$H$11,2,FALSE),"")</f>
        <v/>
      </c>
      <c r="E1666" s="22">
        <f>IFERROR(VLOOKUP(C1666,Employes!$A$2:$H$11,3,FALSE),"")</f>
        <v/>
      </c>
      <c r="F1666" s="22">
        <f>IF(WEEKDAY(A1666,2)&lt;=5,IFERROR(VLOOKUP(C1666,Employes!$A$2:$H$11,6,FALSE),0),0)</f>
        <v/>
      </c>
      <c r="G1666" s="6" t="n">
        <v>8</v>
      </c>
      <c r="H1666" s="23">
        <f>MAX(0,G1666-F1666)</f>
        <v/>
      </c>
      <c r="I1666" s="6" t="inlineStr"/>
      <c r="J1666" s="23">
        <f>IF(I1666&lt;&gt;"",MAX(0,F1666-G1666),0)</f>
        <v/>
      </c>
      <c r="K1666" s="24">
        <f>IF(F1666=0,0,J1666/F1666)</f>
        <v/>
      </c>
      <c r="L1666" s="25">
        <f>IF(I1666&lt;&gt;"","Absence",IF(G1666&gt;F1666,"Présent + HS","Présent"))</f>
        <v/>
      </c>
      <c r="M1666" s="6" t="inlineStr"/>
    </row>
    <row r="1667">
      <c r="A1667" s="20" t="n">
        <v>46255</v>
      </c>
      <c r="B1667" s="21">
        <f>DATE(YEAR(A1667),MONTH(A1667),1)</f>
        <v/>
      </c>
      <c r="C1667" s="6" t="inlineStr">
        <is>
          <t>E006</t>
        </is>
      </c>
      <c r="D1667" s="22">
        <f>IFERROR(VLOOKUP(C1667,Employes!$A$2:$H$11,2,FALSE),"")</f>
        <v/>
      </c>
      <c r="E1667" s="22">
        <f>IFERROR(VLOOKUP(C1667,Employes!$A$2:$H$11,3,FALSE),"")</f>
        <v/>
      </c>
      <c r="F1667" s="22">
        <f>IF(WEEKDAY(A1667,2)&lt;=5,IFERROR(VLOOKUP(C1667,Employes!$A$2:$H$11,6,FALSE),0),0)</f>
        <v/>
      </c>
      <c r="G1667" s="6" t="n">
        <v>9</v>
      </c>
      <c r="H1667" s="23">
        <f>MAX(0,G1667-F1667)</f>
        <v/>
      </c>
      <c r="I1667" s="6" t="inlineStr"/>
      <c r="J1667" s="23">
        <f>IF(I1667&lt;&gt;"",MAX(0,F1667-G1667),0)</f>
        <v/>
      </c>
      <c r="K1667" s="24">
        <f>IF(F1667=0,0,J1667/F1667)</f>
        <v/>
      </c>
      <c r="L1667" s="25">
        <f>IF(I1667&lt;&gt;"","Absence",IF(G1667&gt;F1667,"Présent + HS","Présent"))</f>
        <v/>
      </c>
      <c r="M1667" s="6" t="inlineStr"/>
    </row>
    <row r="1668">
      <c r="A1668" s="20" t="n">
        <v>46255</v>
      </c>
      <c r="B1668" s="21">
        <f>DATE(YEAR(A1668),MONTH(A1668),1)</f>
        <v/>
      </c>
      <c r="C1668" s="6" t="inlineStr">
        <is>
          <t>E007</t>
        </is>
      </c>
      <c r="D1668" s="22">
        <f>IFERROR(VLOOKUP(C1668,Employes!$A$2:$H$11,2,FALSE),"")</f>
        <v/>
      </c>
      <c r="E1668" s="22">
        <f>IFERROR(VLOOKUP(C1668,Employes!$A$2:$H$11,3,FALSE),"")</f>
        <v/>
      </c>
      <c r="F1668" s="22">
        <f>IF(WEEKDAY(A1668,2)&lt;=5,IFERROR(VLOOKUP(C1668,Employes!$A$2:$H$11,6,FALSE),0),0)</f>
        <v/>
      </c>
      <c r="G1668" s="6" t="n">
        <v>8</v>
      </c>
      <c r="H1668" s="23">
        <f>MAX(0,G1668-F1668)</f>
        <v/>
      </c>
      <c r="I1668" s="6" t="inlineStr"/>
      <c r="J1668" s="23">
        <f>IF(I1668&lt;&gt;"",MAX(0,F1668-G1668),0)</f>
        <v/>
      </c>
      <c r="K1668" s="24">
        <f>IF(F1668=0,0,J1668/F1668)</f>
        <v/>
      </c>
      <c r="L1668" s="25">
        <f>IF(I1668&lt;&gt;"","Absence",IF(G1668&gt;F1668,"Présent + HS","Présent"))</f>
        <v/>
      </c>
      <c r="M1668" s="6" t="inlineStr"/>
    </row>
    <row r="1669">
      <c r="A1669" s="20" t="n">
        <v>46255</v>
      </c>
      <c r="B1669" s="21">
        <f>DATE(YEAR(A1669),MONTH(A1669),1)</f>
        <v/>
      </c>
      <c r="C1669" s="6" t="inlineStr">
        <is>
          <t>E008</t>
        </is>
      </c>
      <c r="D1669" s="22">
        <f>IFERROR(VLOOKUP(C1669,Employes!$A$2:$H$11,2,FALSE),"")</f>
        <v/>
      </c>
      <c r="E1669" s="22">
        <f>IFERROR(VLOOKUP(C1669,Employes!$A$2:$H$11,3,FALSE),"")</f>
        <v/>
      </c>
      <c r="F1669" s="22">
        <f>IF(WEEKDAY(A1669,2)&lt;=5,IFERROR(VLOOKUP(C1669,Employes!$A$2:$H$11,6,FALSE),0),0)</f>
        <v/>
      </c>
      <c r="G1669" s="6" t="n">
        <v>8</v>
      </c>
      <c r="H1669" s="23">
        <f>MAX(0,G1669-F1669)</f>
        <v/>
      </c>
      <c r="I1669" s="6" t="inlineStr"/>
      <c r="J1669" s="23">
        <f>IF(I1669&lt;&gt;"",MAX(0,F1669-G1669),0)</f>
        <v/>
      </c>
      <c r="K1669" s="24">
        <f>IF(F1669=0,0,J1669/F1669)</f>
        <v/>
      </c>
      <c r="L1669" s="25">
        <f>IF(I1669&lt;&gt;"","Absence",IF(G1669&gt;F1669,"Présent + HS","Présent"))</f>
        <v/>
      </c>
      <c r="M1669" s="6" t="inlineStr"/>
    </row>
    <row r="1670">
      <c r="A1670" s="20" t="n">
        <v>46255</v>
      </c>
      <c r="B1670" s="21">
        <f>DATE(YEAR(A1670),MONTH(A1670),1)</f>
        <v/>
      </c>
      <c r="C1670" s="6" t="inlineStr">
        <is>
          <t>E009</t>
        </is>
      </c>
      <c r="D1670" s="22">
        <f>IFERROR(VLOOKUP(C1670,Employes!$A$2:$H$11,2,FALSE),"")</f>
        <v/>
      </c>
      <c r="E1670" s="22">
        <f>IFERROR(VLOOKUP(C1670,Employes!$A$2:$H$11,3,FALSE),"")</f>
        <v/>
      </c>
      <c r="F1670" s="22">
        <f>IF(WEEKDAY(A1670,2)&lt;=5,IFERROR(VLOOKUP(C1670,Employes!$A$2:$H$11,6,FALSE),0),0)</f>
        <v/>
      </c>
      <c r="G1670" s="6" t="n">
        <v>8</v>
      </c>
      <c r="H1670" s="23">
        <f>MAX(0,G1670-F1670)</f>
        <v/>
      </c>
      <c r="I1670" s="6" t="inlineStr"/>
      <c r="J1670" s="23">
        <f>IF(I1670&lt;&gt;"",MAX(0,F1670-G1670),0)</f>
        <v/>
      </c>
      <c r="K1670" s="24">
        <f>IF(F1670=0,0,J1670/F1670)</f>
        <v/>
      </c>
      <c r="L1670" s="25">
        <f>IF(I1670&lt;&gt;"","Absence",IF(G1670&gt;F1670,"Présent + HS","Présent"))</f>
        <v/>
      </c>
      <c r="M1670" s="6" t="inlineStr"/>
    </row>
    <row r="1671">
      <c r="A1671" s="20" t="n">
        <v>46255</v>
      </c>
      <c r="B1671" s="21">
        <f>DATE(YEAR(A1671),MONTH(A1671),1)</f>
        <v/>
      </c>
      <c r="C1671" s="6" t="inlineStr">
        <is>
          <t>E010</t>
        </is>
      </c>
      <c r="D1671" s="22">
        <f>IFERROR(VLOOKUP(C1671,Employes!$A$2:$H$11,2,FALSE),"")</f>
        <v/>
      </c>
      <c r="E1671" s="22">
        <f>IFERROR(VLOOKUP(C1671,Employes!$A$2:$H$11,3,FALSE),"")</f>
        <v/>
      </c>
      <c r="F1671" s="22">
        <f>IF(WEEKDAY(A1671,2)&lt;=5,IFERROR(VLOOKUP(C1671,Employes!$A$2:$H$11,6,FALSE),0),0)</f>
        <v/>
      </c>
      <c r="G1671" s="6" t="n">
        <v>8</v>
      </c>
      <c r="H1671" s="23">
        <f>MAX(0,G1671-F1671)</f>
        <v/>
      </c>
      <c r="I1671" s="6" t="inlineStr"/>
      <c r="J1671" s="23">
        <f>IF(I1671&lt;&gt;"",MAX(0,F1671-G1671),0)</f>
        <v/>
      </c>
      <c r="K1671" s="24">
        <f>IF(F1671=0,0,J1671/F1671)</f>
        <v/>
      </c>
      <c r="L1671" s="25">
        <f>IF(I1671&lt;&gt;"","Absence",IF(G1671&gt;F1671,"Présent + HS","Présent"))</f>
        <v/>
      </c>
      <c r="M1671" s="6" t="inlineStr"/>
    </row>
    <row r="1672">
      <c r="A1672" s="20" t="n">
        <v>46258</v>
      </c>
      <c r="B1672" s="21">
        <f>DATE(YEAR(A1672),MONTH(A1672),1)</f>
        <v/>
      </c>
      <c r="C1672" s="6" t="inlineStr">
        <is>
          <t>E001</t>
        </is>
      </c>
      <c r="D1672" s="22">
        <f>IFERROR(VLOOKUP(C1672,Employes!$A$2:$H$11,2,FALSE),"")</f>
        <v/>
      </c>
      <c r="E1672" s="22">
        <f>IFERROR(VLOOKUP(C1672,Employes!$A$2:$H$11,3,FALSE),"")</f>
        <v/>
      </c>
      <c r="F1672" s="22">
        <f>IF(WEEKDAY(A1672,2)&lt;=5,IFERROR(VLOOKUP(C1672,Employes!$A$2:$H$11,6,FALSE),0),0)</f>
        <v/>
      </c>
      <c r="G1672" s="6" t="n">
        <v>8</v>
      </c>
      <c r="H1672" s="23">
        <f>MAX(0,G1672-F1672)</f>
        <v/>
      </c>
      <c r="I1672" s="6" t="inlineStr"/>
      <c r="J1672" s="23">
        <f>IF(I1672&lt;&gt;"",MAX(0,F1672-G1672),0)</f>
        <v/>
      </c>
      <c r="K1672" s="24">
        <f>IF(F1672=0,0,J1672/F1672)</f>
        <v/>
      </c>
      <c r="L1672" s="25">
        <f>IF(I1672&lt;&gt;"","Absence",IF(G1672&gt;F1672,"Présent + HS","Présent"))</f>
        <v/>
      </c>
      <c r="M1672" s="6" t="inlineStr"/>
    </row>
    <row r="1673">
      <c r="A1673" s="20" t="n">
        <v>46258</v>
      </c>
      <c r="B1673" s="21">
        <f>DATE(YEAR(A1673),MONTH(A1673),1)</f>
        <v/>
      </c>
      <c r="C1673" s="6" t="inlineStr">
        <is>
          <t>E002</t>
        </is>
      </c>
      <c r="D1673" s="22">
        <f>IFERROR(VLOOKUP(C1673,Employes!$A$2:$H$11,2,FALSE),"")</f>
        <v/>
      </c>
      <c r="E1673" s="22">
        <f>IFERROR(VLOOKUP(C1673,Employes!$A$2:$H$11,3,FALSE),"")</f>
        <v/>
      </c>
      <c r="F1673" s="22">
        <f>IF(WEEKDAY(A1673,2)&lt;=5,IFERROR(VLOOKUP(C1673,Employes!$A$2:$H$11,6,FALSE),0),0)</f>
        <v/>
      </c>
      <c r="G1673" s="6" t="n">
        <v>8</v>
      </c>
      <c r="H1673" s="23">
        <f>MAX(0,G1673-F1673)</f>
        <v/>
      </c>
      <c r="I1673" s="6" t="inlineStr"/>
      <c r="J1673" s="23">
        <f>IF(I1673&lt;&gt;"",MAX(0,F1673-G1673),0)</f>
        <v/>
      </c>
      <c r="K1673" s="24">
        <f>IF(F1673=0,0,J1673/F1673)</f>
        <v/>
      </c>
      <c r="L1673" s="25">
        <f>IF(I1673&lt;&gt;"","Absence",IF(G1673&gt;F1673,"Présent + HS","Présent"))</f>
        <v/>
      </c>
      <c r="M1673" s="6" t="inlineStr"/>
    </row>
    <row r="1674">
      <c r="A1674" s="20" t="n">
        <v>46258</v>
      </c>
      <c r="B1674" s="21">
        <f>DATE(YEAR(A1674),MONTH(A1674),1)</f>
        <v/>
      </c>
      <c r="C1674" s="6" t="inlineStr">
        <is>
          <t>E003</t>
        </is>
      </c>
      <c r="D1674" s="22">
        <f>IFERROR(VLOOKUP(C1674,Employes!$A$2:$H$11,2,FALSE),"")</f>
        <v/>
      </c>
      <c r="E1674" s="22">
        <f>IFERROR(VLOOKUP(C1674,Employes!$A$2:$H$11,3,FALSE),"")</f>
        <v/>
      </c>
      <c r="F1674" s="22">
        <f>IF(WEEKDAY(A1674,2)&lt;=5,IFERROR(VLOOKUP(C1674,Employes!$A$2:$H$11,6,FALSE),0),0)</f>
        <v/>
      </c>
      <c r="G1674" s="6" t="n">
        <v>8</v>
      </c>
      <c r="H1674" s="23">
        <f>MAX(0,G1674-F1674)</f>
        <v/>
      </c>
      <c r="I1674" s="6" t="inlineStr"/>
      <c r="J1674" s="23">
        <f>IF(I1674&lt;&gt;"",MAX(0,F1674-G1674),0)</f>
        <v/>
      </c>
      <c r="K1674" s="24">
        <f>IF(F1674=0,0,J1674/F1674)</f>
        <v/>
      </c>
      <c r="L1674" s="25">
        <f>IF(I1674&lt;&gt;"","Absence",IF(G1674&gt;F1674,"Présent + HS","Présent"))</f>
        <v/>
      </c>
      <c r="M1674" s="6" t="inlineStr"/>
    </row>
    <row r="1675">
      <c r="A1675" s="20" t="n">
        <v>46258</v>
      </c>
      <c r="B1675" s="21">
        <f>DATE(YEAR(A1675),MONTH(A1675),1)</f>
        <v/>
      </c>
      <c r="C1675" s="6" t="inlineStr">
        <is>
          <t>E004</t>
        </is>
      </c>
      <c r="D1675" s="22">
        <f>IFERROR(VLOOKUP(C1675,Employes!$A$2:$H$11,2,FALSE),"")</f>
        <v/>
      </c>
      <c r="E1675" s="22">
        <f>IFERROR(VLOOKUP(C1675,Employes!$A$2:$H$11,3,FALSE),"")</f>
        <v/>
      </c>
      <c r="F1675" s="22">
        <f>IF(WEEKDAY(A1675,2)&lt;=5,IFERROR(VLOOKUP(C1675,Employes!$A$2:$H$11,6,FALSE),0),0)</f>
        <v/>
      </c>
      <c r="G1675" s="6" t="n">
        <v>8</v>
      </c>
      <c r="H1675" s="23">
        <f>MAX(0,G1675-F1675)</f>
        <v/>
      </c>
      <c r="I1675" s="6" t="inlineStr"/>
      <c r="J1675" s="23">
        <f>IF(I1675&lt;&gt;"",MAX(0,F1675-G1675),0)</f>
        <v/>
      </c>
      <c r="K1675" s="24">
        <f>IF(F1675=0,0,J1675/F1675)</f>
        <v/>
      </c>
      <c r="L1675" s="25">
        <f>IF(I1675&lt;&gt;"","Absence",IF(G1675&gt;F1675,"Présent + HS","Présent"))</f>
        <v/>
      </c>
      <c r="M1675" s="6" t="inlineStr"/>
    </row>
    <row r="1676">
      <c r="A1676" s="20" t="n">
        <v>46258</v>
      </c>
      <c r="B1676" s="21">
        <f>DATE(YEAR(A1676),MONTH(A1676),1)</f>
        <v/>
      </c>
      <c r="C1676" s="6" t="inlineStr">
        <is>
          <t>E005</t>
        </is>
      </c>
      <c r="D1676" s="22">
        <f>IFERROR(VLOOKUP(C1676,Employes!$A$2:$H$11,2,FALSE),"")</f>
        <v/>
      </c>
      <c r="E1676" s="22">
        <f>IFERROR(VLOOKUP(C1676,Employes!$A$2:$H$11,3,FALSE),"")</f>
        <v/>
      </c>
      <c r="F1676" s="22">
        <f>IF(WEEKDAY(A1676,2)&lt;=5,IFERROR(VLOOKUP(C1676,Employes!$A$2:$H$11,6,FALSE),0),0)</f>
        <v/>
      </c>
      <c r="G1676" s="6" t="n">
        <v>8</v>
      </c>
      <c r="H1676" s="23">
        <f>MAX(0,G1676-F1676)</f>
        <v/>
      </c>
      <c r="I1676" s="6" t="inlineStr"/>
      <c r="J1676" s="23">
        <f>IF(I1676&lt;&gt;"",MAX(0,F1676-G1676),0)</f>
        <v/>
      </c>
      <c r="K1676" s="24">
        <f>IF(F1676=0,0,J1676/F1676)</f>
        <v/>
      </c>
      <c r="L1676" s="25">
        <f>IF(I1676&lt;&gt;"","Absence",IF(G1676&gt;F1676,"Présent + HS","Présent"))</f>
        <v/>
      </c>
      <c r="M1676" s="6" t="inlineStr"/>
    </row>
    <row r="1677">
      <c r="A1677" s="20" t="n">
        <v>46258</v>
      </c>
      <c r="B1677" s="21">
        <f>DATE(YEAR(A1677),MONTH(A1677),1)</f>
        <v/>
      </c>
      <c r="C1677" s="6" t="inlineStr">
        <is>
          <t>E006</t>
        </is>
      </c>
      <c r="D1677" s="22">
        <f>IFERROR(VLOOKUP(C1677,Employes!$A$2:$H$11,2,FALSE),"")</f>
        <v/>
      </c>
      <c r="E1677" s="22">
        <f>IFERROR(VLOOKUP(C1677,Employes!$A$2:$H$11,3,FALSE),"")</f>
        <v/>
      </c>
      <c r="F1677" s="22">
        <f>IF(WEEKDAY(A1677,2)&lt;=5,IFERROR(VLOOKUP(C1677,Employes!$A$2:$H$11,6,FALSE),0),0)</f>
        <v/>
      </c>
      <c r="G1677" s="6" t="n">
        <v>8</v>
      </c>
      <c r="H1677" s="23">
        <f>MAX(0,G1677-F1677)</f>
        <v/>
      </c>
      <c r="I1677" s="6" t="inlineStr"/>
      <c r="J1677" s="23">
        <f>IF(I1677&lt;&gt;"",MAX(0,F1677-G1677),0)</f>
        <v/>
      </c>
      <c r="K1677" s="24">
        <f>IF(F1677=0,0,J1677/F1677)</f>
        <v/>
      </c>
      <c r="L1677" s="25">
        <f>IF(I1677&lt;&gt;"","Absence",IF(G1677&gt;F1677,"Présent + HS","Présent"))</f>
        <v/>
      </c>
      <c r="M1677" s="6" t="inlineStr"/>
    </row>
    <row r="1678">
      <c r="A1678" s="20" t="n">
        <v>46258</v>
      </c>
      <c r="B1678" s="21">
        <f>DATE(YEAR(A1678),MONTH(A1678),1)</f>
        <v/>
      </c>
      <c r="C1678" s="6" t="inlineStr">
        <is>
          <t>E007</t>
        </is>
      </c>
      <c r="D1678" s="22">
        <f>IFERROR(VLOOKUP(C1678,Employes!$A$2:$H$11,2,FALSE),"")</f>
        <v/>
      </c>
      <c r="E1678" s="22">
        <f>IFERROR(VLOOKUP(C1678,Employes!$A$2:$H$11,3,FALSE),"")</f>
        <v/>
      </c>
      <c r="F1678" s="22">
        <f>IF(WEEKDAY(A1678,2)&lt;=5,IFERROR(VLOOKUP(C1678,Employes!$A$2:$H$11,6,FALSE),0),0)</f>
        <v/>
      </c>
      <c r="G1678" s="6" t="n">
        <v>8</v>
      </c>
      <c r="H1678" s="23">
        <f>MAX(0,G1678-F1678)</f>
        <v/>
      </c>
      <c r="I1678" s="6" t="inlineStr"/>
      <c r="J1678" s="23">
        <f>IF(I1678&lt;&gt;"",MAX(0,F1678-G1678),0)</f>
        <v/>
      </c>
      <c r="K1678" s="24">
        <f>IF(F1678=0,0,J1678/F1678)</f>
        <v/>
      </c>
      <c r="L1678" s="25">
        <f>IF(I1678&lt;&gt;"","Absence",IF(G1678&gt;F1678,"Présent + HS","Présent"))</f>
        <v/>
      </c>
      <c r="M1678" s="6" t="inlineStr"/>
    </row>
    <row r="1679">
      <c r="A1679" s="20" t="n">
        <v>46258</v>
      </c>
      <c r="B1679" s="21">
        <f>DATE(YEAR(A1679),MONTH(A1679),1)</f>
        <v/>
      </c>
      <c r="C1679" s="6" t="inlineStr">
        <is>
          <t>E008</t>
        </is>
      </c>
      <c r="D1679" s="22">
        <f>IFERROR(VLOOKUP(C1679,Employes!$A$2:$H$11,2,FALSE),"")</f>
        <v/>
      </c>
      <c r="E1679" s="22">
        <f>IFERROR(VLOOKUP(C1679,Employes!$A$2:$H$11,3,FALSE),"")</f>
        <v/>
      </c>
      <c r="F1679" s="22">
        <f>IF(WEEKDAY(A1679,2)&lt;=5,IFERROR(VLOOKUP(C1679,Employes!$A$2:$H$11,6,FALSE),0),0)</f>
        <v/>
      </c>
      <c r="G1679" s="6" t="n">
        <v>8</v>
      </c>
      <c r="H1679" s="23">
        <f>MAX(0,G1679-F1679)</f>
        <v/>
      </c>
      <c r="I1679" s="6" t="inlineStr"/>
      <c r="J1679" s="23">
        <f>IF(I1679&lt;&gt;"",MAX(0,F1679-G1679),0)</f>
        <v/>
      </c>
      <c r="K1679" s="24">
        <f>IF(F1679=0,0,J1679/F1679)</f>
        <v/>
      </c>
      <c r="L1679" s="25">
        <f>IF(I1679&lt;&gt;"","Absence",IF(G1679&gt;F1679,"Présent + HS","Présent"))</f>
        <v/>
      </c>
      <c r="M1679" s="6" t="inlineStr"/>
    </row>
    <row r="1680">
      <c r="A1680" s="20" t="n">
        <v>46258</v>
      </c>
      <c r="B1680" s="21">
        <f>DATE(YEAR(A1680),MONTH(A1680),1)</f>
        <v/>
      </c>
      <c r="C1680" s="6" t="inlineStr">
        <is>
          <t>E009</t>
        </is>
      </c>
      <c r="D1680" s="22">
        <f>IFERROR(VLOOKUP(C1680,Employes!$A$2:$H$11,2,FALSE),"")</f>
        <v/>
      </c>
      <c r="E1680" s="22">
        <f>IFERROR(VLOOKUP(C1680,Employes!$A$2:$H$11,3,FALSE),"")</f>
        <v/>
      </c>
      <c r="F1680" s="22">
        <f>IF(WEEKDAY(A1680,2)&lt;=5,IFERROR(VLOOKUP(C1680,Employes!$A$2:$H$11,6,FALSE),0),0)</f>
        <v/>
      </c>
      <c r="G1680" s="6" t="n">
        <v>9</v>
      </c>
      <c r="H1680" s="23">
        <f>MAX(0,G1680-F1680)</f>
        <v/>
      </c>
      <c r="I1680" s="6" t="inlineStr"/>
      <c r="J1680" s="23">
        <f>IF(I1680&lt;&gt;"",MAX(0,F1680-G1680),0)</f>
        <v/>
      </c>
      <c r="K1680" s="24">
        <f>IF(F1680=0,0,J1680/F1680)</f>
        <v/>
      </c>
      <c r="L1680" s="25">
        <f>IF(I1680&lt;&gt;"","Absence",IF(G1680&gt;F1680,"Présent + HS","Présent"))</f>
        <v/>
      </c>
      <c r="M1680" s="6" t="inlineStr"/>
    </row>
    <row r="1681">
      <c r="A1681" s="20" t="n">
        <v>46258</v>
      </c>
      <c r="B1681" s="21">
        <f>DATE(YEAR(A1681),MONTH(A1681),1)</f>
        <v/>
      </c>
      <c r="C1681" s="6" t="inlineStr">
        <is>
          <t>E010</t>
        </is>
      </c>
      <c r="D1681" s="22">
        <f>IFERROR(VLOOKUP(C1681,Employes!$A$2:$H$11,2,FALSE),"")</f>
        <v/>
      </c>
      <c r="E1681" s="22">
        <f>IFERROR(VLOOKUP(C1681,Employes!$A$2:$H$11,3,FALSE),"")</f>
        <v/>
      </c>
      <c r="F1681" s="22">
        <f>IF(WEEKDAY(A1681,2)&lt;=5,IFERROR(VLOOKUP(C1681,Employes!$A$2:$H$11,6,FALSE),0),0)</f>
        <v/>
      </c>
      <c r="G1681" s="6" t="n">
        <v>9</v>
      </c>
      <c r="H1681" s="23">
        <f>MAX(0,G1681-F1681)</f>
        <v/>
      </c>
      <c r="I1681" s="6" t="inlineStr"/>
      <c r="J1681" s="23">
        <f>IF(I1681&lt;&gt;"",MAX(0,F1681-G1681),0)</f>
        <v/>
      </c>
      <c r="K1681" s="24">
        <f>IF(F1681=0,0,J1681/F1681)</f>
        <v/>
      </c>
      <c r="L1681" s="25">
        <f>IF(I1681&lt;&gt;"","Absence",IF(G1681&gt;F1681,"Présent + HS","Présent"))</f>
        <v/>
      </c>
      <c r="M1681" s="6" t="inlineStr"/>
    </row>
    <row r="1682">
      <c r="A1682" s="20" t="n">
        <v>46259</v>
      </c>
      <c r="B1682" s="21">
        <f>DATE(YEAR(A1682),MONTH(A1682),1)</f>
        <v/>
      </c>
      <c r="C1682" s="6" t="inlineStr">
        <is>
          <t>E001</t>
        </is>
      </c>
      <c r="D1682" s="22">
        <f>IFERROR(VLOOKUP(C1682,Employes!$A$2:$H$11,2,FALSE),"")</f>
        <v/>
      </c>
      <c r="E1682" s="22">
        <f>IFERROR(VLOOKUP(C1682,Employes!$A$2:$H$11,3,FALSE),"")</f>
        <v/>
      </c>
      <c r="F1682" s="22">
        <f>IF(WEEKDAY(A1682,2)&lt;=5,IFERROR(VLOOKUP(C1682,Employes!$A$2:$H$11,6,FALSE),0),0)</f>
        <v/>
      </c>
      <c r="G1682" s="6" t="n">
        <v>8</v>
      </c>
      <c r="H1682" s="23">
        <f>MAX(0,G1682-F1682)</f>
        <v/>
      </c>
      <c r="I1682" s="6" t="inlineStr"/>
      <c r="J1682" s="23">
        <f>IF(I1682&lt;&gt;"",MAX(0,F1682-G1682),0)</f>
        <v/>
      </c>
      <c r="K1682" s="24">
        <f>IF(F1682=0,0,J1682/F1682)</f>
        <v/>
      </c>
      <c r="L1682" s="25">
        <f>IF(I1682&lt;&gt;"","Absence",IF(G1682&gt;F1682,"Présent + HS","Présent"))</f>
        <v/>
      </c>
      <c r="M1682" s="6" t="inlineStr"/>
    </row>
    <row r="1683">
      <c r="A1683" s="20" t="n">
        <v>46259</v>
      </c>
      <c r="B1683" s="21">
        <f>DATE(YEAR(A1683),MONTH(A1683),1)</f>
        <v/>
      </c>
      <c r="C1683" s="6" t="inlineStr">
        <is>
          <t>E002</t>
        </is>
      </c>
      <c r="D1683" s="22">
        <f>IFERROR(VLOOKUP(C1683,Employes!$A$2:$H$11,2,FALSE),"")</f>
        <v/>
      </c>
      <c r="E1683" s="22">
        <f>IFERROR(VLOOKUP(C1683,Employes!$A$2:$H$11,3,FALSE),"")</f>
        <v/>
      </c>
      <c r="F1683" s="22">
        <f>IF(WEEKDAY(A1683,2)&lt;=5,IFERROR(VLOOKUP(C1683,Employes!$A$2:$H$11,6,FALSE),0),0)</f>
        <v/>
      </c>
      <c r="G1683" s="6" t="n">
        <v>8</v>
      </c>
      <c r="H1683" s="23">
        <f>MAX(0,G1683-F1683)</f>
        <v/>
      </c>
      <c r="I1683" s="6" t="inlineStr"/>
      <c r="J1683" s="23">
        <f>IF(I1683&lt;&gt;"",MAX(0,F1683-G1683),0)</f>
        <v/>
      </c>
      <c r="K1683" s="24">
        <f>IF(F1683=0,0,J1683/F1683)</f>
        <v/>
      </c>
      <c r="L1683" s="25">
        <f>IF(I1683&lt;&gt;"","Absence",IF(G1683&gt;F1683,"Présent + HS","Présent"))</f>
        <v/>
      </c>
      <c r="M1683" s="6" t="inlineStr"/>
    </row>
    <row r="1684">
      <c r="A1684" s="20" t="n">
        <v>46259</v>
      </c>
      <c r="B1684" s="21">
        <f>DATE(YEAR(A1684),MONTH(A1684),1)</f>
        <v/>
      </c>
      <c r="C1684" s="6" t="inlineStr">
        <is>
          <t>E003</t>
        </is>
      </c>
      <c r="D1684" s="22">
        <f>IFERROR(VLOOKUP(C1684,Employes!$A$2:$H$11,2,FALSE),"")</f>
        <v/>
      </c>
      <c r="E1684" s="22">
        <f>IFERROR(VLOOKUP(C1684,Employes!$A$2:$H$11,3,FALSE),"")</f>
        <v/>
      </c>
      <c r="F1684" s="22">
        <f>IF(WEEKDAY(A1684,2)&lt;=5,IFERROR(VLOOKUP(C1684,Employes!$A$2:$H$11,6,FALSE),0),0)</f>
        <v/>
      </c>
      <c r="G1684" s="6" t="n">
        <v>10</v>
      </c>
      <c r="H1684" s="23">
        <f>MAX(0,G1684-F1684)</f>
        <v/>
      </c>
      <c r="I1684" s="6" t="inlineStr"/>
      <c r="J1684" s="23">
        <f>IF(I1684&lt;&gt;"",MAX(0,F1684-G1684),0)</f>
        <v/>
      </c>
      <c r="K1684" s="24">
        <f>IF(F1684=0,0,J1684/F1684)</f>
        <v/>
      </c>
      <c r="L1684" s="25">
        <f>IF(I1684&lt;&gt;"","Absence",IF(G1684&gt;F1684,"Présent + HS","Présent"))</f>
        <v/>
      </c>
      <c r="M1684" s="6" t="inlineStr"/>
    </row>
    <row r="1685">
      <c r="A1685" s="20" t="n">
        <v>46259</v>
      </c>
      <c r="B1685" s="21">
        <f>DATE(YEAR(A1685),MONTH(A1685),1)</f>
        <v/>
      </c>
      <c r="C1685" s="6" t="inlineStr">
        <is>
          <t>E004</t>
        </is>
      </c>
      <c r="D1685" s="22">
        <f>IFERROR(VLOOKUP(C1685,Employes!$A$2:$H$11,2,FALSE),"")</f>
        <v/>
      </c>
      <c r="E1685" s="22">
        <f>IFERROR(VLOOKUP(C1685,Employes!$A$2:$H$11,3,FALSE),"")</f>
        <v/>
      </c>
      <c r="F1685" s="22">
        <f>IF(WEEKDAY(A1685,2)&lt;=5,IFERROR(VLOOKUP(C1685,Employes!$A$2:$H$11,6,FALSE),0),0)</f>
        <v/>
      </c>
      <c r="G1685" s="6" t="n">
        <v>8</v>
      </c>
      <c r="H1685" s="23">
        <f>MAX(0,G1685-F1685)</f>
        <v/>
      </c>
      <c r="I1685" s="6" t="inlineStr"/>
      <c r="J1685" s="23">
        <f>IF(I1685&lt;&gt;"",MAX(0,F1685-G1685),0)</f>
        <v/>
      </c>
      <c r="K1685" s="24">
        <f>IF(F1685=0,0,J1685/F1685)</f>
        <v/>
      </c>
      <c r="L1685" s="25">
        <f>IF(I1685&lt;&gt;"","Absence",IF(G1685&gt;F1685,"Présent + HS","Présent"))</f>
        <v/>
      </c>
      <c r="M1685" s="6" t="inlineStr"/>
    </row>
    <row r="1686">
      <c r="A1686" s="20" t="n">
        <v>46259</v>
      </c>
      <c r="B1686" s="21">
        <f>DATE(YEAR(A1686),MONTH(A1686),1)</f>
        <v/>
      </c>
      <c r="C1686" s="6" t="inlineStr">
        <is>
          <t>E005</t>
        </is>
      </c>
      <c r="D1686" s="22">
        <f>IFERROR(VLOOKUP(C1686,Employes!$A$2:$H$11,2,FALSE),"")</f>
        <v/>
      </c>
      <c r="E1686" s="22">
        <f>IFERROR(VLOOKUP(C1686,Employes!$A$2:$H$11,3,FALSE),"")</f>
        <v/>
      </c>
      <c r="F1686" s="22">
        <f>IF(WEEKDAY(A1686,2)&lt;=5,IFERROR(VLOOKUP(C1686,Employes!$A$2:$H$11,6,FALSE),0),0)</f>
        <v/>
      </c>
      <c r="G1686" s="6" t="n">
        <v>8</v>
      </c>
      <c r="H1686" s="23">
        <f>MAX(0,G1686-F1686)</f>
        <v/>
      </c>
      <c r="I1686" s="6" t="inlineStr"/>
      <c r="J1686" s="23">
        <f>IF(I1686&lt;&gt;"",MAX(0,F1686-G1686),0)</f>
        <v/>
      </c>
      <c r="K1686" s="24">
        <f>IF(F1686=0,0,J1686/F1686)</f>
        <v/>
      </c>
      <c r="L1686" s="25">
        <f>IF(I1686&lt;&gt;"","Absence",IF(G1686&gt;F1686,"Présent + HS","Présent"))</f>
        <v/>
      </c>
      <c r="M1686" s="6" t="inlineStr"/>
    </row>
    <row r="1687">
      <c r="A1687" s="20" t="n">
        <v>46259</v>
      </c>
      <c r="B1687" s="21">
        <f>DATE(YEAR(A1687),MONTH(A1687),1)</f>
        <v/>
      </c>
      <c r="C1687" s="6" t="inlineStr">
        <is>
          <t>E006</t>
        </is>
      </c>
      <c r="D1687" s="22">
        <f>IFERROR(VLOOKUP(C1687,Employes!$A$2:$H$11,2,FALSE),"")</f>
        <v/>
      </c>
      <c r="E1687" s="22">
        <f>IFERROR(VLOOKUP(C1687,Employes!$A$2:$H$11,3,FALSE),"")</f>
        <v/>
      </c>
      <c r="F1687" s="22">
        <f>IF(WEEKDAY(A1687,2)&lt;=5,IFERROR(VLOOKUP(C1687,Employes!$A$2:$H$11,6,FALSE),0),0)</f>
        <v/>
      </c>
      <c r="G1687" s="6" t="n">
        <v>8</v>
      </c>
      <c r="H1687" s="23">
        <f>MAX(0,G1687-F1687)</f>
        <v/>
      </c>
      <c r="I1687" s="6" t="inlineStr"/>
      <c r="J1687" s="23">
        <f>IF(I1687&lt;&gt;"",MAX(0,F1687-G1687),0)</f>
        <v/>
      </c>
      <c r="K1687" s="24">
        <f>IF(F1687=0,0,J1687/F1687)</f>
        <v/>
      </c>
      <c r="L1687" s="25">
        <f>IF(I1687&lt;&gt;"","Absence",IF(G1687&gt;F1687,"Présent + HS","Présent"))</f>
        <v/>
      </c>
      <c r="M1687" s="6" t="inlineStr"/>
    </row>
    <row r="1688">
      <c r="A1688" s="20" t="n">
        <v>46259</v>
      </c>
      <c r="B1688" s="21">
        <f>DATE(YEAR(A1688),MONTH(A1688),1)</f>
        <v/>
      </c>
      <c r="C1688" s="6" t="inlineStr">
        <is>
          <t>E007</t>
        </is>
      </c>
      <c r="D1688" s="22">
        <f>IFERROR(VLOOKUP(C1688,Employes!$A$2:$H$11,2,FALSE),"")</f>
        <v/>
      </c>
      <c r="E1688" s="22">
        <f>IFERROR(VLOOKUP(C1688,Employes!$A$2:$H$11,3,FALSE),"")</f>
        <v/>
      </c>
      <c r="F1688" s="22">
        <f>IF(WEEKDAY(A1688,2)&lt;=5,IFERROR(VLOOKUP(C1688,Employes!$A$2:$H$11,6,FALSE),0),0)</f>
        <v/>
      </c>
      <c r="G1688" s="6" t="n">
        <v>8</v>
      </c>
      <c r="H1688" s="23">
        <f>MAX(0,G1688-F1688)</f>
        <v/>
      </c>
      <c r="I1688" s="6" t="inlineStr"/>
      <c r="J1688" s="23">
        <f>IF(I1688&lt;&gt;"",MAX(0,F1688-G1688),0)</f>
        <v/>
      </c>
      <c r="K1688" s="24">
        <f>IF(F1688=0,0,J1688/F1688)</f>
        <v/>
      </c>
      <c r="L1688" s="25">
        <f>IF(I1688&lt;&gt;"","Absence",IF(G1688&gt;F1688,"Présent + HS","Présent"))</f>
        <v/>
      </c>
      <c r="M1688" s="6" t="inlineStr"/>
    </row>
    <row r="1689">
      <c r="A1689" s="20" t="n">
        <v>46259</v>
      </c>
      <c r="B1689" s="21">
        <f>DATE(YEAR(A1689),MONTH(A1689),1)</f>
        <v/>
      </c>
      <c r="C1689" s="6" t="inlineStr">
        <is>
          <t>E008</t>
        </is>
      </c>
      <c r="D1689" s="22">
        <f>IFERROR(VLOOKUP(C1689,Employes!$A$2:$H$11,2,FALSE),"")</f>
        <v/>
      </c>
      <c r="E1689" s="22">
        <f>IFERROR(VLOOKUP(C1689,Employes!$A$2:$H$11,3,FALSE),"")</f>
        <v/>
      </c>
      <c r="F1689" s="22">
        <f>IF(WEEKDAY(A1689,2)&lt;=5,IFERROR(VLOOKUP(C1689,Employes!$A$2:$H$11,6,FALSE),0),0)</f>
        <v/>
      </c>
      <c r="G1689" s="6" t="n">
        <v>9</v>
      </c>
      <c r="H1689" s="23">
        <f>MAX(0,G1689-F1689)</f>
        <v/>
      </c>
      <c r="I1689" s="6" t="inlineStr"/>
      <c r="J1689" s="23">
        <f>IF(I1689&lt;&gt;"",MAX(0,F1689-G1689),0)</f>
        <v/>
      </c>
      <c r="K1689" s="24">
        <f>IF(F1689=0,0,J1689/F1689)</f>
        <v/>
      </c>
      <c r="L1689" s="25">
        <f>IF(I1689&lt;&gt;"","Absence",IF(G1689&gt;F1689,"Présent + HS","Présent"))</f>
        <v/>
      </c>
      <c r="M1689" s="6" t="inlineStr"/>
    </row>
    <row r="1690">
      <c r="A1690" s="20" t="n">
        <v>46259</v>
      </c>
      <c r="B1690" s="21">
        <f>DATE(YEAR(A1690),MONTH(A1690),1)</f>
        <v/>
      </c>
      <c r="C1690" s="6" t="inlineStr">
        <is>
          <t>E009</t>
        </is>
      </c>
      <c r="D1690" s="22">
        <f>IFERROR(VLOOKUP(C1690,Employes!$A$2:$H$11,2,FALSE),"")</f>
        <v/>
      </c>
      <c r="E1690" s="22">
        <f>IFERROR(VLOOKUP(C1690,Employes!$A$2:$H$11,3,FALSE),"")</f>
        <v/>
      </c>
      <c r="F1690" s="22">
        <f>IF(WEEKDAY(A1690,2)&lt;=5,IFERROR(VLOOKUP(C1690,Employes!$A$2:$H$11,6,FALSE),0),0)</f>
        <v/>
      </c>
      <c r="G1690" s="6" t="n">
        <v>8</v>
      </c>
      <c r="H1690" s="23">
        <f>MAX(0,G1690-F1690)</f>
        <v/>
      </c>
      <c r="I1690" s="6" t="inlineStr"/>
      <c r="J1690" s="23">
        <f>IF(I1690&lt;&gt;"",MAX(0,F1690-G1690),0)</f>
        <v/>
      </c>
      <c r="K1690" s="24">
        <f>IF(F1690=0,0,J1690/F1690)</f>
        <v/>
      </c>
      <c r="L1690" s="25">
        <f>IF(I1690&lt;&gt;"","Absence",IF(G1690&gt;F1690,"Présent + HS","Présent"))</f>
        <v/>
      </c>
      <c r="M1690" s="6" t="inlineStr"/>
    </row>
    <row r="1691">
      <c r="A1691" s="20" t="n">
        <v>46259</v>
      </c>
      <c r="B1691" s="21">
        <f>DATE(YEAR(A1691),MONTH(A1691),1)</f>
        <v/>
      </c>
      <c r="C1691" s="6" t="inlineStr">
        <is>
          <t>E010</t>
        </is>
      </c>
      <c r="D1691" s="22">
        <f>IFERROR(VLOOKUP(C1691,Employes!$A$2:$H$11,2,FALSE),"")</f>
        <v/>
      </c>
      <c r="E1691" s="22">
        <f>IFERROR(VLOOKUP(C1691,Employes!$A$2:$H$11,3,FALSE),"")</f>
        <v/>
      </c>
      <c r="F1691" s="22">
        <f>IF(WEEKDAY(A1691,2)&lt;=5,IFERROR(VLOOKUP(C1691,Employes!$A$2:$H$11,6,FALSE),0),0)</f>
        <v/>
      </c>
      <c r="G1691" s="6" t="n">
        <v>8</v>
      </c>
      <c r="H1691" s="23">
        <f>MAX(0,G1691-F1691)</f>
        <v/>
      </c>
      <c r="I1691" s="6" t="inlineStr"/>
      <c r="J1691" s="23">
        <f>IF(I1691&lt;&gt;"",MAX(0,F1691-G1691),0)</f>
        <v/>
      </c>
      <c r="K1691" s="24">
        <f>IF(F1691=0,0,J1691/F1691)</f>
        <v/>
      </c>
      <c r="L1691" s="25">
        <f>IF(I1691&lt;&gt;"","Absence",IF(G1691&gt;F1691,"Présent + HS","Présent"))</f>
        <v/>
      </c>
      <c r="M1691" s="6" t="inlineStr"/>
    </row>
    <row r="1692">
      <c r="A1692" s="20" t="n">
        <v>46260</v>
      </c>
      <c r="B1692" s="21">
        <f>DATE(YEAR(A1692),MONTH(A1692),1)</f>
        <v/>
      </c>
      <c r="C1692" s="6" t="inlineStr">
        <is>
          <t>E001</t>
        </is>
      </c>
      <c r="D1692" s="22">
        <f>IFERROR(VLOOKUP(C1692,Employes!$A$2:$H$11,2,FALSE),"")</f>
        <v/>
      </c>
      <c r="E1692" s="22">
        <f>IFERROR(VLOOKUP(C1692,Employes!$A$2:$H$11,3,FALSE),"")</f>
        <v/>
      </c>
      <c r="F1692" s="22">
        <f>IF(WEEKDAY(A1692,2)&lt;=5,IFERROR(VLOOKUP(C1692,Employes!$A$2:$H$11,6,FALSE),0),0)</f>
        <v/>
      </c>
      <c r="G1692" s="6" t="n">
        <v>8</v>
      </c>
      <c r="H1692" s="23">
        <f>MAX(0,G1692-F1692)</f>
        <v/>
      </c>
      <c r="I1692" s="6" t="inlineStr"/>
      <c r="J1692" s="23">
        <f>IF(I1692&lt;&gt;"",MAX(0,F1692-G1692),0)</f>
        <v/>
      </c>
      <c r="K1692" s="24">
        <f>IF(F1692=0,0,J1692/F1692)</f>
        <v/>
      </c>
      <c r="L1692" s="25">
        <f>IF(I1692&lt;&gt;"","Absence",IF(G1692&gt;F1692,"Présent + HS","Présent"))</f>
        <v/>
      </c>
      <c r="M1692" s="6" t="inlineStr"/>
    </row>
    <row r="1693">
      <c r="A1693" s="20" t="n">
        <v>46260</v>
      </c>
      <c r="B1693" s="21">
        <f>DATE(YEAR(A1693),MONTH(A1693),1)</f>
        <v/>
      </c>
      <c r="C1693" s="6" t="inlineStr">
        <is>
          <t>E002</t>
        </is>
      </c>
      <c r="D1693" s="22">
        <f>IFERROR(VLOOKUP(C1693,Employes!$A$2:$H$11,2,FALSE),"")</f>
        <v/>
      </c>
      <c r="E1693" s="22">
        <f>IFERROR(VLOOKUP(C1693,Employes!$A$2:$H$11,3,FALSE),"")</f>
        <v/>
      </c>
      <c r="F1693" s="22">
        <f>IF(WEEKDAY(A1693,2)&lt;=5,IFERROR(VLOOKUP(C1693,Employes!$A$2:$H$11,6,FALSE),0),0)</f>
        <v/>
      </c>
      <c r="G1693" s="6" t="n">
        <v>9</v>
      </c>
      <c r="H1693" s="23">
        <f>MAX(0,G1693-F1693)</f>
        <v/>
      </c>
      <c r="I1693" s="6" t="inlineStr"/>
      <c r="J1693" s="23">
        <f>IF(I1693&lt;&gt;"",MAX(0,F1693-G1693),0)</f>
        <v/>
      </c>
      <c r="K1693" s="24">
        <f>IF(F1693=0,0,J1693/F1693)</f>
        <v/>
      </c>
      <c r="L1693" s="25">
        <f>IF(I1693&lt;&gt;"","Absence",IF(G1693&gt;F1693,"Présent + HS","Présent"))</f>
        <v/>
      </c>
      <c r="M1693" s="6" t="inlineStr"/>
    </row>
    <row r="1694">
      <c r="A1694" s="20" t="n">
        <v>46260</v>
      </c>
      <c r="B1694" s="21">
        <f>DATE(YEAR(A1694),MONTH(A1694),1)</f>
        <v/>
      </c>
      <c r="C1694" s="6" t="inlineStr">
        <is>
          <t>E003</t>
        </is>
      </c>
      <c r="D1694" s="22">
        <f>IFERROR(VLOOKUP(C1694,Employes!$A$2:$H$11,2,FALSE),"")</f>
        <v/>
      </c>
      <c r="E1694" s="22">
        <f>IFERROR(VLOOKUP(C1694,Employes!$A$2:$H$11,3,FALSE),"")</f>
        <v/>
      </c>
      <c r="F1694" s="22">
        <f>IF(WEEKDAY(A1694,2)&lt;=5,IFERROR(VLOOKUP(C1694,Employes!$A$2:$H$11,6,FALSE),0),0)</f>
        <v/>
      </c>
      <c r="G1694" s="6" t="n">
        <v>8</v>
      </c>
      <c r="H1694" s="23">
        <f>MAX(0,G1694-F1694)</f>
        <v/>
      </c>
      <c r="I1694" s="6" t="inlineStr"/>
      <c r="J1694" s="23">
        <f>IF(I1694&lt;&gt;"",MAX(0,F1694-G1694),0)</f>
        <v/>
      </c>
      <c r="K1694" s="24">
        <f>IF(F1694=0,0,J1694/F1694)</f>
        <v/>
      </c>
      <c r="L1694" s="25">
        <f>IF(I1694&lt;&gt;"","Absence",IF(G1694&gt;F1694,"Présent + HS","Présent"))</f>
        <v/>
      </c>
      <c r="M1694" s="6" t="inlineStr"/>
    </row>
    <row r="1695">
      <c r="A1695" s="20" t="n">
        <v>46260</v>
      </c>
      <c r="B1695" s="21">
        <f>DATE(YEAR(A1695),MONTH(A1695),1)</f>
        <v/>
      </c>
      <c r="C1695" s="6" t="inlineStr">
        <is>
          <t>E004</t>
        </is>
      </c>
      <c r="D1695" s="22">
        <f>IFERROR(VLOOKUP(C1695,Employes!$A$2:$H$11,2,FALSE),"")</f>
        <v/>
      </c>
      <c r="E1695" s="22">
        <f>IFERROR(VLOOKUP(C1695,Employes!$A$2:$H$11,3,FALSE),"")</f>
        <v/>
      </c>
      <c r="F1695" s="22">
        <f>IF(WEEKDAY(A1695,2)&lt;=5,IFERROR(VLOOKUP(C1695,Employes!$A$2:$H$11,6,FALSE),0),0)</f>
        <v/>
      </c>
      <c r="G1695" s="6" t="n">
        <v>8</v>
      </c>
      <c r="H1695" s="23">
        <f>MAX(0,G1695-F1695)</f>
        <v/>
      </c>
      <c r="I1695" s="6" t="inlineStr"/>
      <c r="J1695" s="23">
        <f>IF(I1695&lt;&gt;"",MAX(0,F1695-G1695),0)</f>
        <v/>
      </c>
      <c r="K1695" s="24">
        <f>IF(F1695=0,0,J1695/F1695)</f>
        <v/>
      </c>
      <c r="L1695" s="25">
        <f>IF(I1695&lt;&gt;"","Absence",IF(G1695&gt;F1695,"Présent + HS","Présent"))</f>
        <v/>
      </c>
      <c r="M1695" s="6" t="inlineStr"/>
    </row>
    <row r="1696">
      <c r="A1696" s="20" t="n">
        <v>46260</v>
      </c>
      <c r="B1696" s="21">
        <f>DATE(YEAR(A1696),MONTH(A1696),1)</f>
        <v/>
      </c>
      <c r="C1696" s="6" t="inlineStr">
        <is>
          <t>E005</t>
        </is>
      </c>
      <c r="D1696" s="22">
        <f>IFERROR(VLOOKUP(C1696,Employes!$A$2:$H$11,2,FALSE),"")</f>
        <v/>
      </c>
      <c r="E1696" s="22">
        <f>IFERROR(VLOOKUP(C1696,Employes!$A$2:$H$11,3,FALSE),"")</f>
        <v/>
      </c>
      <c r="F1696" s="22">
        <f>IF(WEEKDAY(A1696,2)&lt;=5,IFERROR(VLOOKUP(C1696,Employes!$A$2:$H$11,6,FALSE),0),0)</f>
        <v/>
      </c>
      <c r="G1696" s="6" t="n">
        <v>8</v>
      </c>
      <c r="H1696" s="23">
        <f>MAX(0,G1696-F1696)</f>
        <v/>
      </c>
      <c r="I1696" s="6" t="inlineStr"/>
      <c r="J1696" s="23">
        <f>IF(I1696&lt;&gt;"",MAX(0,F1696-G1696),0)</f>
        <v/>
      </c>
      <c r="K1696" s="24">
        <f>IF(F1696=0,0,J1696/F1696)</f>
        <v/>
      </c>
      <c r="L1696" s="25">
        <f>IF(I1696&lt;&gt;"","Absence",IF(G1696&gt;F1696,"Présent + HS","Présent"))</f>
        <v/>
      </c>
      <c r="M1696" s="6" t="inlineStr"/>
    </row>
    <row r="1697">
      <c r="A1697" s="20" t="n">
        <v>46260</v>
      </c>
      <c r="B1697" s="21">
        <f>DATE(YEAR(A1697),MONTH(A1697),1)</f>
        <v/>
      </c>
      <c r="C1697" s="6" t="inlineStr">
        <is>
          <t>E006</t>
        </is>
      </c>
      <c r="D1697" s="22">
        <f>IFERROR(VLOOKUP(C1697,Employes!$A$2:$H$11,2,FALSE),"")</f>
        <v/>
      </c>
      <c r="E1697" s="22">
        <f>IFERROR(VLOOKUP(C1697,Employes!$A$2:$H$11,3,FALSE),"")</f>
        <v/>
      </c>
      <c r="F1697" s="22">
        <f>IF(WEEKDAY(A1697,2)&lt;=5,IFERROR(VLOOKUP(C1697,Employes!$A$2:$H$11,6,FALSE),0),0)</f>
        <v/>
      </c>
      <c r="G1697" s="6" t="n">
        <v>8</v>
      </c>
      <c r="H1697" s="23">
        <f>MAX(0,G1697-F1697)</f>
        <v/>
      </c>
      <c r="I1697" s="6" t="inlineStr"/>
      <c r="J1697" s="23">
        <f>IF(I1697&lt;&gt;"",MAX(0,F1697-G1697),0)</f>
        <v/>
      </c>
      <c r="K1697" s="24">
        <f>IF(F1697=0,0,J1697/F1697)</f>
        <v/>
      </c>
      <c r="L1697" s="25">
        <f>IF(I1697&lt;&gt;"","Absence",IF(G1697&gt;F1697,"Présent + HS","Présent"))</f>
        <v/>
      </c>
      <c r="M1697" s="6" t="inlineStr"/>
    </row>
    <row r="1698">
      <c r="A1698" s="20" t="n">
        <v>46260</v>
      </c>
      <c r="B1698" s="21">
        <f>DATE(YEAR(A1698),MONTH(A1698),1)</f>
        <v/>
      </c>
      <c r="C1698" s="6" t="inlineStr">
        <is>
          <t>E007</t>
        </is>
      </c>
      <c r="D1698" s="22">
        <f>IFERROR(VLOOKUP(C1698,Employes!$A$2:$H$11,2,FALSE),"")</f>
        <v/>
      </c>
      <c r="E1698" s="22">
        <f>IFERROR(VLOOKUP(C1698,Employes!$A$2:$H$11,3,FALSE),"")</f>
        <v/>
      </c>
      <c r="F1698" s="22">
        <f>IF(WEEKDAY(A1698,2)&lt;=5,IFERROR(VLOOKUP(C1698,Employes!$A$2:$H$11,6,FALSE),0),0)</f>
        <v/>
      </c>
      <c r="G1698" s="6" t="n">
        <v>9</v>
      </c>
      <c r="H1698" s="23">
        <f>MAX(0,G1698-F1698)</f>
        <v/>
      </c>
      <c r="I1698" s="6" t="inlineStr"/>
      <c r="J1698" s="23">
        <f>IF(I1698&lt;&gt;"",MAX(0,F1698-G1698),0)</f>
        <v/>
      </c>
      <c r="K1698" s="24">
        <f>IF(F1698=0,0,J1698/F1698)</f>
        <v/>
      </c>
      <c r="L1698" s="25">
        <f>IF(I1698&lt;&gt;"","Absence",IF(G1698&gt;F1698,"Présent + HS","Présent"))</f>
        <v/>
      </c>
      <c r="M1698" s="6" t="inlineStr"/>
    </row>
    <row r="1699">
      <c r="A1699" s="20" t="n">
        <v>46260</v>
      </c>
      <c r="B1699" s="21">
        <f>DATE(YEAR(A1699),MONTH(A1699),1)</f>
        <v/>
      </c>
      <c r="C1699" s="6" t="inlineStr">
        <is>
          <t>E008</t>
        </is>
      </c>
      <c r="D1699" s="22">
        <f>IFERROR(VLOOKUP(C1699,Employes!$A$2:$H$11,2,FALSE),"")</f>
        <v/>
      </c>
      <c r="E1699" s="22">
        <f>IFERROR(VLOOKUP(C1699,Employes!$A$2:$H$11,3,FALSE),"")</f>
        <v/>
      </c>
      <c r="F1699" s="22">
        <f>IF(WEEKDAY(A1699,2)&lt;=5,IFERROR(VLOOKUP(C1699,Employes!$A$2:$H$11,6,FALSE),0),0)</f>
        <v/>
      </c>
      <c r="G1699" s="6" t="n">
        <v>8</v>
      </c>
      <c r="H1699" s="23">
        <f>MAX(0,G1699-F1699)</f>
        <v/>
      </c>
      <c r="I1699" s="6" t="inlineStr"/>
      <c r="J1699" s="23">
        <f>IF(I1699&lt;&gt;"",MAX(0,F1699-G1699),0)</f>
        <v/>
      </c>
      <c r="K1699" s="24">
        <f>IF(F1699=0,0,J1699/F1699)</f>
        <v/>
      </c>
      <c r="L1699" s="25">
        <f>IF(I1699&lt;&gt;"","Absence",IF(G1699&gt;F1699,"Présent + HS","Présent"))</f>
        <v/>
      </c>
      <c r="M1699" s="6" t="inlineStr"/>
    </row>
    <row r="1700">
      <c r="A1700" s="20" t="n">
        <v>46260</v>
      </c>
      <c r="B1700" s="21">
        <f>DATE(YEAR(A1700),MONTH(A1700),1)</f>
        <v/>
      </c>
      <c r="C1700" s="6" t="inlineStr">
        <is>
          <t>E009</t>
        </is>
      </c>
      <c r="D1700" s="22">
        <f>IFERROR(VLOOKUP(C1700,Employes!$A$2:$H$11,2,FALSE),"")</f>
        <v/>
      </c>
      <c r="E1700" s="22">
        <f>IFERROR(VLOOKUP(C1700,Employes!$A$2:$H$11,3,FALSE),"")</f>
        <v/>
      </c>
      <c r="F1700" s="22">
        <f>IF(WEEKDAY(A1700,2)&lt;=5,IFERROR(VLOOKUP(C1700,Employes!$A$2:$H$11,6,FALSE),0),0)</f>
        <v/>
      </c>
      <c r="G1700" s="6" t="n">
        <v>8</v>
      </c>
      <c r="H1700" s="23">
        <f>MAX(0,G1700-F1700)</f>
        <v/>
      </c>
      <c r="I1700" s="6" t="inlineStr"/>
      <c r="J1700" s="23">
        <f>IF(I1700&lt;&gt;"",MAX(0,F1700-G1700),0)</f>
        <v/>
      </c>
      <c r="K1700" s="24">
        <f>IF(F1700=0,0,J1700/F1700)</f>
        <v/>
      </c>
      <c r="L1700" s="25">
        <f>IF(I1700&lt;&gt;"","Absence",IF(G1700&gt;F1700,"Présent + HS","Présent"))</f>
        <v/>
      </c>
      <c r="M1700" s="6" t="inlineStr"/>
    </row>
    <row r="1701">
      <c r="A1701" s="20" t="n">
        <v>46260</v>
      </c>
      <c r="B1701" s="21">
        <f>DATE(YEAR(A1701),MONTH(A1701),1)</f>
        <v/>
      </c>
      <c r="C1701" s="6" t="inlineStr">
        <is>
          <t>E010</t>
        </is>
      </c>
      <c r="D1701" s="22">
        <f>IFERROR(VLOOKUP(C1701,Employes!$A$2:$H$11,2,FALSE),"")</f>
        <v/>
      </c>
      <c r="E1701" s="22">
        <f>IFERROR(VLOOKUP(C1701,Employes!$A$2:$H$11,3,FALSE),"")</f>
        <v/>
      </c>
      <c r="F1701" s="22">
        <f>IF(WEEKDAY(A1701,2)&lt;=5,IFERROR(VLOOKUP(C1701,Employes!$A$2:$H$11,6,FALSE),0),0)</f>
        <v/>
      </c>
      <c r="G1701" s="6" t="n">
        <v>8</v>
      </c>
      <c r="H1701" s="23">
        <f>MAX(0,G1701-F1701)</f>
        <v/>
      </c>
      <c r="I1701" s="6" t="inlineStr"/>
      <c r="J1701" s="23">
        <f>IF(I1701&lt;&gt;"",MAX(0,F1701-G1701),0)</f>
        <v/>
      </c>
      <c r="K1701" s="24">
        <f>IF(F1701=0,0,J1701/F1701)</f>
        <v/>
      </c>
      <c r="L1701" s="25">
        <f>IF(I1701&lt;&gt;"","Absence",IF(G1701&gt;F1701,"Présent + HS","Présent"))</f>
        <v/>
      </c>
      <c r="M1701" s="6" t="inlineStr"/>
    </row>
    <row r="1702">
      <c r="A1702" s="20" t="n">
        <v>46261</v>
      </c>
      <c r="B1702" s="21">
        <f>DATE(YEAR(A1702),MONTH(A1702),1)</f>
        <v/>
      </c>
      <c r="C1702" s="6" t="inlineStr">
        <is>
          <t>E001</t>
        </is>
      </c>
      <c r="D1702" s="22">
        <f>IFERROR(VLOOKUP(C1702,Employes!$A$2:$H$11,2,FALSE),"")</f>
        <v/>
      </c>
      <c r="E1702" s="22">
        <f>IFERROR(VLOOKUP(C1702,Employes!$A$2:$H$11,3,FALSE),"")</f>
        <v/>
      </c>
      <c r="F1702" s="22">
        <f>IF(WEEKDAY(A1702,2)&lt;=5,IFERROR(VLOOKUP(C1702,Employes!$A$2:$H$11,6,FALSE),0),0)</f>
        <v/>
      </c>
      <c r="G1702" s="6" t="n">
        <v>8</v>
      </c>
      <c r="H1702" s="23">
        <f>MAX(0,G1702-F1702)</f>
        <v/>
      </c>
      <c r="I1702" s="6" t="inlineStr"/>
      <c r="J1702" s="23">
        <f>IF(I1702&lt;&gt;"",MAX(0,F1702-G1702),0)</f>
        <v/>
      </c>
      <c r="K1702" s="24">
        <f>IF(F1702=0,0,J1702/F1702)</f>
        <v/>
      </c>
      <c r="L1702" s="25">
        <f>IF(I1702&lt;&gt;"","Absence",IF(G1702&gt;F1702,"Présent + HS","Présent"))</f>
        <v/>
      </c>
      <c r="M1702" s="6" t="inlineStr"/>
    </row>
    <row r="1703">
      <c r="A1703" s="20" t="n">
        <v>46261</v>
      </c>
      <c r="B1703" s="21">
        <f>DATE(YEAR(A1703),MONTH(A1703),1)</f>
        <v/>
      </c>
      <c r="C1703" s="6" t="inlineStr">
        <is>
          <t>E002</t>
        </is>
      </c>
      <c r="D1703" s="22">
        <f>IFERROR(VLOOKUP(C1703,Employes!$A$2:$H$11,2,FALSE),"")</f>
        <v/>
      </c>
      <c r="E1703" s="22">
        <f>IFERROR(VLOOKUP(C1703,Employes!$A$2:$H$11,3,FALSE),"")</f>
        <v/>
      </c>
      <c r="F1703" s="22">
        <f>IF(WEEKDAY(A1703,2)&lt;=5,IFERROR(VLOOKUP(C1703,Employes!$A$2:$H$11,6,FALSE),0),0)</f>
        <v/>
      </c>
      <c r="G1703" s="6" t="n">
        <v>8</v>
      </c>
      <c r="H1703" s="23">
        <f>MAX(0,G1703-F1703)</f>
        <v/>
      </c>
      <c r="I1703" s="6" t="inlineStr"/>
      <c r="J1703" s="23">
        <f>IF(I1703&lt;&gt;"",MAX(0,F1703-G1703),0)</f>
        <v/>
      </c>
      <c r="K1703" s="24">
        <f>IF(F1703=0,0,J1703/F1703)</f>
        <v/>
      </c>
      <c r="L1703" s="25">
        <f>IF(I1703&lt;&gt;"","Absence",IF(G1703&gt;F1703,"Présent + HS","Présent"))</f>
        <v/>
      </c>
      <c r="M1703" s="6" t="inlineStr"/>
    </row>
    <row r="1704">
      <c r="A1704" s="20" t="n">
        <v>46261</v>
      </c>
      <c r="B1704" s="21">
        <f>DATE(YEAR(A1704),MONTH(A1704),1)</f>
        <v/>
      </c>
      <c r="C1704" s="6" t="inlineStr">
        <is>
          <t>E003</t>
        </is>
      </c>
      <c r="D1704" s="22">
        <f>IFERROR(VLOOKUP(C1704,Employes!$A$2:$H$11,2,FALSE),"")</f>
        <v/>
      </c>
      <c r="E1704" s="22">
        <f>IFERROR(VLOOKUP(C1704,Employes!$A$2:$H$11,3,FALSE),"")</f>
        <v/>
      </c>
      <c r="F1704" s="22">
        <f>IF(WEEKDAY(A1704,2)&lt;=5,IFERROR(VLOOKUP(C1704,Employes!$A$2:$H$11,6,FALSE),0),0)</f>
        <v/>
      </c>
      <c r="G1704" s="6" t="n">
        <v>9</v>
      </c>
      <c r="H1704" s="23">
        <f>MAX(0,G1704-F1704)</f>
        <v/>
      </c>
      <c r="I1704" s="6" t="inlineStr"/>
      <c r="J1704" s="23">
        <f>IF(I1704&lt;&gt;"",MAX(0,F1704-G1704),0)</f>
        <v/>
      </c>
      <c r="K1704" s="24">
        <f>IF(F1704=0,0,J1704/F1704)</f>
        <v/>
      </c>
      <c r="L1704" s="25">
        <f>IF(I1704&lt;&gt;"","Absence",IF(G1704&gt;F1704,"Présent + HS","Présent"))</f>
        <v/>
      </c>
      <c r="M1704" s="6" t="inlineStr"/>
    </row>
    <row r="1705">
      <c r="A1705" s="20" t="n">
        <v>46261</v>
      </c>
      <c r="B1705" s="21">
        <f>DATE(YEAR(A1705),MONTH(A1705),1)</f>
        <v/>
      </c>
      <c r="C1705" s="6" t="inlineStr">
        <is>
          <t>E004</t>
        </is>
      </c>
      <c r="D1705" s="22">
        <f>IFERROR(VLOOKUP(C1705,Employes!$A$2:$H$11,2,FALSE),"")</f>
        <v/>
      </c>
      <c r="E1705" s="22">
        <f>IFERROR(VLOOKUP(C1705,Employes!$A$2:$H$11,3,FALSE),"")</f>
        <v/>
      </c>
      <c r="F1705" s="22">
        <f>IF(WEEKDAY(A1705,2)&lt;=5,IFERROR(VLOOKUP(C1705,Employes!$A$2:$H$11,6,FALSE),0),0)</f>
        <v/>
      </c>
      <c r="G1705" s="6" t="n">
        <v>8</v>
      </c>
      <c r="H1705" s="23">
        <f>MAX(0,G1705-F1705)</f>
        <v/>
      </c>
      <c r="I1705" s="6" t="inlineStr"/>
      <c r="J1705" s="23">
        <f>IF(I1705&lt;&gt;"",MAX(0,F1705-G1705),0)</f>
        <v/>
      </c>
      <c r="K1705" s="24">
        <f>IF(F1705=0,0,J1705/F1705)</f>
        <v/>
      </c>
      <c r="L1705" s="25">
        <f>IF(I1705&lt;&gt;"","Absence",IF(G1705&gt;F1705,"Présent + HS","Présent"))</f>
        <v/>
      </c>
      <c r="M1705" s="6" t="inlineStr"/>
    </row>
    <row r="1706">
      <c r="A1706" s="20" t="n">
        <v>46261</v>
      </c>
      <c r="B1706" s="21">
        <f>DATE(YEAR(A1706),MONTH(A1706),1)</f>
        <v/>
      </c>
      <c r="C1706" s="6" t="inlineStr">
        <is>
          <t>E005</t>
        </is>
      </c>
      <c r="D1706" s="22">
        <f>IFERROR(VLOOKUP(C1706,Employes!$A$2:$H$11,2,FALSE),"")</f>
        <v/>
      </c>
      <c r="E1706" s="22">
        <f>IFERROR(VLOOKUP(C1706,Employes!$A$2:$H$11,3,FALSE),"")</f>
        <v/>
      </c>
      <c r="F1706" s="22">
        <f>IF(WEEKDAY(A1706,2)&lt;=5,IFERROR(VLOOKUP(C1706,Employes!$A$2:$H$11,6,FALSE),0),0)</f>
        <v/>
      </c>
      <c r="G1706" s="6" t="n">
        <v>8</v>
      </c>
      <c r="H1706" s="23">
        <f>MAX(0,G1706-F1706)</f>
        <v/>
      </c>
      <c r="I1706" s="6" t="inlineStr"/>
      <c r="J1706" s="23">
        <f>IF(I1706&lt;&gt;"",MAX(0,F1706-G1706),0)</f>
        <v/>
      </c>
      <c r="K1706" s="24">
        <f>IF(F1706=0,0,J1706/F1706)</f>
        <v/>
      </c>
      <c r="L1706" s="25">
        <f>IF(I1706&lt;&gt;"","Absence",IF(G1706&gt;F1706,"Présent + HS","Présent"))</f>
        <v/>
      </c>
      <c r="M1706" s="6" t="inlineStr"/>
    </row>
    <row r="1707">
      <c r="A1707" s="20" t="n">
        <v>46261</v>
      </c>
      <c r="B1707" s="21">
        <f>DATE(YEAR(A1707),MONTH(A1707),1)</f>
        <v/>
      </c>
      <c r="C1707" s="6" t="inlineStr">
        <is>
          <t>E006</t>
        </is>
      </c>
      <c r="D1707" s="22">
        <f>IFERROR(VLOOKUP(C1707,Employes!$A$2:$H$11,2,FALSE),"")</f>
        <v/>
      </c>
      <c r="E1707" s="22">
        <f>IFERROR(VLOOKUP(C1707,Employes!$A$2:$H$11,3,FALSE),"")</f>
        <v/>
      </c>
      <c r="F1707" s="22">
        <f>IF(WEEKDAY(A1707,2)&lt;=5,IFERROR(VLOOKUP(C1707,Employes!$A$2:$H$11,6,FALSE),0),0)</f>
        <v/>
      </c>
      <c r="G1707" s="6" t="n">
        <v>8</v>
      </c>
      <c r="H1707" s="23">
        <f>MAX(0,G1707-F1707)</f>
        <v/>
      </c>
      <c r="I1707" s="6" t="inlineStr"/>
      <c r="J1707" s="23">
        <f>IF(I1707&lt;&gt;"",MAX(0,F1707-G1707),0)</f>
        <v/>
      </c>
      <c r="K1707" s="24">
        <f>IF(F1707=0,0,J1707/F1707)</f>
        <v/>
      </c>
      <c r="L1707" s="25">
        <f>IF(I1707&lt;&gt;"","Absence",IF(G1707&gt;F1707,"Présent + HS","Présent"))</f>
        <v/>
      </c>
      <c r="M1707" s="6" t="inlineStr"/>
    </row>
    <row r="1708">
      <c r="A1708" s="20" t="n">
        <v>46261</v>
      </c>
      <c r="B1708" s="21">
        <f>DATE(YEAR(A1708),MONTH(A1708),1)</f>
        <v/>
      </c>
      <c r="C1708" s="6" t="inlineStr">
        <is>
          <t>E007</t>
        </is>
      </c>
      <c r="D1708" s="22">
        <f>IFERROR(VLOOKUP(C1708,Employes!$A$2:$H$11,2,FALSE),"")</f>
        <v/>
      </c>
      <c r="E1708" s="22">
        <f>IFERROR(VLOOKUP(C1708,Employes!$A$2:$H$11,3,FALSE),"")</f>
        <v/>
      </c>
      <c r="F1708" s="22">
        <f>IF(WEEKDAY(A1708,2)&lt;=5,IFERROR(VLOOKUP(C1708,Employes!$A$2:$H$11,6,FALSE),0),0)</f>
        <v/>
      </c>
      <c r="G1708" s="6" t="n">
        <v>8</v>
      </c>
      <c r="H1708" s="23">
        <f>MAX(0,G1708-F1708)</f>
        <v/>
      </c>
      <c r="I1708" s="6" t="inlineStr"/>
      <c r="J1708" s="23">
        <f>IF(I1708&lt;&gt;"",MAX(0,F1708-G1708),0)</f>
        <v/>
      </c>
      <c r="K1708" s="24">
        <f>IF(F1708=0,0,J1708/F1708)</f>
        <v/>
      </c>
      <c r="L1708" s="25">
        <f>IF(I1708&lt;&gt;"","Absence",IF(G1708&gt;F1708,"Présent + HS","Présent"))</f>
        <v/>
      </c>
      <c r="M1708" s="6" t="inlineStr"/>
    </row>
    <row r="1709">
      <c r="A1709" s="20" t="n">
        <v>46261</v>
      </c>
      <c r="B1709" s="21">
        <f>DATE(YEAR(A1709),MONTH(A1709),1)</f>
        <v/>
      </c>
      <c r="C1709" s="6" t="inlineStr">
        <is>
          <t>E008</t>
        </is>
      </c>
      <c r="D1709" s="22">
        <f>IFERROR(VLOOKUP(C1709,Employes!$A$2:$H$11,2,FALSE),"")</f>
        <v/>
      </c>
      <c r="E1709" s="22">
        <f>IFERROR(VLOOKUP(C1709,Employes!$A$2:$H$11,3,FALSE),"")</f>
        <v/>
      </c>
      <c r="F1709" s="22">
        <f>IF(WEEKDAY(A1709,2)&lt;=5,IFERROR(VLOOKUP(C1709,Employes!$A$2:$H$11,6,FALSE),0),0)</f>
        <v/>
      </c>
      <c r="G1709" s="6" t="n">
        <v>8</v>
      </c>
      <c r="H1709" s="23">
        <f>MAX(0,G1709-F1709)</f>
        <v/>
      </c>
      <c r="I1709" s="6" t="inlineStr"/>
      <c r="J1709" s="23">
        <f>IF(I1709&lt;&gt;"",MAX(0,F1709-G1709),0)</f>
        <v/>
      </c>
      <c r="K1709" s="24">
        <f>IF(F1709=0,0,J1709/F1709)</f>
        <v/>
      </c>
      <c r="L1709" s="25">
        <f>IF(I1709&lt;&gt;"","Absence",IF(G1709&gt;F1709,"Présent + HS","Présent"))</f>
        <v/>
      </c>
      <c r="M1709" s="6" t="inlineStr"/>
    </row>
    <row r="1710">
      <c r="A1710" s="20" t="n">
        <v>46261</v>
      </c>
      <c r="B1710" s="21">
        <f>DATE(YEAR(A1710),MONTH(A1710),1)</f>
        <v/>
      </c>
      <c r="C1710" s="6" t="inlineStr">
        <is>
          <t>E009</t>
        </is>
      </c>
      <c r="D1710" s="22">
        <f>IFERROR(VLOOKUP(C1710,Employes!$A$2:$H$11,2,FALSE),"")</f>
        <v/>
      </c>
      <c r="E1710" s="22">
        <f>IFERROR(VLOOKUP(C1710,Employes!$A$2:$H$11,3,FALSE),"")</f>
        <v/>
      </c>
      <c r="F1710" s="22">
        <f>IF(WEEKDAY(A1710,2)&lt;=5,IFERROR(VLOOKUP(C1710,Employes!$A$2:$H$11,6,FALSE),0),0)</f>
        <v/>
      </c>
      <c r="G1710" s="6" t="n">
        <v>8</v>
      </c>
      <c r="H1710" s="23">
        <f>MAX(0,G1710-F1710)</f>
        <v/>
      </c>
      <c r="I1710" s="6" t="inlineStr"/>
      <c r="J1710" s="23">
        <f>IF(I1710&lt;&gt;"",MAX(0,F1710-G1710),0)</f>
        <v/>
      </c>
      <c r="K1710" s="24">
        <f>IF(F1710=0,0,J1710/F1710)</f>
        <v/>
      </c>
      <c r="L1710" s="25">
        <f>IF(I1710&lt;&gt;"","Absence",IF(G1710&gt;F1710,"Présent + HS","Présent"))</f>
        <v/>
      </c>
      <c r="M1710" s="6" t="inlineStr"/>
    </row>
    <row r="1711">
      <c r="A1711" s="20" t="n">
        <v>46261</v>
      </c>
      <c r="B1711" s="21">
        <f>DATE(YEAR(A1711),MONTH(A1711),1)</f>
        <v/>
      </c>
      <c r="C1711" s="6" t="inlineStr">
        <is>
          <t>E010</t>
        </is>
      </c>
      <c r="D1711" s="22">
        <f>IFERROR(VLOOKUP(C1711,Employes!$A$2:$H$11,2,FALSE),"")</f>
        <v/>
      </c>
      <c r="E1711" s="22">
        <f>IFERROR(VLOOKUP(C1711,Employes!$A$2:$H$11,3,FALSE),"")</f>
        <v/>
      </c>
      <c r="F1711" s="22">
        <f>IF(WEEKDAY(A1711,2)&lt;=5,IFERROR(VLOOKUP(C1711,Employes!$A$2:$H$11,6,FALSE),0),0)</f>
        <v/>
      </c>
      <c r="G1711" s="6" t="n">
        <v>8</v>
      </c>
      <c r="H1711" s="23">
        <f>MAX(0,G1711-F1711)</f>
        <v/>
      </c>
      <c r="I1711" s="6" t="inlineStr"/>
      <c r="J1711" s="23">
        <f>IF(I1711&lt;&gt;"",MAX(0,F1711-G1711),0)</f>
        <v/>
      </c>
      <c r="K1711" s="24">
        <f>IF(F1711=0,0,J1711/F1711)</f>
        <v/>
      </c>
      <c r="L1711" s="25">
        <f>IF(I1711&lt;&gt;"","Absence",IF(G1711&gt;F1711,"Présent + HS","Présent"))</f>
        <v/>
      </c>
      <c r="M1711" s="6" t="inlineStr"/>
    </row>
    <row r="1712">
      <c r="A1712" s="20" t="n">
        <v>46262</v>
      </c>
      <c r="B1712" s="21">
        <f>DATE(YEAR(A1712),MONTH(A1712),1)</f>
        <v/>
      </c>
      <c r="C1712" s="6" t="inlineStr">
        <is>
          <t>E001</t>
        </is>
      </c>
      <c r="D1712" s="22">
        <f>IFERROR(VLOOKUP(C1712,Employes!$A$2:$H$11,2,FALSE),"")</f>
        <v/>
      </c>
      <c r="E1712" s="22">
        <f>IFERROR(VLOOKUP(C1712,Employes!$A$2:$H$11,3,FALSE),"")</f>
        <v/>
      </c>
      <c r="F1712" s="22">
        <f>IF(WEEKDAY(A1712,2)&lt;=5,IFERROR(VLOOKUP(C1712,Employes!$A$2:$H$11,6,FALSE),0),0)</f>
        <v/>
      </c>
      <c r="G1712" s="6" t="n">
        <v>8</v>
      </c>
      <c r="H1712" s="23">
        <f>MAX(0,G1712-F1712)</f>
        <v/>
      </c>
      <c r="I1712" s="6" t="inlineStr"/>
      <c r="J1712" s="23">
        <f>IF(I1712&lt;&gt;"",MAX(0,F1712-G1712),0)</f>
        <v/>
      </c>
      <c r="K1712" s="24">
        <f>IF(F1712=0,0,J1712/F1712)</f>
        <v/>
      </c>
      <c r="L1712" s="25">
        <f>IF(I1712&lt;&gt;"","Absence",IF(G1712&gt;F1712,"Présent + HS","Présent"))</f>
        <v/>
      </c>
      <c r="M1712" s="6" t="inlineStr"/>
    </row>
    <row r="1713">
      <c r="A1713" s="20" t="n">
        <v>46262</v>
      </c>
      <c r="B1713" s="21">
        <f>DATE(YEAR(A1713),MONTH(A1713),1)</f>
        <v/>
      </c>
      <c r="C1713" s="6" t="inlineStr">
        <is>
          <t>E002</t>
        </is>
      </c>
      <c r="D1713" s="22">
        <f>IFERROR(VLOOKUP(C1713,Employes!$A$2:$H$11,2,FALSE),"")</f>
        <v/>
      </c>
      <c r="E1713" s="22">
        <f>IFERROR(VLOOKUP(C1713,Employes!$A$2:$H$11,3,FALSE),"")</f>
        <v/>
      </c>
      <c r="F1713" s="22">
        <f>IF(WEEKDAY(A1713,2)&lt;=5,IFERROR(VLOOKUP(C1713,Employes!$A$2:$H$11,6,FALSE),0),0)</f>
        <v/>
      </c>
      <c r="G1713" s="6" t="n">
        <v>8</v>
      </c>
      <c r="H1713" s="23">
        <f>MAX(0,G1713-F1713)</f>
        <v/>
      </c>
      <c r="I1713" s="6" t="inlineStr"/>
      <c r="J1713" s="23">
        <f>IF(I1713&lt;&gt;"",MAX(0,F1713-G1713),0)</f>
        <v/>
      </c>
      <c r="K1713" s="24">
        <f>IF(F1713=0,0,J1713/F1713)</f>
        <v/>
      </c>
      <c r="L1713" s="25">
        <f>IF(I1713&lt;&gt;"","Absence",IF(G1713&gt;F1713,"Présent + HS","Présent"))</f>
        <v/>
      </c>
      <c r="M1713" s="6" t="inlineStr"/>
    </row>
    <row r="1714">
      <c r="A1714" s="20" t="n">
        <v>46262</v>
      </c>
      <c r="B1714" s="21">
        <f>DATE(YEAR(A1714),MONTH(A1714),1)</f>
        <v/>
      </c>
      <c r="C1714" s="6" t="inlineStr">
        <is>
          <t>E003</t>
        </is>
      </c>
      <c r="D1714" s="22">
        <f>IFERROR(VLOOKUP(C1714,Employes!$A$2:$H$11,2,FALSE),"")</f>
        <v/>
      </c>
      <c r="E1714" s="22">
        <f>IFERROR(VLOOKUP(C1714,Employes!$A$2:$H$11,3,FALSE),"")</f>
        <v/>
      </c>
      <c r="F1714" s="22">
        <f>IF(WEEKDAY(A1714,2)&lt;=5,IFERROR(VLOOKUP(C1714,Employes!$A$2:$H$11,6,FALSE),0),0)</f>
        <v/>
      </c>
      <c r="G1714" s="6" t="n">
        <v>9</v>
      </c>
      <c r="H1714" s="23">
        <f>MAX(0,G1714-F1714)</f>
        <v/>
      </c>
      <c r="I1714" s="6" t="inlineStr"/>
      <c r="J1714" s="23">
        <f>IF(I1714&lt;&gt;"",MAX(0,F1714-G1714),0)</f>
        <v/>
      </c>
      <c r="K1714" s="24">
        <f>IF(F1714=0,0,J1714/F1714)</f>
        <v/>
      </c>
      <c r="L1714" s="25">
        <f>IF(I1714&lt;&gt;"","Absence",IF(G1714&gt;F1714,"Présent + HS","Présent"))</f>
        <v/>
      </c>
      <c r="M1714" s="6" t="inlineStr"/>
    </row>
    <row r="1715">
      <c r="A1715" s="20" t="n">
        <v>46262</v>
      </c>
      <c r="B1715" s="21">
        <f>DATE(YEAR(A1715),MONTH(A1715),1)</f>
        <v/>
      </c>
      <c r="C1715" s="6" t="inlineStr">
        <is>
          <t>E004</t>
        </is>
      </c>
      <c r="D1715" s="22">
        <f>IFERROR(VLOOKUP(C1715,Employes!$A$2:$H$11,2,FALSE),"")</f>
        <v/>
      </c>
      <c r="E1715" s="22">
        <f>IFERROR(VLOOKUP(C1715,Employes!$A$2:$H$11,3,FALSE),"")</f>
        <v/>
      </c>
      <c r="F1715" s="22">
        <f>IF(WEEKDAY(A1715,2)&lt;=5,IFERROR(VLOOKUP(C1715,Employes!$A$2:$H$11,6,FALSE),0),0)</f>
        <v/>
      </c>
      <c r="G1715" s="6" t="n">
        <v>9</v>
      </c>
      <c r="H1715" s="23">
        <f>MAX(0,G1715-F1715)</f>
        <v/>
      </c>
      <c r="I1715" s="6" t="inlineStr"/>
      <c r="J1715" s="23">
        <f>IF(I1715&lt;&gt;"",MAX(0,F1715-G1715),0)</f>
        <v/>
      </c>
      <c r="K1715" s="24">
        <f>IF(F1715=0,0,J1715/F1715)</f>
        <v/>
      </c>
      <c r="L1715" s="25">
        <f>IF(I1715&lt;&gt;"","Absence",IF(G1715&gt;F1715,"Présent + HS","Présent"))</f>
        <v/>
      </c>
      <c r="M1715" s="6" t="inlineStr"/>
    </row>
    <row r="1716">
      <c r="A1716" s="20" t="n">
        <v>46262</v>
      </c>
      <c r="B1716" s="21">
        <f>DATE(YEAR(A1716),MONTH(A1716),1)</f>
        <v/>
      </c>
      <c r="C1716" s="6" t="inlineStr">
        <is>
          <t>E005</t>
        </is>
      </c>
      <c r="D1716" s="22">
        <f>IFERROR(VLOOKUP(C1716,Employes!$A$2:$H$11,2,FALSE),"")</f>
        <v/>
      </c>
      <c r="E1716" s="22">
        <f>IFERROR(VLOOKUP(C1716,Employes!$A$2:$H$11,3,FALSE),"")</f>
        <v/>
      </c>
      <c r="F1716" s="22">
        <f>IF(WEEKDAY(A1716,2)&lt;=5,IFERROR(VLOOKUP(C1716,Employes!$A$2:$H$11,6,FALSE),0),0)</f>
        <v/>
      </c>
      <c r="G1716" s="6" t="n">
        <v>8</v>
      </c>
      <c r="H1716" s="23">
        <f>MAX(0,G1716-F1716)</f>
        <v/>
      </c>
      <c r="I1716" s="6" t="inlineStr"/>
      <c r="J1716" s="23">
        <f>IF(I1716&lt;&gt;"",MAX(0,F1716-G1716),0)</f>
        <v/>
      </c>
      <c r="K1716" s="24">
        <f>IF(F1716=0,0,J1716/F1716)</f>
        <v/>
      </c>
      <c r="L1716" s="25">
        <f>IF(I1716&lt;&gt;"","Absence",IF(G1716&gt;F1716,"Présent + HS","Présent"))</f>
        <v/>
      </c>
      <c r="M1716" s="6" t="inlineStr"/>
    </row>
    <row r="1717">
      <c r="A1717" s="20" t="n">
        <v>46262</v>
      </c>
      <c r="B1717" s="21">
        <f>DATE(YEAR(A1717),MONTH(A1717),1)</f>
        <v/>
      </c>
      <c r="C1717" s="6" t="inlineStr">
        <is>
          <t>E006</t>
        </is>
      </c>
      <c r="D1717" s="22">
        <f>IFERROR(VLOOKUP(C1717,Employes!$A$2:$H$11,2,FALSE),"")</f>
        <v/>
      </c>
      <c r="E1717" s="22">
        <f>IFERROR(VLOOKUP(C1717,Employes!$A$2:$H$11,3,FALSE),"")</f>
        <v/>
      </c>
      <c r="F1717" s="22">
        <f>IF(WEEKDAY(A1717,2)&lt;=5,IFERROR(VLOOKUP(C1717,Employes!$A$2:$H$11,6,FALSE),0),0)</f>
        <v/>
      </c>
      <c r="G1717" s="6" t="n">
        <v>8</v>
      </c>
      <c r="H1717" s="23">
        <f>MAX(0,G1717-F1717)</f>
        <v/>
      </c>
      <c r="I1717" s="6" t="inlineStr"/>
      <c r="J1717" s="23">
        <f>IF(I1717&lt;&gt;"",MAX(0,F1717-G1717),0)</f>
        <v/>
      </c>
      <c r="K1717" s="24">
        <f>IF(F1717=0,0,J1717/F1717)</f>
        <v/>
      </c>
      <c r="L1717" s="25">
        <f>IF(I1717&lt;&gt;"","Absence",IF(G1717&gt;F1717,"Présent + HS","Présent"))</f>
        <v/>
      </c>
      <c r="M1717" s="6" t="inlineStr"/>
    </row>
    <row r="1718">
      <c r="A1718" s="20" t="n">
        <v>46262</v>
      </c>
      <c r="B1718" s="21">
        <f>DATE(YEAR(A1718),MONTH(A1718),1)</f>
        <v/>
      </c>
      <c r="C1718" s="6" t="inlineStr">
        <is>
          <t>E007</t>
        </is>
      </c>
      <c r="D1718" s="22">
        <f>IFERROR(VLOOKUP(C1718,Employes!$A$2:$H$11,2,FALSE),"")</f>
        <v/>
      </c>
      <c r="E1718" s="22">
        <f>IFERROR(VLOOKUP(C1718,Employes!$A$2:$H$11,3,FALSE),"")</f>
        <v/>
      </c>
      <c r="F1718" s="22">
        <f>IF(WEEKDAY(A1718,2)&lt;=5,IFERROR(VLOOKUP(C1718,Employes!$A$2:$H$11,6,FALSE),0),0)</f>
        <v/>
      </c>
      <c r="G1718" s="6" t="n">
        <v>0</v>
      </c>
      <c r="H1718" s="23">
        <f>MAX(0,G1718-F1718)</f>
        <v/>
      </c>
      <c r="I1718" s="6" t="inlineStr">
        <is>
          <t>CP</t>
        </is>
      </c>
      <c r="J1718" s="23">
        <f>IF(I1718&lt;&gt;"",MAX(0,F1718-G1718),0)</f>
        <v/>
      </c>
      <c r="K1718" s="24">
        <f>IF(F1718=0,0,J1718/F1718)</f>
        <v/>
      </c>
      <c r="L1718" s="25">
        <f>IF(I1718&lt;&gt;"","Absence",IF(G1718&gt;F1718,"Présent + HS","Présent"))</f>
        <v/>
      </c>
      <c r="M1718" s="6" t="inlineStr"/>
    </row>
    <row r="1719">
      <c r="A1719" s="20" t="n">
        <v>46262</v>
      </c>
      <c r="B1719" s="21">
        <f>DATE(YEAR(A1719),MONTH(A1719),1)</f>
        <v/>
      </c>
      <c r="C1719" s="6" t="inlineStr">
        <is>
          <t>E008</t>
        </is>
      </c>
      <c r="D1719" s="22">
        <f>IFERROR(VLOOKUP(C1719,Employes!$A$2:$H$11,2,FALSE),"")</f>
        <v/>
      </c>
      <c r="E1719" s="22">
        <f>IFERROR(VLOOKUP(C1719,Employes!$A$2:$H$11,3,FALSE),"")</f>
        <v/>
      </c>
      <c r="F1719" s="22">
        <f>IF(WEEKDAY(A1719,2)&lt;=5,IFERROR(VLOOKUP(C1719,Employes!$A$2:$H$11,6,FALSE),0),0)</f>
        <v/>
      </c>
      <c r="G1719" s="6" t="n">
        <v>8</v>
      </c>
      <c r="H1719" s="23">
        <f>MAX(0,G1719-F1719)</f>
        <v/>
      </c>
      <c r="I1719" s="6" t="inlineStr"/>
      <c r="J1719" s="23">
        <f>IF(I1719&lt;&gt;"",MAX(0,F1719-G1719),0)</f>
        <v/>
      </c>
      <c r="K1719" s="24">
        <f>IF(F1719=0,0,J1719/F1719)</f>
        <v/>
      </c>
      <c r="L1719" s="25">
        <f>IF(I1719&lt;&gt;"","Absence",IF(G1719&gt;F1719,"Présent + HS","Présent"))</f>
        <v/>
      </c>
      <c r="M1719" s="6" t="inlineStr"/>
    </row>
    <row r="1720">
      <c r="A1720" s="20" t="n">
        <v>46262</v>
      </c>
      <c r="B1720" s="21">
        <f>DATE(YEAR(A1720),MONTH(A1720),1)</f>
        <v/>
      </c>
      <c r="C1720" s="6" t="inlineStr">
        <is>
          <t>E009</t>
        </is>
      </c>
      <c r="D1720" s="22">
        <f>IFERROR(VLOOKUP(C1720,Employes!$A$2:$H$11,2,FALSE),"")</f>
        <v/>
      </c>
      <c r="E1720" s="22">
        <f>IFERROR(VLOOKUP(C1720,Employes!$A$2:$H$11,3,FALSE),"")</f>
        <v/>
      </c>
      <c r="F1720" s="22">
        <f>IF(WEEKDAY(A1720,2)&lt;=5,IFERROR(VLOOKUP(C1720,Employes!$A$2:$H$11,6,FALSE),0),0)</f>
        <v/>
      </c>
      <c r="G1720" s="6" t="n">
        <v>0</v>
      </c>
      <c r="H1720" s="23">
        <f>MAX(0,G1720-F1720)</f>
        <v/>
      </c>
      <c r="I1720" s="6" t="inlineStr">
        <is>
          <t>CP</t>
        </is>
      </c>
      <c r="J1720" s="23">
        <f>IF(I1720&lt;&gt;"",MAX(0,F1720-G1720),0)</f>
        <v/>
      </c>
      <c r="K1720" s="24">
        <f>IF(F1720=0,0,J1720/F1720)</f>
        <v/>
      </c>
      <c r="L1720" s="25">
        <f>IF(I1720&lt;&gt;"","Absence",IF(G1720&gt;F1720,"Présent + HS","Présent"))</f>
        <v/>
      </c>
      <c r="M1720" s="6" t="inlineStr"/>
    </row>
    <row r="1721">
      <c r="A1721" s="20" t="n">
        <v>46262</v>
      </c>
      <c r="B1721" s="21">
        <f>DATE(YEAR(A1721),MONTH(A1721),1)</f>
        <v/>
      </c>
      <c r="C1721" s="6" t="inlineStr">
        <is>
          <t>E010</t>
        </is>
      </c>
      <c r="D1721" s="22">
        <f>IFERROR(VLOOKUP(C1721,Employes!$A$2:$H$11,2,FALSE),"")</f>
        <v/>
      </c>
      <c r="E1721" s="22">
        <f>IFERROR(VLOOKUP(C1721,Employes!$A$2:$H$11,3,FALSE),"")</f>
        <v/>
      </c>
      <c r="F1721" s="22">
        <f>IF(WEEKDAY(A1721,2)&lt;=5,IFERROR(VLOOKUP(C1721,Employes!$A$2:$H$11,6,FALSE),0),0)</f>
        <v/>
      </c>
      <c r="G1721" s="6" t="n">
        <v>8</v>
      </c>
      <c r="H1721" s="23">
        <f>MAX(0,G1721-F1721)</f>
        <v/>
      </c>
      <c r="I1721" s="6" t="inlineStr"/>
      <c r="J1721" s="23">
        <f>IF(I1721&lt;&gt;"",MAX(0,F1721-G1721),0)</f>
        <v/>
      </c>
      <c r="K1721" s="24">
        <f>IF(F1721=0,0,J1721/F1721)</f>
        <v/>
      </c>
      <c r="L1721" s="25">
        <f>IF(I1721&lt;&gt;"","Absence",IF(G1721&gt;F1721,"Présent + HS","Présent"))</f>
        <v/>
      </c>
      <c r="M1721" s="6" t="inlineStr"/>
    </row>
    <row r="1722">
      <c r="A1722" s="20" t="n">
        <v>46265</v>
      </c>
      <c r="B1722" s="21">
        <f>DATE(YEAR(A1722),MONTH(A1722),1)</f>
        <v/>
      </c>
      <c r="C1722" s="6" t="inlineStr">
        <is>
          <t>E001</t>
        </is>
      </c>
      <c r="D1722" s="22">
        <f>IFERROR(VLOOKUP(C1722,Employes!$A$2:$H$11,2,FALSE),"")</f>
        <v/>
      </c>
      <c r="E1722" s="22">
        <f>IFERROR(VLOOKUP(C1722,Employes!$A$2:$H$11,3,FALSE),"")</f>
        <v/>
      </c>
      <c r="F1722" s="22">
        <f>IF(WEEKDAY(A1722,2)&lt;=5,IFERROR(VLOOKUP(C1722,Employes!$A$2:$H$11,6,FALSE),0),0)</f>
        <v/>
      </c>
      <c r="G1722" s="6" t="n">
        <v>8</v>
      </c>
      <c r="H1722" s="23">
        <f>MAX(0,G1722-F1722)</f>
        <v/>
      </c>
      <c r="I1722" s="6" t="inlineStr"/>
      <c r="J1722" s="23">
        <f>IF(I1722&lt;&gt;"",MAX(0,F1722-G1722),0)</f>
        <v/>
      </c>
      <c r="K1722" s="24">
        <f>IF(F1722=0,0,J1722/F1722)</f>
        <v/>
      </c>
      <c r="L1722" s="25">
        <f>IF(I1722&lt;&gt;"","Absence",IF(G1722&gt;F1722,"Présent + HS","Présent"))</f>
        <v/>
      </c>
      <c r="M1722" s="6" t="inlineStr"/>
    </row>
    <row r="1723">
      <c r="A1723" s="20" t="n">
        <v>46265</v>
      </c>
      <c r="B1723" s="21">
        <f>DATE(YEAR(A1723),MONTH(A1723),1)</f>
        <v/>
      </c>
      <c r="C1723" s="6" t="inlineStr">
        <is>
          <t>E002</t>
        </is>
      </c>
      <c r="D1723" s="22">
        <f>IFERROR(VLOOKUP(C1723,Employes!$A$2:$H$11,2,FALSE),"")</f>
        <v/>
      </c>
      <c r="E1723" s="22">
        <f>IFERROR(VLOOKUP(C1723,Employes!$A$2:$H$11,3,FALSE),"")</f>
        <v/>
      </c>
      <c r="F1723" s="22">
        <f>IF(WEEKDAY(A1723,2)&lt;=5,IFERROR(VLOOKUP(C1723,Employes!$A$2:$H$11,6,FALSE),0),0)</f>
        <v/>
      </c>
      <c r="G1723" s="6" t="n">
        <v>8</v>
      </c>
      <c r="H1723" s="23">
        <f>MAX(0,G1723-F1723)</f>
        <v/>
      </c>
      <c r="I1723" s="6" t="inlineStr"/>
      <c r="J1723" s="23">
        <f>IF(I1723&lt;&gt;"",MAX(0,F1723-G1723),0)</f>
        <v/>
      </c>
      <c r="K1723" s="24">
        <f>IF(F1723=0,0,J1723/F1723)</f>
        <v/>
      </c>
      <c r="L1723" s="25">
        <f>IF(I1723&lt;&gt;"","Absence",IF(G1723&gt;F1723,"Présent + HS","Présent"))</f>
        <v/>
      </c>
      <c r="M1723" s="6" t="inlineStr"/>
    </row>
    <row r="1724">
      <c r="A1724" s="20" t="n">
        <v>46265</v>
      </c>
      <c r="B1724" s="21">
        <f>DATE(YEAR(A1724),MONTH(A1724),1)</f>
        <v/>
      </c>
      <c r="C1724" s="6" t="inlineStr">
        <is>
          <t>E003</t>
        </is>
      </c>
      <c r="D1724" s="22">
        <f>IFERROR(VLOOKUP(C1724,Employes!$A$2:$H$11,2,FALSE),"")</f>
        <v/>
      </c>
      <c r="E1724" s="22">
        <f>IFERROR(VLOOKUP(C1724,Employes!$A$2:$H$11,3,FALSE),"")</f>
        <v/>
      </c>
      <c r="F1724" s="22">
        <f>IF(WEEKDAY(A1724,2)&lt;=5,IFERROR(VLOOKUP(C1724,Employes!$A$2:$H$11,6,FALSE),0),0)</f>
        <v/>
      </c>
      <c r="G1724" s="6" t="n">
        <v>8</v>
      </c>
      <c r="H1724" s="23">
        <f>MAX(0,G1724-F1724)</f>
        <v/>
      </c>
      <c r="I1724" s="6" t="inlineStr"/>
      <c r="J1724" s="23">
        <f>IF(I1724&lt;&gt;"",MAX(0,F1724-G1724),0)</f>
        <v/>
      </c>
      <c r="K1724" s="24">
        <f>IF(F1724=0,0,J1724/F1724)</f>
        <v/>
      </c>
      <c r="L1724" s="25">
        <f>IF(I1724&lt;&gt;"","Absence",IF(G1724&gt;F1724,"Présent + HS","Présent"))</f>
        <v/>
      </c>
      <c r="M1724" s="6" t="inlineStr"/>
    </row>
    <row r="1725">
      <c r="A1725" s="20" t="n">
        <v>46265</v>
      </c>
      <c r="B1725" s="21">
        <f>DATE(YEAR(A1725),MONTH(A1725),1)</f>
        <v/>
      </c>
      <c r="C1725" s="6" t="inlineStr">
        <is>
          <t>E004</t>
        </is>
      </c>
      <c r="D1725" s="22">
        <f>IFERROR(VLOOKUP(C1725,Employes!$A$2:$H$11,2,FALSE),"")</f>
        <v/>
      </c>
      <c r="E1725" s="22">
        <f>IFERROR(VLOOKUP(C1725,Employes!$A$2:$H$11,3,FALSE),"")</f>
        <v/>
      </c>
      <c r="F1725" s="22">
        <f>IF(WEEKDAY(A1725,2)&lt;=5,IFERROR(VLOOKUP(C1725,Employes!$A$2:$H$11,6,FALSE),0),0)</f>
        <v/>
      </c>
      <c r="G1725" s="6" t="n">
        <v>8</v>
      </c>
      <c r="H1725" s="23">
        <f>MAX(0,G1725-F1725)</f>
        <v/>
      </c>
      <c r="I1725" s="6" t="inlineStr"/>
      <c r="J1725" s="23">
        <f>IF(I1725&lt;&gt;"",MAX(0,F1725-G1725),0)</f>
        <v/>
      </c>
      <c r="K1725" s="24">
        <f>IF(F1725=0,0,J1725/F1725)</f>
        <v/>
      </c>
      <c r="L1725" s="25">
        <f>IF(I1725&lt;&gt;"","Absence",IF(G1725&gt;F1725,"Présent + HS","Présent"))</f>
        <v/>
      </c>
      <c r="M1725" s="6" t="inlineStr"/>
    </row>
    <row r="1726">
      <c r="A1726" s="20" t="n">
        <v>46265</v>
      </c>
      <c r="B1726" s="21">
        <f>DATE(YEAR(A1726),MONTH(A1726),1)</f>
        <v/>
      </c>
      <c r="C1726" s="6" t="inlineStr">
        <is>
          <t>E005</t>
        </is>
      </c>
      <c r="D1726" s="22">
        <f>IFERROR(VLOOKUP(C1726,Employes!$A$2:$H$11,2,FALSE),"")</f>
        <v/>
      </c>
      <c r="E1726" s="22">
        <f>IFERROR(VLOOKUP(C1726,Employes!$A$2:$H$11,3,FALSE),"")</f>
        <v/>
      </c>
      <c r="F1726" s="22">
        <f>IF(WEEKDAY(A1726,2)&lt;=5,IFERROR(VLOOKUP(C1726,Employes!$A$2:$H$11,6,FALSE),0),0)</f>
        <v/>
      </c>
      <c r="G1726" s="6" t="n">
        <v>0</v>
      </c>
      <c r="H1726" s="23">
        <f>MAX(0,G1726-F1726)</f>
        <v/>
      </c>
      <c r="I1726" s="6" t="inlineStr">
        <is>
          <t>CP</t>
        </is>
      </c>
      <c r="J1726" s="23">
        <f>IF(I1726&lt;&gt;"",MAX(0,F1726-G1726),0)</f>
        <v/>
      </c>
      <c r="K1726" s="24">
        <f>IF(F1726=0,0,J1726/F1726)</f>
        <v/>
      </c>
      <c r="L1726" s="25">
        <f>IF(I1726&lt;&gt;"","Absence",IF(G1726&gt;F1726,"Présent + HS","Présent"))</f>
        <v/>
      </c>
      <c r="M1726" s="6" t="inlineStr"/>
    </row>
    <row r="1727">
      <c r="A1727" s="20" t="n">
        <v>46265</v>
      </c>
      <c r="B1727" s="21">
        <f>DATE(YEAR(A1727),MONTH(A1727),1)</f>
        <v/>
      </c>
      <c r="C1727" s="6" t="inlineStr">
        <is>
          <t>E006</t>
        </is>
      </c>
      <c r="D1727" s="22">
        <f>IFERROR(VLOOKUP(C1727,Employes!$A$2:$H$11,2,FALSE),"")</f>
        <v/>
      </c>
      <c r="E1727" s="22">
        <f>IFERROR(VLOOKUP(C1727,Employes!$A$2:$H$11,3,FALSE),"")</f>
        <v/>
      </c>
      <c r="F1727" s="22">
        <f>IF(WEEKDAY(A1727,2)&lt;=5,IFERROR(VLOOKUP(C1727,Employes!$A$2:$H$11,6,FALSE),0),0)</f>
        <v/>
      </c>
      <c r="G1727" s="6" t="n">
        <v>10</v>
      </c>
      <c r="H1727" s="23">
        <f>MAX(0,G1727-F1727)</f>
        <v/>
      </c>
      <c r="I1727" s="6" t="inlineStr"/>
      <c r="J1727" s="23">
        <f>IF(I1727&lt;&gt;"",MAX(0,F1727-G1727),0)</f>
        <v/>
      </c>
      <c r="K1727" s="24">
        <f>IF(F1727=0,0,J1727/F1727)</f>
        <v/>
      </c>
      <c r="L1727" s="25">
        <f>IF(I1727&lt;&gt;"","Absence",IF(G1727&gt;F1727,"Présent + HS","Présent"))</f>
        <v/>
      </c>
      <c r="M1727" s="6" t="inlineStr"/>
    </row>
    <row r="1728">
      <c r="A1728" s="20" t="n">
        <v>46265</v>
      </c>
      <c r="B1728" s="21">
        <f>DATE(YEAR(A1728),MONTH(A1728),1)</f>
        <v/>
      </c>
      <c r="C1728" s="6" t="inlineStr">
        <is>
          <t>E007</t>
        </is>
      </c>
      <c r="D1728" s="22">
        <f>IFERROR(VLOOKUP(C1728,Employes!$A$2:$H$11,2,FALSE),"")</f>
        <v/>
      </c>
      <c r="E1728" s="22">
        <f>IFERROR(VLOOKUP(C1728,Employes!$A$2:$H$11,3,FALSE),"")</f>
        <v/>
      </c>
      <c r="F1728" s="22">
        <f>IF(WEEKDAY(A1728,2)&lt;=5,IFERROR(VLOOKUP(C1728,Employes!$A$2:$H$11,6,FALSE),0),0)</f>
        <v/>
      </c>
      <c r="G1728" s="6" t="n">
        <v>8</v>
      </c>
      <c r="H1728" s="23">
        <f>MAX(0,G1728-F1728)</f>
        <v/>
      </c>
      <c r="I1728" s="6" t="inlineStr"/>
      <c r="J1728" s="23">
        <f>IF(I1728&lt;&gt;"",MAX(0,F1728-G1728),0)</f>
        <v/>
      </c>
      <c r="K1728" s="24">
        <f>IF(F1728=0,0,J1728/F1728)</f>
        <v/>
      </c>
      <c r="L1728" s="25">
        <f>IF(I1728&lt;&gt;"","Absence",IF(G1728&gt;F1728,"Présent + HS","Présent"))</f>
        <v/>
      </c>
      <c r="M1728" s="6" t="inlineStr"/>
    </row>
    <row r="1729">
      <c r="A1729" s="20" t="n">
        <v>46265</v>
      </c>
      <c r="B1729" s="21">
        <f>DATE(YEAR(A1729),MONTH(A1729),1)</f>
        <v/>
      </c>
      <c r="C1729" s="6" t="inlineStr">
        <is>
          <t>E008</t>
        </is>
      </c>
      <c r="D1729" s="22">
        <f>IFERROR(VLOOKUP(C1729,Employes!$A$2:$H$11,2,FALSE),"")</f>
        <v/>
      </c>
      <c r="E1729" s="22">
        <f>IFERROR(VLOOKUP(C1729,Employes!$A$2:$H$11,3,FALSE),"")</f>
        <v/>
      </c>
      <c r="F1729" s="22">
        <f>IF(WEEKDAY(A1729,2)&lt;=5,IFERROR(VLOOKUP(C1729,Employes!$A$2:$H$11,6,FALSE),0),0)</f>
        <v/>
      </c>
      <c r="G1729" s="6" t="n">
        <v>8</v>
      </c>
      <c r="H1729" s="23">
        <f>MAX(0,G1729-F1729)</f>
        <v/>
      </c>
      <c r="I1729" s="6" t="inlineStr"/>
      <c r="J1729" s="23">
        <f>IF(I1729&lt;&gt;"",MAX(0,F1729-G1729),0)</f>
        <v/>
      </c>
      <c r="K1729" s="24">
        <f>IF(F1729=0,0,J1729/F1729)</f>
        <v/>
      </c>
      <c r="L1729" s="25">
        <f>IF(I1729&lt;&gt;"","Absence",IF(G1729&gt;F1729,"Présent + HS","Présent"))</f>
        <v/>
      </c>
      <c r="M1729" s="6" t="inlineStr"/>
    </row>
    <row r="1730">
      <c r="A1730" s="20" t="n">
        <v>46265</v>
      </c>
      <c r="B1730" s="21">
        <f>DATE(YEAR(A1730),MONTH(A1730),1)</f>
        <v/>
      </c>
      <c r="C1730" s="6" t="inlineStr">
        <is>
          <t>E009</t>
        </is>
      </c>
      <c r="D1730" s="22">
        <f>IFERROR(VLOOKUP(C1730,Employes!$A$2:$H$11,2,FALSE),"")</f>
        <v/>
      </c>
      <c r="E1730" s="22">
        <f>IFERROR(VLOOKUP(C1730,Employes!$A$2:$H$11,3,FALSE),"")</f>
        <v/>
      </c>
      <c r="F1730" s="22">
        <f>IF(WEEKDAY(A1730,2)&lt;=5,IFERROR(VLOOKUP(C1730,Employes!$A$2:$H$11,6,FALSE),0),0)</f>
        <v/>
      </c>
      <c r="G1730" s="6" t="n">
        <v>9</v>
      </c>
      <c r="H1730" s="23">
        <f>MAX(0,G1730-F1730)</f>
        <v/>
      </c>
      <c r="I1730" s="6" t="inlineStr"/>
      <c r="J1730" s="23">
        <f>IF(I1730&lt;&gt;"",MAX(0,F1730-G1730),0)</f>
        <v/>
      </c>
      <c r="K1730" s="24">
        <f>IF(F1730=0,0,J1730/F1730)</f>
        <v/>
      </c>
      <c r="L1730" s="25">
        <f>IF(I1730&lt;&gt;"","Absence",IF(G1730&gt;F1730,"Présent + HS","Présent"))</f>
        <v/>
      </c>
      <c r="M1730" s="6" t="inlineStr"/>
    </row>
    <row r="1731">
      <c r="A1731" s="20" t="n">
        <v>46265</v>
      </c>
      <c r="B1731" s="21">
        <f>DATE(YEAR(A1731),MONTH(A1731),1)</f>
        <v/>
      </c>
      <c r="C1731" s="6" t="inlineStr">
        <is>
          <t>E010</t>
        </is>
      </c>
      <c r="D1731" s="22">
        <f>IFERROR(VLOOKUP(C1731,Employes!$A$2:$H$11,2,FALSE),"")</f>
        <v/>
      </c>
      <c r="E1731" s="22">
        <f>IFERROR(VLOOKUP(C1731,Employes!$A$2:$H$11,3,FALSE),"")</f>
        <v/>
      </c>
      <c r="F1731" s="22">
        <f>IF(WEEKDAY(A1731,2)&lt;=5,IFERROR(VLOOKUP(C1731,Employes!$A$2:$H$11,6,FALSE),0),0)</f>
        <v/>
      </c>
      <c r="G1731" s="6" t="n">
        <v>8</v>
      </c>
      <c r="H1731" s="23">
        <f>MAX(0,G1731-F1731)</f>
        <v/>
      </c>
      <c r="I1731" s="6" t="inlineStr"/>
      <c r="J1731" s="23">
        <f>IF(I1731&lt;&gt;"",MAX(0,F1731-G1731),0)</f>
        <v/>
      </c>
      <c r="K1731" s="24">
        <f>IF(F1731=0,0,J1731/F1731)</f>
        <v/>
      </c>
      <c r="L1731" s="25">
        <f>IF(I1731&lt;&gt;"","Absence",IF(G1731&gt;F1731,"Présent + HS","Présent"))</f>
        <v/>
      </c>
      <c r="M1731" s="6" t="inlineStr"/>
    </row>
    <row r="1732">
      <c r="A1732" s="20" t="n">
        <v>46266</v>
      </c>
      <c r="B1732" s="21">
        <f>DATE(YEAR(A1732),MONTH(A1732),1)</f>
        <v/>
      </c>
      <c r="C1732" s="6" t="inlineStr">
        <is>
          <t>E001</t>
        </is>
      </c>
      <c r="D1732" s="22">
        <f>IFERROR(VLOOKUP(C1732,Employes!$A$2:$H$11,2,FALSE),"")</f>
        <v/>
      </c>
      <c r="E1732" s="22">
        <f>IFERROR(VLOOKUP(C1732,Employes!$A$2:$H$11,3,FALSE),"")</f>
        <v/>
      </c>
      <c r="F1732" s="22">
        <f>IF(WEEKDAY(A1732,2)&lt;=5,IFERROR(VLOOKUP(C1732,Employes!$A$2:$H$11,6,FALSE),0),0)</f>
        <v/>
      </c>
      <c r="G1732" s="6" t="n">
        <v>8</v>
      </c>
      <c r="H1732" s="23">
        <f>MAX(0,G1732-F1732)</f>
        <v/>
      </c>
      <c r="I1732" s="6" t="inlineStr"/>
      <c r="J1732" s="23">
        <f>IF(I1732&lt;&gt;"",MAX(0,F1732-G1732),0)</f>
        <v/>
      </c>
      <c r="K1732" s="24">
        <f>IF(F1732=0,0,J1732/F1732)</f>
        <v/>
      </c>
      <c r="L1732" s="25">
        <f>IF(I1732&lt;&gt;"","Absence",IF(G1732&gt;F1732,"Présent + HS","Présent"))</f>
        <v/>
      </c>
      <c r="M1732" s="6" t="inlineStr"/>
    </row>
    <row r="1733">
      <c r="A1733" s="20" t="n">
        <v>46266</v>
      </c>
      <c r="B1733" s="21">
        <f>DATE(YEAR(A1733),MONTH(A1733),1)</f>
        <v/>
      </c>
      <c r="C1733" s="6" t="inlineStr">
        <is>
          <t>E002</t>
        </is>
      </c>
      <c r="D1733" s="22">
        <f>IFERROR(VLOOKUP(C1733,Employes!$A$2:$H$11,2,FALSE),"")</f>
        <v/>
      </c>
      <c r="E1733" s="22">
        <f>IFERROR(VLOOKUP(C1733,Employes!$A$2:$H$11,3,FALSE),"")</f>
        <v/>
      </c>
      <c r="F1733" s="22">
        <f>IF(WEEKDAY(A1733,2)&lt;=5,IFERROR(VLOOKUP(C1733,Employes!$A$2:$H$11,6,FALSE),0),0)</f>
        <v/>
      </c>
      <c r="G1733" s="6" t="n">
        <v>8</v>
      </c>
      <c r="H1733" s="23">
        <f>MAX(0,G1733-F1733)</f>
        <v/>
      </c>
      <c r="I1733" s="6" t="inlineStr"/>
      <c r="J1733" s="23">
        <f>IF(I1733&lt;&gt;"",MAX(0,F1733-G1733),0)</f>
        <v/>
      </c>
      <c r="K1733" s="24">
        <f>IF(F1733=0,0,J1733/F1733)</f>
        <v/>
      </c>
      <c r="L1733" s="25">
        <f>IF(I1733&lt;&gt;"","Absence",IF(G1733&gt;F1733,"Présent + HS","Présent"))</f>
        <v/>
      </c>
      <c r="M1733" s="6" t="inlineStr"/>
    </row>
    <row r="1734">
      <c r="A1734" s="20" t="n">
        <v>46266</v>
      </c>
      <c r="B1734" s="21">
        <f>DATE(YEAR(A1734),MONTH(A1734),1)</f>
        <v/>
      </c>
      <c r="C1734" s="6" t="inlineStr">
        <is>
          <t>E003</t>
        </is>
      </c>
      <c r="D1734" s="22">
        <f>IFERROR(VLOOKUP(C1734,Employes!$A$2:$H$11,2,FALSE),"")</f>
        <v/>
      </c>
      <c r="E1734" s="22">
        <f>IFERROR(VLOOKUP(C1734,Employes!$A$2:$H$11,3,FALSE),"")</f>
        <v/>
      </c>
      <c r="F1734" s="22">
        <f>IF(WEEKDAY(A1734,2)&lt;=5,IFERROR(VLOOKUP(C1734,Employes!$A$2:$H$11,6,FALSE),0),0)</f>
        <v/>
      </c>
      <c r="G1734" s="6" t="n">
        <v>9</v>
      </c>
      <c r="H1734" s="23">
        <f>MAX(0,G1734-F1734)</f>
        <v/>
      </c>
      <c r="I1734" s="6" t="inlineStr"/>
      <c r="J1734" s="23">
        <f>IF(I1734&lt;&gt;"",MAX(0,F1734-G1734),0)</f>
        <v/>
      </c>
      <c r="K1734" s="24">
        <f>IF(F1734=0,0,J1734/F1734)</f>
        <v/>
      </c>
      <c r="L1734" s="25">
        <f>IF(I1734&lt;&gt;"","Absence",IF(G1734&gt;F1734,"Présent + HS","Présent"))</f>
        <v/>
      </c>
      <c r="M1734" s="6" t="inlineStr"/>
    </row>
    <row r="1735">
      <c r="A1735" s="20" t="n">
        <v>46266</v>
      </c>
      <c r="B1735" s="21">
        <f>DATE(YEAR(A1735),MONTH(A1735),1)</f>
        <v/>
      </c>
      <c r="C1735" s="6" t="inlineStr">
        <is>
          <t>E004</t>
        </is>
      </c>
      <c r="D1735" s="22">
        <f>IFERROR(VLOOKUP(C1735,Employes!$A$2:$H$11,2,FALSE),"")</f>
        <v/>
      </c>
      <c r="E1735" s="22">
        <f>IFERROR(VLOOKUP(C1735,Employes!$A$2:$H$11,3,FALSE),"")</f>
        <v/>
      </c>
      <c r="F1735" s="22">
        <f>IF(WEEKDAY(A1735,2)&lt;=5,IFERROR(VLOOKUP(C1735,Employes!$A$2:$H$11,6,FALSE),0),0)</f>
        <v/>
      </c>
      <c r="G1735" s="6" t="n">
        <v>9</v>
      </c>
      <c r="H1735" s="23">
        <f>MAX(0,G1735-F1735)</f>
        <v/>
      </c>
      <c r="I1735" s="6" t="inlineStr"/>
      <c r="J1735" s="23">
        <f>IF(I1735&lt;&gt;"",MAX(0,F1735-G1735),0)</f>
        <v/>
      </c>
      <c r="K1735" s="24">
        <f>IF(F1735=0,0,J1735/F1735)</f>
        <v/>
      </c>
      <c r="L1735" s="25">
        <f>IF(I1735&lt;&gt;"","Absence",IF(G1735&gt;F1735,"Présent + HS","Présent"))</f>
        <v/>
      </c>
      <c r="M1735" s="6" t="inlineStr"/>
    </row>
    <row r="1736">
      <c r="A1736" s="20" t="n">
        <v>46266</v>
      </c>
      <c r="B1736" s="21">
        <f>DATE(YEAR(A1736),MONTH(A1736),1)</f>
        <v/>
      </c>
      <c r="C1736" s="6" t="inlineStr">
        <is>
          <t>E005</t>
        </is>
      </c>
      <c r="D1736" s="22">
        <f>IFERROR(VLOOKUP(C1736,Employes!$A$2:$H$11,2,FALSE),"")</f>
        <v/>
      </c>
      <c r="E1736" s="22">
        <f>IFERROR(VLOOKUP(C1736,Employes!$A$2:$H$11,3,FALSE),"")</f>
        <v/>
      </c>
      <c r="F1736" s="22">
        <f>IF(WEEKDAY(A1736,2)&lt;=5,IFERROR(VLOOKUP(C1736,Employes!$A$2:$H$11,6,FALSE),0),0)</f>
        <v/>
      </c>
      <c r="G1736" s="6" t="n">
        <v>8</v>
      </c>
      <c r="H1736" s="23">
        <f>MAX(0,G1736-F1736)</f>
        <v/>
      </c>
      <c r="I1736" s="6" t="inlineStr"/>
      <c r="J1736" s="23">
        <f>IF(I1736&lt;&gt;"",MAX(0,F1736-G1736),0)</f>
        <v/>
      </c>
      <c r="K1736" s="24">
        <f>IF(F1736=0,0,J1736/F1736)</f>
        <v/>
      </c>
      <c r="L1736" s="25">
        <f>IF(I1736&lt;&gt;"","Absence",IF(G1736&gt;F1736,"Présent + HS","Présent"))</f>
        <v/>
      </c>
      <c r="M1736" s="6" t="inlineStr"/>
    </row>
    <row r="1737">
      <c r="A1737" s="20" t="n">
        <v>46266</v>
      </c>
      <c r="B1737" s="21">
        <f>DATE(YEAR(A1737),MONTH(A1737),1)</f>
        <v/>
      </c>
      <c r="C1737" s="6" t="inlineStr">
        <is>
          <t>E006</t>
        </is>
      </c>
      <c r="D1737" s="22">
        <f>IFERROR(VLOOKUP(C1737,Employes!$A$2:$H$11,2,FALSE),"")</f>
        <v/>
      </c>
      <c r="E1737" s="22">
        <f>IFERROR(VLOOKUP(C1737,Employes!$A$2:$H$11,3,FALSE),"")</f>
        <v/>
      </c>
      <c r="F1737" s="22">
        <f>IF(WEEKDAY(A1737,2)&lt;=5,IFERROR(VLOOKUP(C1737,Employes!$A$2:$H$11,6,FALSE),0),0)</f>
        <v/>
      </c>
      <c r="G1737" s="6" t="n">
        <v>9</v>
      </c>
      <c r="H1737" s="23">
        <f>MAX(0,G1737-F1737)</f>
        <v/>
      </c>
      <c r="I1737" s="6" t="inlineStr"/>
      <c r="J1737" s="23">
        <f>IF(I1737&lt;&gt;"",MAX(0,F1737-G1737),0)</f>
        <v/>
      </c>
      <c r="K1737" s="24">
        <f>IF(F1737=0,0,J1737/F1737)</f>
        <v/>
      </c>
      <c r="L1737" s="25">
        <f>IF(I1737&lt;&gt;"","Absence",IF(G1737&gt;F1737,"Présent + HS","Présent"))</f>
        <v/>
      </c>
      <c r="M1737" s="6" t="inlineStr"/>
    </row>
    <row r="1738">
      <c r="A1738" s="20" t="n">
        <v>46266</v>
      </c>
      <c r="B1738" s="21">
        <f>DATE(YEAR(A1738),MONTH(A1738),1)</f>
        <v/>
      </c>
      <c r="C1738" s="6" t="inlineStr">
        <is>
          <t>E007</t>
        </is>
      </c>
      <c r="D1738" s="22">
        <f>IFERROR(VLOOKUP(C1738,Employes!$A$2:$H$11,2,FALSE),"")</f>
        <v/>
      </c>
      <c r="E1738" s="22">
        <f>IFERROR(VLOOKUP(C1738,Employes!$A$2:$H$11,3,FALSE),"")</f>
        <v/>
      </c>
      <c r="F1738" s="22">
        <f>IF(WEEKDAY(A1738,2)&lt;=5,IFERROR(VLOOKUP(C1738,Employes!$A$2:$H$11,6,FALSE),0),0)</f>
        <v/>
      </c>
      <c r="G1738" s="6" t="n">
        <v>8</v>
      </c>
      <c r="H1738" s="23">
        <f>MAX(0,G1738-F1738)</f>
        <v/>
      </c>
      <c r="I1738" s="6" t="inlineStr"/>
      <c r="J1738" s="23">
        <f>IF(I1738&lt;&gt;"",MAX(0,F1738-G1738),0)</f>
        <v/>
      </c>
      <c r="K1738" s="24">
        <f>IF(F1738=0,0,J1738/F1738)</f>
        <v/>
      </c>
      <c r="L1738" s="25">
        <f>IF(I1738&lt;&gt;"","Absence",IF(G1738&gt;F1738,"Présent + HS","Présent"))</f>
        <v/>
      </c>
      <c r="M1738" s="6" t="inlineStr"/>
    </row>
    <row r="1739">
      <c r="A1739" s="20" t="n">
        <v>46266</v>
      </c>
      <c r="B1739" s="21">
        <f>DATE(YEAR(A1739),MONTH(A1739),1)</f>
        <v/>
      </c>
      <c r="C1739" s="6" t="inlineStr">
        <is>
          <t>E008</t>
        </is>
      </c>
      <c r="D1739" s="22">
        <f>IFERROR(VLOOKUP(C1739,Employes!$A$2:$H$11,2,FALSE),"")</f>
        <v/>
      </c>
      <c r="E1739" s="22">
        <f>IFERROR(VLOOKUP(C1739,Employes!$A$2:$H$11,3,FALSE),"")</f>
        <v/>
      </c>
      <c r="F1739" s="22">
        <f>IF(WEEKDAY(A1739,2)&lt;=5,IFERROR(VLOOKUP(C1739,Employes!$A$2:$H$11,6,FALSE),0),0)</f>
        <v/>
      </c>
      <c r="G1739" s="6" t="n">
        <v>8</v>
      </c>
      <c r="H1739" s="23">
        <f>MAX(0,G1739-F1739)</f>
        <v/>
      </c>
      <c r="I1739" s="6" t="inlineStr"/>
      <c r="J1739" s="23">
        <f>IF(I1739&lt;&gt;"",MAX(0,F1739-G1739),0)</f>
        <v/>
      </c>
      <c r="K1739" s="24">
        <f>IF(F1739=0,0,J1739/F1739)</f>
        <v/>
      </c>
      <c r="L1739" s="25">
        <f>IF(I1739&lt;&gt;"","Absence",IF(G1739&gt;F1739,"Présent + HS","Présent"))</f>
        <v/>
      </c>
      <c r="M1739" s="6" t="inlineStr"/>
    </row>
    <row r="1740">
      <c r="A1740" s="20" t="n">
        <v>46266</v>
      </c>
      <c r="B1740" s="21">
        <f>DATE(YEAR(A1740),MONTH(A1740),1)</f>
        <v/>
      </c>
      <c r="C1740" s="6" t="inlineStr">
        <is>
          <t>E009</t>
        </is>
      </c>
      <c r="D1740" s="22">
        <f>IFERROR(VLOOKUP(C1740,Employes!$A$2:$H$11,2,FALSE),"")</f>
        <v/>
      </c>
      <c r="E1740" s="22">
        <f>IFERROR(VLOOKUP(C1740,Employes!$A$2:$H$11,3,FALSE),"")</f>
        <v/>
      </c>
      <c r="F1740" s="22">
        <f>IF(WEEKDAY(A1740,2)&lt;=5,IFERROR(VLOOKUP(C1740,Employes!$A$2:$H$11,6,FALSE),0),0)</f>
        <v/>
      </c>
      <c r="G1740" s="6" t="n">
        <v>8</v>
      </c>
      <c r="H1740" s="23">
        <f>MAX(0,G1740-F1740)</f>
        <v/>
      </c>
      <c r="I1740" s="6" t="inlineStr"/>
      <c r="J1740" s="23">
        <f>IF(I1740&lt;&gt;"",MAX(0,F1740-G1740),0)</f>
        <v/>
      </c>
      <c r="K1740" s="24">
        <f>IF(F1740=0,0,J1740/F1740)</f>
        <v/>
      </c>
      <c r="L1740" s="25">
        <f>IF(I1740&lt;&gt;"","Absence",IF(G1740&gt;F1740,"Présent + HS","Présent"))</f>
        <v/>
      </c>
      <c r="M1740" s="6" t="inlineStr"/>
    </row>
    <row r="1741">
      <c r="A1741" s="20" t="n">
        <v>46266</v>
      </c>
      <c r="B1741" s="21">
        <f>DATE(YEAR(A1741),MONTH(A1741),1)</f>
        <v/>
      </c>
      <c r="C1741" s="6" t="inlineStr">
        <is>
          <t>E010</t>
        </is>
      </c>
      <c r="D1741" s="22">
        <f>IFERROR(VLOOKUP(C1741,Employes!$A$2:$H$11,2,FALSE),"")</f>
        <v/>
      </c>
      <c r="E1741" s="22">
        <f>IFERROR(VLOOKUP(C1741,Employes!$A$2:$H$11,3,FALSE),"")</f>
        <v/>
      </c>
      <c r="F1741" s="22">
        <f>IF(WEEKDAY(A1741,2)&lt;=5,IFERROR(VLOOKUP(C1741,Employes!$A$2:$H$11,6,FALSE),0),0)</f>
        <v/>
      </c>
      <c r="G1741" s="6" t="n">
        <v>8</v>
      </c>
      <c r="H1741" s="23">
        <f>MAX(0,G1741-F1741)</f>
        <v/>
      </c>
      <c r="I1741" s="6" t="inlineStr"/>
      <c r="J1741" s="23">
        <f>IF(I1741&lt;&gt;"",MAX(0,F1741-G1741),0)</f>
        <v/>
      </c>
      <c r="K1741" s="24">
        <f>IF(F1741=0,0,J1741/F1741)</f>
        <v/>
      </c>
      <c r="L1741" s="25">
        <f>IF(I1741&lt;&gt;"","Absence",IF(G1741&gt;F1741,"Présent + HS","Présent"))</f>
        <v/>
      </c>
      <c r="M1741" s="6" t="inlineStr"/>
    </row>
    <row r="1742">
      <c r="A1742" s="20" t="n">
        <v>46267</v>
      </c>
      <c r="B1742" s="21">
        <f>DATE(YEAR(A1742),MONTH(A1742),1)</f>
        <v/>
      </c>
      <c r="C1742" s="6" t="inlineStr">
        <is>
          <t>E001</t>
        </is>
      </c>
      <c r="D1742" s="22">
        <f>IFERROR(VLOOKUP(C1742,Employes!$A$2:$H$11,2,FALSE),"")</f>
        <v/>
      </c>
      <c r="E1742" s="22">
        <f>IFERROR(VLOOKUP(C1742,Employes!$A$2:$H$11,3,FALSE),"")</f>
        <v/>
      </c>
      <c r="F1742" s="22">
        <f>IF(WEEKDAY(A1742,2)&lt;=5,IFERROR(VLOOKUP(C1742,Employes!$A$2:$H$11,6,FALSE),0),0)</f>
        <v/>
      </c>
      <c r="G1742" s="6" t="n">
        <v>8</v>
      </c>
      <c r="H1742" s="23">
        <f>MAX(0,G1742-F1742)</f>
        <v/>
      </c>
      <c r="I1742" s="6" t="inlineStr"/>
      <c r="J1742" s="23">
        <f>IF(I1742&lt;&gt;"",MAX(0,F1742-G1742),0)</f>
        <v/>
      </c>
      <c r="K1742" s="24">
        <f>IF(F1742=0,0,J1742/F1742)</f>
        <v/>
      </c>
      <c r="L1742" s="25">
        <f>IF(I1742&lt;&gt;"","Absence",IF(G1742&gt;F1742,"Présent + HS","Présent"))</f>
        <v/>
      </c>
      <c r="M1742" s="6" t="inlineStr"/>
    </row>
    <row r="1743">
      <c r="A1743" s="20" t="n">
        <v>46267</v>
      </c>
      <c r="B1743" s="21">
        <f>DATE(YEAR(A1743),MONTH(A1743),1)</f>
        <v/>
      </c>
      <c r="C1743" s="6" t="inlineStr">
        <is>
          <t>E002</t>
        </is>
      </c>
      <c r="D1743" s="22">
        <f>IFERROR(VLOOKUP(C1743,Employes!$A$2:$H$11,2,FALSE),"")</f>
        <v/>
      </c>
      <c r="E1743" s="22">
        <f>IFERROR(VLOOKUP(C1743,Employes!$A$2:$H$11,3,FALSE),"")</f>
        <v/>
      </c>
      <c r="F1743" s="22">
        <f>IF(WEEKDAY(A1743,2)&lt;=5,IFERROR(VLOOKUP(C1743,Employes!$A$2:$H$11,6,FALSE),0),0)</f>
        <v/>
      </c>
      <c r="G1743" s="6" t="n">
        <v>8</v>
      </c>
      <c r="H1743" s="23">
        <f>MAX(0,G1743-F1743)</f>
        <v/>
      </c>
      <c r="I1743" s="6" t="inlineStr"/>
      <c r="J1743" s="23">
        <f>IF(I1743&lt;&gt;"",MAX(0,F1743-G1743),0)</f>
        <v/>
      </c>
      <c r="K1743" s="24">
        <f>IF(F1743=0,0,J1743/F1743)</f>
        <v/>
      </c>
      <c r="L1743" s="25">
        <f>IF(I1743&lt;&gt;"","Absence",IF(G1743&gt;F1743,"Présent + HS","Présent"))</f>
        <v/>
      </c>
      <c r="M1743" s="6" t="inlineStr"/>
    </row>
    <row r="1744">
      <c r="A1744" s="20" t="n">
        <v>46267</v>
      </c>
      <c r="B1744" s="21">
        <f>DATE(YEAR(A1744),MONTH(A1744),1)</f>
        <v/>
      </c>
      <c r="C1744" s="6" t="inlineStr">
        <is>
          <t>E003</t>
        </is>
      </c>
      <c r="D1744" s="22">
        <f>IFERROR(VLOOKUP(C1744,Employes!$A$2:$H$11,2,FALSE),"")</f>
        <v/>
      </c>
      <c r="E1744" s="22">
        <f>IFERROR(VLOOKUP(C1744,Employes!$A$2:$H$11,3,FALSE),"")</f>
        <v/>
      </c>
      <c r="F1744" s="22">
        <f>IF(WEEKDAY(A1744,2)&lt;=5,IFERROR(VLOOKUP(C1744,Employes!$A$2:$H$11,6,FALSE),0),0)</f>
        <v/>
      </c>
      <c r="G1744" s="6" t="n">
        <v>8</v>
      </c>
      <c r="H1744" s="23">
        <f>MAX(0,G1744-F1744)</f>
        <v/>
      </c>
      <c r="I1744" s="6" t="inlineStr"/>
      <c r="J1744" s="23">
        <f>IF(I1744&lt;&gt;"",MAX(0,F1744-G1744),0)</f>
        <v/>
      </c>
      <c r="K1744" s="24">
        <f>IF(F1744=0,0,J1744/F1744)</f>
        <v/>
      </c>
      <c r="L1744" s="25">
        <f>IF(I1744&lt;&gt;"","Absence",IF(G1744&gt;F1744,"Présent + HS","Présent"))</f>
        <v/>
      </c>
      <c r="M1744" s="6" t="inlineStr"/>
    </row>
    <row r="1745">
      <c r="A1745" s="20" t="n">
        <v>46267</v>
      </c>
      <c r="B1745" s="21">
        <f>DATE(YEAR(A1745),MONTH(A1745),1)</f>
        <v/>
      </c>
      <c r="C1745" s="6" t="inlineStr">
        <is>
          <t>E004</t>
        </is>
      </c>
      <c r="D1745" s="22">
        <f>IFERROR(VLOOKUP(C1745,Employes!$A$2:$H$11,2,FALSE),"")</f>
        <v/>
      </c>
      <c r="E1745" s="22">
        <f>IFERROR(VLOOKUP(C1745,Employes!$A$2:$H$11,3,FALSE),"")</f>
        <v/>
      </c>
      <c r="F1745" s="22">
        <f>IF(WEEKDAY(A1745,2)&lt;=5,IFERROR(VLOOKUP(C1745,Employes!$A$2:$H$11,6,FALSE),0),0)</f>
        <v/>
      </c>
      <c r="G1745" s="6" t="n">
        <v>8</v>
      </c>
      <c r="H1745" s="23">
        <f>MAX(0,G1745-F1745)</f>
        <v/>
      </c>
      <c r="I1745" s="6" t="inlineStr"/>
      <c r="J1745" s="23">
        <f>IF(I1745&lt;&gt;"",MAX(0,F1745-G1745),0)</f>
        <v/>
      </c>
      <c r="K1745" s="24">
        <f>IF(F1745=0,0,J1745/F1745)</f>
        <v/>
      </c>
      <c r="L1745" s="25">
        <f>IF(I1745&lt;&gt;"","Absence",IF(G1745&gt;F1745,"Présent + HS","Présent"))</f>
        <v/>
      </c>
      <c r="M1745" s="6" t="inlineStr"/>
    </row>
    <row r="1746">
      <c r="A1746" s="20" t="n">
        <v>46267</v>
      </c>
      <c r="B1746" s="21">
        <f>DATE(YEAR(A1746),MONTH(A1746),1)</f>
        <v/>
      </c>
      <c r="C1746" s="6" t="inlineStr">
        <is>
          <t>E005</t>
        </is>
      </c>
      <c r="D1746" s="22">
        <f>IFERROR(VLOOKUP(C1746,Employes!$A$2:$H$11,2,FALSE),"")</f>
        <v/>
      </c>
      <c r="E1746" s="22">
        <f>IFERROR(VLOOKUP(C1746,Employes!$A$2:$H$11,3,FALSE),"")</f>
        <v/>
      </c>
      <c r="F1746" s="22">
        <f>IF(WEEKDAY(A1746,2)&lt;=5,IFERROR(VLOOKUP(C1746,Employes!$A$2:$H$11,6,FALSE),0),0)</f>
        <v/>
      </c>
      <c r="G1746" s="6" t="n">
        <v>9</v>
      </c>
      <c r="H1746" s="23">
        <f>MAX(0,G1746-F1746)</f>
        <v/>
      </c>
      <c r="I1746" s="6" t="inlineStr"/>
      <c r="J1746" s="23">
        <f>IF(I1746&lt;&gt;"",MAX(0,F1746-G1746),0)</f>
        <v/>
      </c>
      <c r="K1746" s="24">
        <f>IF(F1746=0,0,J1746/F1746)</f>
        <v/>
      </c>
      <c r="L1746" s="25">
        <f>IF(I1746&lt;&gt;"","Absence",IF(G1746&gt;F1746,"Présent + HS","Présent"))</f>
        <v/>
      </c>
      <c r="M1746" s="6" t="inlineStr"/>
    </row>
    <row r="1747">
      <c r="A1747" s="20" t="n">
        <v>46267</v>
      </c>
      <c r="B1747" s="21">
        <f>DATE(YEAR(A1747),MONTH(A1747),1)</f>
        <v/>
      </c>
      <c r="C1747" s="6" t="inlineStr">
        <is>
          <t>E006</t>
        </is>
      </c>
      <c r="D1747" s="22">
        <f>IFERROR(VLOOKUP(C1747,Employes!$A$2:$H$11,2,FALSE),"")</f>
        <v/>
      </c>
      <c r="E1747" s="22">
        <f>IFERROR(VLOOKUP(C1747,Employes!$A$2:$H$11,3,FALSE),"")</f>
        <v/>
      </c>
      <c r="F1747" s="22">
        <f>IF(WEEKDAY(A1747,2)&lt;=5,IFERROR(VLOOKUP(C1747,Employes!$A$2:$H$11,6,FALSE),0),0)</f>
        <v/>
      </c>
      <c r="G1747" s="6" t="n">
        <v>8</v>
      </c>
      <c r="H1747" s="23">
        <f>MAX(0,G1747-F1747)</f>
        <v/>
      </c>
      <c r="I1747" s="6" t="inlineStr"/>
      <c r="J1747" s="23">
        <f>IF(I1747&lt;&gt;"",MAX(0,F1747-G1747),0)</f>
        <v/>
      </c>
      <c r="K1747" s="24">
        <f>IF(F1747=0,0,J1747/F1747)</f>
        <v/>
      </c>
      <c r="L1747" s="25">
        <f>IF(I1747&lt;&gt;"","Absence",IF(G1747&gt;F1747,"Présent + HS","Présent"))</f>
        <v/>
      </c>
      <c r="M1747" s="6" t="inlineStr"/>
    </row>
    <row r="1748">
      <c r="A1748" s="20" t="n">
        <v>46267</v>
      </c>
      <c r="B1748" s="21">
        <f>DATE(YEAR(A1748),MONTH(A1748),1)</f>
        <v/>
      </c>
      <c r="C1748" s="6" t="inlineStr">
        <is>
          <t>E007</t>
        </is>
      </c>
      <c r="D1748" s="22">
        <f>IFERROR(VLOOKUP(C1748,Employes!$A$2:$H$11,2,FALSE),"")</f>
        <v/>
      </c>
      <c r="E1748" s="22">
        <f>IFERROR(VLOOKUP(C1748,Employes!$A$2:$H$11,3,FALSE),"")</f>
        <v/>
      </c>
      <c r="F1748" s="22">
        <f>IF(WEEKDAY(A1748,2)&lt;=5,IFERROR(VLOOKUP(C1748,Employes!$A$2:$H$11,6,FALSE),0),0)</f>
        <v/>
      </c>
      <c r="G1748" s="6" t="n">
        <v>8</v>
      </c>
      <c r="H1748" s="23">
        <f>MAX(0,G1748-F1748)</f>
        <v/>
      </c>
      <c r="I1748" s="6" t="inlineStr"/>
      <c r="J1748" s="23">
        <f>IF(I1748&lt;&gt;"",MAX(0,F1748-G1748),0)</f>
        <v/>
      </c>
      <c r="K1748" s="24">
        <f>IF(F1748=0,0,J1748/F1748)</f>
        <v/>
      </c>
      <c r="L1748" s="25">
        <f>IF(I1748&lt;&gt;"","Absence",IF(G1748&gt;F1748,"Présent + HS","Présent"))</f>
        <v/>
      </c>
      <c r="M1748" s="6" t="inlineStr"/>
    </row>
    <row r="1749">
      <c r="A1749" s="20" t="n">
        <v>46267</v>
      </c>
      <c r="B1749" s="21">
        <f>DATE(YEAR(A1749),MONTH(A1749),1)</f>
        <v/>
      </c>
      <c r="C1749" s="6" t="inlineStr">
        <is>
          <t>E008</t>
        </is>
      </c>
      <c r="D1749" s="22">
        <f>IFERROR(VLOOKUP(C1749,Employes!$A$2:$H$11,2,FALSE),"")</f>
        <v/>
      </c>
      <c r="E1749" s="22">
        <f>IFERROR(VLOOKUP(C1749,Employes!$A$2:$H$11,3,FALSE),"")</f>
        <v/>
      </c>
      <c r="F1749" s="22">
        <f>IF(WEEKDAY(A1749,2)&lt;=5,IFERROR(VLOOKUP(C1749,Employes!$A$2:$H$11,6,FALSE),0),0)</f>
        <v/>
      </c>
      <c r="G1749" s="6" t="n">
        <v>8</v>
      </c>
      <c r="H1749" s="23">
        <f>MAX(0,G1749-F1749)</f>
        <v/>
      </c>
      <c r="I1749" s="6" t="inlineStr"/>
      <c r="J1749" s="23">
        <f>IF(I1749&lt;&gt;"",MAX(0,F1749-G1749),0)</f>
        <v/>
      </c>
      <c r="K1749" s="24">
        <f>IF(F1749=0,0,J1749/F1749)</f>
        <v/>
      </c>
      <c r="L1749" s="25">
        <f>IF(I1749&lt;&gt;"","Absence",IF(G1749&gt;F1749,"Présent + HS","Présent"))</f>
        <v/>
      </c>
      <c r="M1749" s="6" t="inlineStr"/>
    </row>
    <row r="1750">
      <c r="A1750" s="20" t="n">
        <v>46267</v>
      </c>
      <c r="B1750" s="21">
        <f>DATE(YEAR(A1750),MONTH(A1750),1)</f>
        <v/>
      </c>
      <c r="C1750" s="6" t="inlineStr">
        <is>
          <t>E009</t>
        </is>
      </c>
      <c r="D1750" s="22">
        <f>IFERROR(VLOOKUP(C1750,Employes!$A$2:$H$11,2,FALSE),"")</f>
        <v/>
      </c>
      <c r="E1750" s="22">
        <f>IFERROR(VLOOKUP(C1750,Employes!$A$2:$H$11,3,FALSE),"")</f>
        <v/>
      </c>
      <c r="F1750" s="22">
        <f>IF(WEEKDAY(A1750,2)&lt;=5,IFERROR(VLOOKUP(C1750,Employes!$A$2:$H$11,6,FALSE),0),0)</f>
        <v/>
      </c>
      <c r="G1750" s="6" t="n">
        <v>9</v>
      </c>
      <c r="H1750" s="23">
        <f>MAX(0,G1750-F1750)</f>
        <v/>
      </c>
      <c r="I1750" s="6" t="inlineStr"/>
      <c r="J1750" s="23">
        <f>IF(I1750&lt;&gt;"",MAX(0,F1750-G1750),0)</f>
        <v/>
      </c>
      <c r="K1750" s="24">
        <f>IF(F1750=0,0,J1750/F1750)</f>
        <v/>
      </c>
      <c r="L1750" s="25">
        <f>IF(I1750&lt;&gt;"","Absence",IF(G1750&gt;F1750,"Présent + HS","Présent"))</f>
        <v/>
      </c>
      <c r="M1750" s="6" t="inlineStr"/>
    </row>
    <row r="1751">
      <c r="A1751" s="20" t="n">
        <v>46267</v>
      </c>
      <c r="B1751" s="21">
        <f>DATE(YEAR(A1751),MONTH(A1751),1)</f>
        <v/>
      </c>
      <c r="C1751" s="6" t="inlineStr">
        <is>
          <t>E010</t>
        </is>
      </c>
      <c r="D1751" s="22">
        <f>IFERROR(VLOOKUP(C1751,Employes!$A$2:$H$11,2,FALSE),"")</f>
        <v/>
      </c>
      <c r="E1751" s="22">
        <f>IFERROR(VLOOKUP(C1751,Employes!$A$2:$H$11,3,FALSE),"")</f>
        <v/>
      </c>
      <c r="F1751" s="22">
        <f>IF(WEEKDAY(A1751,2)&lt;=5,IFERROR(VLOOKUP(C1751,Employes!$A$2:$H$11,6,FALSE),0),0)</f>
        <v/>
      </c>
      <c r="G1751" s="6" t="n">
        <v>8</v>
      </c>
      <c r="H1751" s="23">
        <f>MAX(0,G1751-F1751)</f>
        <v/>
      </c>
      <c r="I1751" s="6" t="inlineStr"/>
      <c r="J1751" s="23">
        <f>IF(I1751&lt;&gt;"",MAX(0,F1751-G1751),0)</f>
        <v/>
      </c>
      <c r="K1751" s="24">
        <f>IF(F1751=0,0,J1751/F1751)</f>
        <v/>
      </c>
      <c r="L1751" s="25">
        <f>IF(I1751&lt;&gt;"","Absence",IF(G1751&gt;F1751,"Présent + HS","Présent"))</f>
        <v/>
      </c>
      <c r="M1751" s="6" t="inlineStr"/>
    </row>
    <row r="1752">
      <c r="A1752" s="20" t="n">
        <v>46268</v>
      </c>
      <c r="B1752" s="21">
        <f>DATE(YEAR(A1752),MONTH(A1752),1)</f>
        <v/>
      </c>
      <c r="C1752" s="6" t="inlineStr">
        <is>
          <t>E001</t>
        </is>
      </c>
      <c r="D1752" s="22">
        <f>IFERROR(VLOOKUP(C1752,Employes!$A$2:$H$11,2,FALSE),"")</f>
        <v/>
      </c>
      <c r="E1752" s="22">
        <f>IFERROR(VLOOKUP(C1752,Employes!$A$2:$H$11,3,FALSE),"")</f>
        <v/>
      </c>
      <c r="F1752" s="22">
        <f>IF(WEEKDAY(A1752,2)&lt;=5,IFERROR(VLOOKUP(C1752,Employes!$A$2:$H$11,6,FALSE),0),0)</f>
        <v/>
      </c>
      <c r="G1752" s="6" t="n">
        <v>8</v>
      </c>
      <c r="H1752" s="23">
        <f>MAX(0,G1752-F1752)</f>
        <v/>
      </c>
      <c r="I1752" s="6" t="inlineStr"/>
      <c r="J1752" s="23">
        <f>IF(I1752&lt;&gt;"",MAX(0,F1752-G1752),0)</f>
        <v/>
      </c>
      <c r="K1752" s="24">
        <f>IF(F1752=0,0,J1752/F1752)</f>
        <v/>
      </c>
      <c r="L1752" s="25">
        <f>IF(I1752&lt;&gt;"","Absence",IF(G1752&gt;F1752,"Présent + HS","Présent"))</f>
        <v/>
      </c>
      <c r="M1752" s="6" t="inlineStr"/>
    </row>
    <row r="1753">
      <c r="A1753" s="20" t="n">
        <v>46268</v>
      </c>
      <c r="B1753" s="21">
        <f>DATE(YEAR(A1753),MONTH(A1753),1)</f>
        <v/>
      </c>
      <c r="C1753" s="6" t="inlineStr">
        <is>
          <t>E002</t>
        </is>
      </c>
      <c r="D1753" s="22">
        <f>IFERROR(VLOOKUP(C1753,Employes!$A$2:$H$11,2,FALSE),"")</f>
        <v/>
      </c>
      <c r="E1753" s="22">
        <f>IFERROR(VLOOKUP(C1753,Employes!$A$2:$H$11,3,FALSE),"")</f>
        <v/>
      </c>
      <c r="F1753" s="22">
        <f>IF(WEEKDAY(A1753,2)&lt;=5,IFERROR(VLOOKUP(C1753,Employes!$A$2:$H$11,6,FALSE),0),0)</f>
        <v/>
      </c>
      <c r="G1753" s="6" t="n">
        <v>8</v>
      </c>
      <c r="H1753" s="23">
        <f>MAX(0,G1753-F1753)</f>
        <v/>
      </c>
      <c r="I1753" s="6" t="inlineStr"/>
      <c r="J1753" s="23">
        <f>IF(I1753&lt;&gt;"",MAX(0,F1753-G1753),0)</f>
        <v/>
      </c>
      <c r="K1753" s="24">
        <f>IF(F1753=0,0,J1753/F1753)</f>
        <v/>
      </c>
      <c r="L1753" s="25">
        <f>IF(I1753&lt;&gt;"","Absence",IF(G1753&gt;F1753,"Présent + HS","Présent"))</f>
        <v/>
      </c>
      <c r="M1753" s="6" t="inlineStr"/>
    </row>
    <row r="1754">
      <c r="A1754" s="20" t="n">
        <v>46268</v>
      </c>
      <c r="B1754" s="21">
        <f>DATE(YEAR(A1754),MONTH(A1754),1)</f>
        <v/>
      </c>
      <c r="C1754" s="6" t="inlineStr">
        <is>
          <t>E003</t>
        </is>
      </c>
      <c r="D1754" s="22">
        <f>IFERROR(VLOOKUP(C1754,Employes!$A$2:$H$11,2,FALSE),"")</f>
        <v/>
      </c>
      <c r="E1754" s="22">
        <f>IFERROR(VLOOKUP(C1754,Employes!$A$2:$H$11,3,FALSE),"")</f>
        <v/>
      </c>
      <c r="F1754" s="22">
        <f>IF(WEEKDAY(A1754,2)&lt;=5,IFERROR(VLOOKUP(C1754,Employes!$A$2:$H$11,6,FALSE),0),0)</f>
        <v/>
      </c>
      <c r="G1754" s="6" t="n">
        <v>8</v>
      </c>
      <c r="H1754" s="23">
        <f>MAX(0,G1754-F1754)</f>
        <v/>
      </c>
      <c r="I1754" s="6" t="inlineStr"/>
      <c r="J1754" s="23">
        <f>IF(I1754&lt;&gt;"",MAX(0,F1754-G1754),0)</f>
        <v/>
      </c>
      <c r="K1754" s="24">
        <f>IF(F1754=0,0,J1754/F1754)</f>
        <v/>
      </c>
      <c r="L1754" s="25">
        <f>IF(I1754&lt;&gt;"","Absence",IF(G1754&gt;F1754,"Présent + HS","Présent"))</f>
        <v/>
      </c>
      <c r="M1754" s="6" t="inlineStr"/>
    </row>
    <row r="1755">
      <c r="A1755" s="20" t="n">
        <v>46268</v>
      </c>
      <c r="B1755" s="21">
        <f>DATE(YEAR(A1755),MONTH(A1755),1)</f>
        <v/>
      </c>
      <c r="C1755" s="6" t="inlineStr">
        <is>
          <t>E004</t>
        </is>
      </c>
      <c r="D1755" s="22">
        <f>IFERROR(VLOOKUP(C1755,Employes!$A$2:$H$11,2,FALSE),"")</f>
        <v/>
      </c>
      <c r="E1755" s="22">
        <f>IFERROR(VLOOKUP(C1755,Employes!$A$2:$H$11,3,FALSE),"")</f>
        <v/>
      </c>
      <c r="F1755" s="22">
        <f>IF(WEEKDAY(A1755,2)&lt;=5,IFERROR(VLOOKUP(C1755,Employes!$A$2:$H$11,6,FALSE),0),0)</f>
        <v/>
      </c>
      <c r="G1755" s="6" t="n">
        <v>8</v>
      </c>
      <c r="H1755" s="23">
        <f>MAX(0,G1755-F1755)</f>
        <v/>
      </c>
      <c r="I1755" s="6" t="inlineStr"/>
      <c r="J1755" s="23">
        <f>IF(I1755&lt;&gt;"",MAX(0,F1755-G1755),0)</f>
        <v/>
      </c>
      <c r="K1755" s="24">
        <f>IF(F1755=0,0,J1755/F1755)</f>
        <v/>
      </c>
      <c r="L1755" s="25">
        <f>IF(I1755&lt;&gt;"","Absence",IF(G1755&gt;F1755,"Présent + HS","Présent"))</f>
        <v/>
      </c>
      <c r="M1755" s="6" t="inlineStr"/>
    </row>
    <row r="1756">
      <c r="A1756" s="20" t="n">
        <v>46268</v>
      </c>
      <c r="B1756" s="21">
        <f>DATE(YEAR(A1756),MONTH(A1756),1)</f>
        <v/>
      </c>
      <c r="C1756" s="6" t="inlineStr">
        <is>
          <t>E005</t>
        </is>
      </c>
      <c r="D1756" s="22">
        <f>IFERROR(VLOOKUP(C1756,Employes!$A$2:$H$11,2,FALSE),"")</f>
        <v/>
      </c>
      <c r="E1756" s="22">
        <f>IFERROR(VLOOKUP(C1756,Employes!$A$2:$H$11,3,FALSE),"")</f>
        <v/>
      </c>
      <c r="F1756" s="22">
        <f>IF(WEEKDAY(A1756,2)&lt;=5,IFERROR(VLOOKUP(C1756,Employes!$A$2:$H$11,6,FALSE),0),0)</f>
        <v/>
      </c>
      <c r="G1756" s="6" t="n">
        <v>8</v>
      </c>
      <c r="H1756" s="23">
        <f>MAX(0,G1756-F1756)</f>
        <v/>
      </c>
      <c r="I1756" s="6" t="inlineStr"/>
      <c r="J1756" s="23">
        <f>IF(I1756&lt;&gt;"",MAX(0,F1756-G1756),0)</f>
        <v/>
      </c>
      <c r="K1756" s="24">
        <f>IF(F1756=0,0,J1756/F1756)</f>
        <v/>
      </c>
      <c r="L1756" s="25">
        <f>IF(I1756&lt;&gt;"","Absence",IF(G1756&gt;F1756,"Présent + HS","Présent"))</f>
        <v/>
      </c>
      <c r="M1756" s="6" t="inlineStr"/>
    </row>
    <row r="1757">
      <c r="A1757" s="20" t="n">
        <v>46268</v>
      </c>
      <c r="B1757" s="21">
        <f>DATE(YEAR(A1757),MONTH(A1757),1)</f>
        <v/>
      </c>
      <c r="C1757" s="6" t="inlineStr">
        <is>
          <t>E006</t>
        </is>
      </c>
      <c r="D1757" s="22">
        <f>IFERROR(VLOOKUP(C1757,Employes!$A$2:$H$11,2,FALSE),"")</f>
        <v/>
      </c>
      <c r="E1757" s="22">
        <f>IFERROR(VLOOKUP(C1757,Employes!$A$2:$H$11,3,FALSE),"")</f>
        <v/>
      </c>
      <c r="F1757" s="22">
        <f>IF(WEEKDAY(A1757,2)&lt;=5,IFERROR(VLOOKUP(C1757,Employes!$A$2:$H$11,6,FALSE),0),0)</f>
        <v/>
      </c>
      <c r="G1757" s="6" t="n">
        <v>9</v>
      </c>
      <c r="H1757" s="23">
        <f>MAX(0,G1757-F1757)</f>
        <v/>
      </c>
      <c r="I1757" s="6" t="inlineStr"/>
      <c r="J1757" s="23">
        <f>IF(I1757&lt;&gt;"",MAX(0,F1757-G1757),0)</f>
        <v/>
      </c>
      <c r="K1757" s="24">
        <f>IF(F1757=0,0,J1757/F1757)</f>
        <v/>
      </c>
      <c r="L1757" s="25">
        <f>IF(I1757&lt;&gt;"","Absence",IF(G1757&gt;F1757,"Présent + HS","Présent"))</f>
        <v/>
      </c>
      <c r="M1757" s="6" t="inlineStr"/>
    </row>
    <row r="1758">
      <c r="A1758" s="20" t="n">
        <v>46268</v>
      </c>
      <c r="B1758" s="21">
        <f>DATE(YEAR(A1758),MONTH(A1758),1)</f>
        <v/>
      </c>
      <c r="C1758" s="6" t="inlineStr">
        <is>
          <t>E007</t>
        </is>
      </c>
      <c r="D1758" s="22">
        <f>IFERROR(VLOOKUP(C1758,Employes!$A$2:$H$11,2,FALSE),"")</f>
        <v/>
      </c>
      <c r="E1758" s="22">
        <f>IFERROR(VLOOKUP(C1758,Employes!$A$2:$H$11,3,FALSE),"")</f>
        <v/>
      </c>
      <c r="F1758" s="22">
        <f>IF(WEEKDAY(A1758,2)&lt;=5,IFERROR(VLOOKUP(C1758,Employes!$A$2:$H$11,6,FALSE),0),0)</f>
        <v/>
      </c>
      <c r="G1758" s="6" t="n">
        <v>8</v>
      </c>
      <c r="H1758" s="23">
        <f>MAX(0,G1758-F1758)</f>
        <v/>
      </c>
      <c r="I1758" s="6" t="inlineStr"/>
      <c r="J1758" s="23">
        <f>IF(I1758&lt;&gt;"",MAX(0,F1758-G1758),0)</f>
        <v/>
      </c>
      <c r="K1758" s="24">
        <f>IF(F1758=0,0,J1758/F1758)</f>
        <v/>
      </c>
      <c r="L1758" s="25">
        <f>IF(I1758&lt;&gt;"","Absence",IF(G1758&gt;F1758,"Présent + HS","Présent"))</f>
        <v/>
      </c>
      <c r="M1758" s="6" t="inlineStr"/>
    </row>
    <row r="1759">
      <c r="A1759" s="20" t="n">
        <v>46268</v>
      </c>
      <c r="B1759" s="21">
        <f>DATE(YEAR(A1759),MONTH(A1759),1)</f>
        <v/>
      </c>
      <c r="C1759" s="6" t="inlineStr">
        <is>
          <t>E008</t>
        </is>
      </c>
      <c r="D1759" s="22">
        <f>IFERROR(VLOOKUP(C1759,Employes!$A$2:$H$11,2,FALSE),"")</f>
        <v/>
      </c>
      <c r="E1759" s="22">
        <f>IFERROR(VLOOKUP(C1759,Employes!$A$2:$H$11,3,FALSE),"")</f>
        <v/>
      </c>
      <c r="F1759" s="22">
        <f>IF(WEEKDAY(A1759,2)&lt;=5,IFERROR(VLOOKUP(C1759,Employes!$A$2:$H$11,6,FALSE),0),0)</f>
        <v/>
      </c>
      <c r="G1759" s="6" t="n">
        <v>9</v>
      </c>
      <c r="H1759" s="23">
        <f>MAX(0,G1759-F1759)</f>
        <v/>
      </c>
      <c r="I1759" s="6" t="inlineStr"/>
      <c r="J1759" s="23">
        <f>IF(I1759&lt;&gt;"",MAX(0,F1759-G1759),0)</f>
        <v/>
      </c>
      <c r="K1759" s="24">
        <f>IF(F1759=0,0,J1759/F1759)</f>
        <v/>
      </c>
      <c r="L1759" s="25">
        <f>IF(I1759&lt;&gt;"","Absence",IF(G1759&gt;F1759,"Présent + HS","Présent"))</f>
        <v/>
      </c>
      <c r="M1759" s="6" t="inlineStr"/>
    </row>
    <row r="1760">
      <c r="A1760" s="20" t="n">
        <v>46268</v>
      </c>
      <c r="B1760" s="21">
        <f>DATE(YEAR(A1760),MONTH(A1760),1)</f>
        <v/>
      </c>
      <c r="C1760" s="6" t="inlineStr">
        <is>
          <t>E009</t>
        </is>
      </c>
      <c r="D1760" s="22">
        <f>IFERROR(VLOOKUP(C1760,Employes!$A$2:$H$11,2,FALSE),"")</f>
        <v/>
      </c>
      <c r="E1760" s="22">
        <f>IFERROR(VLOOKUP(C1760,Employes!$A$2:$H$11,3,FALSE),"")</f>
        <v/>
      </c>
      <c r="F1760" s="22">
        <f>IF(WEEKDAY(A1760,2)&lt;=5,IFERROR(VLOOKUP(C1760,Employes!$A$2:$H$11,6,FALSE),0),0)</f>
        <v/>
      </c>
      <c r="G1760" s="6" t="n">
        <v>8</v>
      </c>
      <c r="H1760" s="23">
        <f>MAX(0,G1760-F1760)</f>
        <v/>
      </c>
      <c r="I1760" s="6" t="inlineStr"/>
      <c r="J1760" s="23">
        <f>IF(I1760&lt;&gt;"",MAX(0,F1760-G1760),0)</f>
        <v/>
      </c>
      <c r="K1760" s="24">
        <f>IF(F1760=0,0,J1760/F1760)</f>
        <v/>
      </c>
      <c r="L1760" s="25">
        <f>IF(I1760&lt;&gt;"","Absence",IF(G1760&gt;F1760,"Présent + HS","Présent"))</f>
        <v/>
      </c>
      <c r="M1760" s="6" t="inlineStr"/>
    </row>
    <row r="1761">
      <c r="A1761" s="20" t="n">
        <v>46268</v>
      </c>
      <c r="B1761" s="21">
        <f>DATE(YEAR(A1761),MONTH(A1761),1)</f>
        <v/>
      </c>
      <c r="C1761" s="6" t="inlineStr">
        <is>
          <t>E010</t>
        </is>
      </c>
      <c r="D1761" s="22">
        <f>IFERROR(VLOOKUP(C1761,Employes!$A$2:$H$11,2,FALSE),"")</f>
        <v/>
      </c>
      <c r="E1761" s="22">
        <f>IFERROR(VLOOKUP(C1761,Employes!$A$2:$H$11,3,FALSE),"")</f>
        <v/>
      </c>
      <c r="F1761" s="22">
        <f>IF(WEEKDAY(A1761,2)&lt;=5,IFERROR(VLOOKUP(C1761,Employes!$A$2:$H$11,6,FALSE),0),0)</f>
        <v/>
      </c>
      <c r="G1761" s="6" t="n">
        <v>8</v>
      </c>
      <c r="H1761" s="23">
        <f>MAX(0,G1761-F1761)</f>
        <v/>
      </c>
      <c r="I1761" s="6" t="inlineStr"/>
      <c r="J1761" s="23">
        <f>IF(I1761&lt;&gt;"",MAX(0,F1761-G1761),0)</f>
        <v/>
      </c>
      <c r="K1761" s="24">
        <f>IF(F1761=0,0,J1761/F1761)</f>
        <v/>
      </c>
      <c r="L1761" s="25">
        <f>IF(I1761&lt;&gt;"","Absence",IF(G1761&gt;F1761,"Présent + HS","Présent"))</f>
        <v/>
      </c>
      <c r="M1761" s="6" t="inlineStr"/>
    </row>
    <row r="1762">
      <c r="A1762" s="20" t="n">
        <v>46269</v>
      </c>
      <c r="B1762" s="21">
        <f>DATE(YEAR(A1762),MONTH(A1762),1)</f>
        <v/>
      </c>
      <c r="C1762" s="6" t="inlineStr">
        <is>
          <t>E001</t>
        </is>
      </c>
      <c r="D1762" s="22">
        <f>IFERROR(VLOOKUP(C1762,Employes!$A$2:$H$11,2,FALSE),"")</f>
        <v/>
      </c>
      <c r="E1762" s="22">
        <f>IFERROR(VLOOKUP(C1762,Employes!$A$2:$H$11,3,FALSE),"")</f>
        <v/>
      </c>
      <c r="F1762" s="22">
        <f>IF(WEEKDAY(A1762,2)&lt;=5,IFERROR(VLOOKUP(C1762,Employes!$A$2:$H$11,6,FALSE),0),0)</f>
        <v/>
      </c>
      <c r="G1762" s="6" t="n">
        <v>8</v>
      </c>
      <c r="H1762" s="23">
        <f>MAX(0,G1762-F1762)</f>
        <v/>
      </c>
      <c r="I1762" s="6" t="inlineStr"/>
      <c r="J1762" s="23">
        <f>IF(I1762&lt;&gt;"",MAX(0,F1762-G1762),0)</f>
        <v/>
      </c>
      <c r="K1762" s="24">
        <f>IF(F1762=0,0,J1762/F1762)</f>
        <v/>
      </c>
      <c r="L1762" s="25">
        <f>IF(I1762&lt;&gt;"","Absence",IF(G1762&gt;F1762,"Présent + HS","Présent"))</f>
        <v/>
      </c>
      <c r="M1762" s="6" t="inlineStr"/>
    </row>
    <row r="1763">
      <c r="A1763" s="20" t="n">
        <v>46269</v>
      </c>
      <c r="B1763" s="21">
        <f>DATE(YEAR(A1763),MONTH(A1763),1)</f>
        <v/>
      </c>
      <c r="C1763" s="6" t="inlineStr">
        <is>
          <t>E002</t>
        </is>
      </c>
      <c r="D1763" s="22">
        <f>IFERROR(VLOOKUP(C1763,Employes!$A$2:$H$11,2,FALSE),"")</f>
        <v/>
      </c>
      <c r="E1763" s="22">
        <f>IFERROR(VLOOKUP(C1763,Employes!$A$2:$H$11,3,FALSE),"")</f>
        <v/>
      </c>
      <c r="F1763" s="22">
        <f>IF(WEEKDAY(A1763,2)&lt;=5,IFERROR(VLOOKUP(C1763,Employes!$A$2:$H$11,6,FALSE),0),0)</f>
        <v/>
      </c>
      <c r="G1763" s="6" t="n">
        <v>8</v>
      </c>
      <c r="H1763" s="23">
        <f>MAX(0,G1763-F1763)</f>
        <v/>
      </c>
      <c r="I1763" s="6" t="inlineStr"/>
      <c r="J1763" s="23">
        <f>IF(I1763&lt;&gt;"",MAX(0,F1763-G1763),0)</f>
        <v/>
      </c>
      <c r="K1763" s="24">
        <f>IF(F1763=0,0,J1763/F1763)</f>
        <v/>
      </c>
      <c r="L1763" s="25">
        <f>IF(I1763&lt;&gt;"","Absence",IF(G1763&gt;F1763,"Présent + HS","Présent"))</f>
        <v/>
      </c>
      <c r="M1763" s="6" t="inlineStr"/>
    </row>
    <row r="1764">
      <c r="A1764" s="20" t="n">
        <v>46269</v>
      </c>
      <c r="B1764" s="21">
        <f>DATE(YEAR(A1764),MONTH(A1764),1)</f>
        <v/>
      </c>
      <c r="C1764" s="6" t="inlineStr">
        <is>
          <t>E003</t>
        </is>
      </c>
      <c r="D1764" s="22">
        <f>IFERROR(VLOOKUP(C1764,Employes!$A$2:$H$11,2,FALSE),"")</f>
        <v/>
      </c>
      <c r="E1764" s="22">
        <f>IFERROR(VLOOKUP(C1764,Employes!$A$2:$H$11,3,FALSE),"")</f>
        <v/>
      </c>
      <c r="F1764" s="22">
        <f>IF(WEEKDAY(A1764,2)&lt;=5,IFERROR(VLOOKUP(C1764,Employes!$A$2:$H$11,6,FALSE),0),0)</f>
        <v/>
      </c>
      <c r="G1764" s="6" t="n">
        <v>8</v>
      </c>
      <c r="H1764" s="23">
        <f>MAX(0,G1764-F1764)</f>
        <v/>
      </c>
      <c r="I1764" s="6" t="inlineStr"/>
      <c r="J1764" s="23">
        <f>IF(I1764&lt;&gt;"",MAX(0,F1764-G1764),0)</f>
        <v/>
      </c>
      <c r="K1764" s="24">
        <f>IF(F1764=0,0,J1764/F1764)</f>
        <v/>
      </c>
      <c r="L1764" s="25">
        <f>IF(I1764&lt;&gt;"","Absence",IF(G1764&gt;F1764,"Présent + HS","Présent"))</f>
        <v/>
      </c>
      <c r="M1764" s="6" t="inlineStr"/>
    </row>
    <row r="1765">
      <c r="A1765" s="20" t="n">
        <v>46269</v>
      </c>
      <c r="B1765" s="21">
        <f>DATE(YEAR(A1765),MONTH(A1765),1)</f>
        <v/>
      </c>
      <c r="C1765" s="6" t="inlineStr">
        <is>
          <t>E004</t>
        </is>
      </c>
      <c r="D1765" s="22">
        <f>IFERROR(VLOOKUP(C1765,Employes!$A$2:$H$11,2,FALSE),"")</f>
        <v/>
      </c>
      <c r="E1765" s="22">
        <f>IFERROR(VLOOKUP(C1765,Employes!$A$2:$H$11,3,FALSE),"")</f>
        <v/>
      </c>
      <c r="F1765" s="22">
        <f>IF(WEEKDAY(A1765,2)&lt;=5,IFERROR(VLOOKUP(C1765,Employes!$A$2:$H$11,6,FALSE),0),0)</f>
        <v/>
      </c>
      <c r="G1765" s="6" t="n">
        <v>8</v>
      </c>
      <c r="H1765" s="23">
        <f>MAX(0,G1765-F1765)</f>
        <v/>
      </c>
      <c r="I1765" s="6" t="inlineStr"/>
      <c r="J1765" s="23">
        <f>IF(I1765&lt;&gt;"",MAX(0,F1765-G1765),0)</f>
        <v/>
      </c>
      <c r="K1765" s="24">
        <f>IF(F1765=0,0,J1765/F1765)</f>
        <v/>
      </c>
      <c r="L1765" s="25">
        <f>IF(I1765&lt;&gt;"","Absence",IF(G1765&gt;F1765,"Présent + HS","Présent"))</f>
        <v/>
      </c>
      <c r="M1765" s="6" t="inlineStr"/>
    </row>
    <row r="1766">
      <c r="A1766" s="20" t="n">
        <v>46269</v>
      </c>
      <c r="B1766" s="21">
        <f>DATE(YEAR(A1766),MONTH(A1766),1)</f>
        <v/>
      </c>
      <c r="C1766" s="6" t="inlineStr">
        <is>
          <t>E005</t>
        </is>
      </c>
      <c r="D1766" s="22">
        <f>IFERROR(VLOOKUP(C1766,Employes!$A$2:$H$11,2,FALSE),"")</f>
        <v/>
      </c>
      <c r="E1766" s="22">
        <f>IFERROR(VLOOKUP(C1766,Employes!$A$2:$H$11,3,FALSE),"")</f>
        <v/>
      </c>
      <c r="F1766" s="22">
        <f>IF(WEEKDAY(A1766,2)&lt;=5,IFERROR(VLOOKUP(C1766,Employes!$A$2:$H$11,6,FALSE),0),0)</f>
        <v/>
      </c>
      <c r="G1766" s="6" t="n">
        <v>8</v>
      </c>
      <c r="H1766" s="23">
        <f>MAX(0,G1766-F1766)</f>
        <v/>
      </c>
      <c r="I1766" s="6" t="inlineStr"/>
      <c r="J1766" s="23">
        <f>IF(I1766&lt;&gt;"",MAX(0,F1766-G1766),0)</f>
        <v/>
      </c>
      <c r="K1766" s="24">
        <f>IF(F1766=0,0,J1766/F1766)</f>
        <v/>
      </c>
      <c r="L1766" s="25">
        <f>IF(I1766&lt;&gt;"","Absence",IF(G1766&gt;F1766,"Présent + HS","Présent"))</f>
        <v/>
      </c>
      <c r="M1766" s="6" t="inlineStr"/>
    </row>
    <row r="1767">
      <c r="A1767" s="20" t="n">
        <v>46269</v>
      </c>
      <c r="B1767" s="21">
        <f>DATE(YEAR(A1767),MONTH(A1767),1)</f>
        <v/>
      </c>
      <c r="C1767" s="6" t="inlineStr">
        <is>
          <t>E006</t>
        </is>
      </c>
      <c r="D1767" s="22">
        <f>IFERROR(VLOOKUP(C1767,Employes!$A$2:$H$11,2,FALSE),"")</f>
        <v/>
      </c>
      <c r="E1767" s="22">
        <f>IFERROR(VLOOKUP(C1767,Employes!$A$2:$H$11,3,FALSE),"")</f>
        <v/>
      </c>
      <c r="F1767" s="22">
        <f>IF(WEEKDAY(A1767,2)&lt;=5,IFERROR(VLOOKUP(C1767,Employes!$A$2:$H$11,6,FALSE),0),0)</f>
        <v/>
      </c>
      <c r="G1767" s="6" t="n">
        <v>9</v>
      </c>
      <c r="H1767" s="23">
        <f>MAX(0,G1767-F1767)</f>
        <v/>
      </c>
      <c r="I1767" s="6" t="inlineStr"/>
      <c r="J1767" s="23">
        <f>IF(I1767&lt;&gt;"",MAX(0,F1767-G1767),0)</f>
        <v/>
      </c>
      <c r="K1767" s="24">
        <f>IF(F1767=0,0,J1767/F1767)</f>
        <v/>
      </c>
      <c r="L1767" s="25">
        <f>IF(I1767&lt;&gt;"","Absence",IF(G1767&gt;F1767,"Présent + HS","Présent"))</f>
        <v/>
      </c>
      <c r="M1767" s="6" t="inlineStr"/>
    </row>
    <row r="1768">
      <c r="A1768" s="20" t="n">
        <v>46269</v>
      </c>
      <c r="B1768" s="21">
        <f>DATE(YEAR(A1768),MONTH(A1768),1)</f>
        <v/>
      </c>
      <c r="C1768" s="6" t="inlineStr">
        <is>
          <t>E007</t>
        </is>
      </c>
      <c r="D1768" s="22">
        <f>IFERROR(VLOOKUP(C1768,Employes!$A$2:$H$11,2,FALSE),"")</f>
        <v/>
      </c>
      <c r="E1768" s="22">
        <f>IFERROR(VLOOKUP(C1768,Employes!$A$2:$H$11,3,FALSE),"")</f>
        <v/>
      </c>
      <c r="F1768" s="22">
        <f>IF(WEEKDAY(A1768,2)&lt;=5,IFERROR(VLOOKUP(C1768,Employes!$A$2:$H$11,6,FALSE),0),0)</f>
        <v/>
      </c>
      <c r="G1768" s="6" t="n">
        <v>8</v>
      </c>
      <c r="H1768" s="23">
        <f>MAX(0,G1768-F1768)</f>
        <v/>
      </c>
      <c r="I1768" s="6" t="inlineStr"/>
      <c r="J1768" s="23">
        <f>IF(I1768&lt;&gt;"",MAX(0,F1768-G1768),0)</f>
        <v/>
      </c>
      <c r="K1768" s="24">
        <f>IF(F1768=0,0,J1768/F1768)</f>
        <v/>
      </c>
      <c r="L1768" s="25">
        <f>IF(I1768&lt;&gt;"","Absence",IF(G1768&gt;F1768,"Présent + HS","Présent"))</f>
        <v/>
      </c>
      <c r="M1768" s="6" t="inlineStr"/>
    </row>
    <row r="1769">
      <c r="A1769" s="20" t="n">
        <v>46269</v>
      </c>
      <c r="B1769" s="21">
        <f>DATE(YEAR(A1769),MONTH(A1769),1)</f>
        <v/>
      </c>
      <c r="C1769" s="6" t="inlineStr">
        <is>
          <t>E008</t>
        </is>
      </c>
      <c r="D1769" s="22">
        <f>IFERROR(VLOOKUP(C1769,Employes!$A$2:$H$11,2,FALSE),"")</f>
        <v/>
      </c>
      <c r="E1769" s="22">
        <f>IFERROR(VLOOKUP(C1769,Employes!$A$2:$H$11,3,FALSE),"")</f>
        <v/>
      </c>
      <c r="F1769" s="22">
        <f>IF(WEEKDAY(A1769,2)&lt;=5,IFERROR(VLOOKUP(C1769,Employes!$A$2:$H$11,6,FALSE),0),0)</f>
        <v/>
      </c>
      <c r="G1769" s="6" t="n">
        <v>8</v>
      </c>
      <c r="H1769" s="23">
        <f>MAX(0,G1769-F1769)</f>
        <v/>
      </c>
      <c r="I1769" s="6" t="inlineStr"/>
      <c r="J1769" s="23">
        <f>IF(I1769&lt;&gt;"",MAX(0,F1769-G1769),0)</f>
        <v/>
      </c>
      <c r="K1769" s="24">
        <f>IF(F1769=0,0,J1769/F1769)</f>
        <v/>
      </c>
      <c r="L1769" s="25">
        <f>IF(I1769&lt;&gt;"","Absence",IF(G1769&gt;F1769,"Présent + HS","Présent"))</f>
        <v/>
      </c>
      <c r="M1769" s="6" t="inlineStr"/>
    </row>
    <row r="1770">
      <c r="A1770" s="20" t="n">
        <v>46269</v>
      </c>
      <c r="B1770" s="21">
        <f>DATE(YEAR(A1770),MONTH(A1770),1)</f>
        <v/>
      </c>
      <c r="C1770" s="6" t="inlineStr">
        <is>
          <t>E009</t>
        </is>
      </c>
      <c r="D1770" s="22">
        <f>IFERROR(VLOOKUP(C1770,Employes!$A$2:$H$11,2,FALSE),"")</f>
        <v/>
      </c>
      <c r="E1770" s="22">
        <f>IFERROR(VLOOKUP(C1770,Employes!$A$2:$H$11,3,FALSE),"")</f>
        <v/>
      </c>
      <c r="F1770" s="22">
        <f>IF(WEEKDAY(A1770,2)&lt;=5,IFERROR(VLOOKUP(C1770,Employes!$A$2:$H$11,6,FALSE),0),0)</f>
        <v/>
      </c>
      <c r="G1770" s="6" t="n">
        <v>8</v>
      </c>
      <c r="H1770" s="23">
        <f>MAX(0,G1770-F1770)</f>
        <v/>
      </c>
      <c r="I1770" s="6" t="inlineStr"/>
      <c r="J1770" s="23">
        <f>IF(I1770&lt;&gt;"",MAX(0,F1770-G1770),0)</f>
        <v/>
      </c>
      <c r="K1770" s="24">
        <f>IF(F1770=0,0,J1770/F1770)</f>
        <v/>
      </c>
      <c r="L1770" s="25">
        <f>IF(I1770&lt;&gt;"","Absence",IF(G1770&gt;F1770,"Présent + HS","Présent"))</f>
        <v/>
      </c>
      <c r="M1770" s="6" t="inlineStr"/>
    </row>
    <row r="1771">
      <c r="A1771" s="20" t="n">
        <v>46269</v>
      </c>
      <c r="B1771" s="21">
        <f>DATE(YEAR(A1771),MONTH(A1771),1)</f>
        <v/>
      </c>
      <c r="C1771" s="6" t="inlineStr">
        <is>
          <t>E010</t>
        </is>
      </c>
      <c r="D1771" s="22">
        <f>IFERROR(VLOOKUP(C1771,Employes!$A$2:$H$11,2,FALSE),"")</f>
        <v/>
      </c>
      <c r="E1771" s="22">
        <f>IFERROR(VLOOKUP(C1771,Employes!$A$2:$H$11,3,FALSE),"")</f>
        <v/>
      </c>
      <c r="F1771" s="22">
        <f>IF(WEEKDAY(A1771,2)&lt;=5,IFERROR(VLOOKUP(C1771,Employes!$A$2:$H$11,6,FALSE),0),0)</f>
        <v/>
      </c>
      <c r="G1771" s="6" t="n">
        <v>8</v>
      </c>
      <c r="H1771" s="23">
        <f>MAX(0,G1771-F1771)</f>
        <v/>
      </c>
      <c r="I1771" s="6" t="inlineStr"/>
      <c r="J1771" s="23">
        <f>IF(I1771&lt;&gt;"",MAX(0,F1771-G1771),0)</f>
        <v/>
      </c>
      <c r="K1771" s="24">
        <f>IF(F1771=0,0,J1771/F1771)</f>
        <v/>
      </c>
      <c r="L1771" s="25">
        <f>IF(I1771&lt;&gt;"","Absence",IF(G1771&gt;F1771,"Présent + HS","Présent"))</f>
        <v/>
      </c>
      <c r="M1771" s="6" t="inlineStr"/>
    </row>
    <row r="1772">
      <c r="A1772" s="20" t="n">
        <v>46272</v>
      </c>
      <c r="B1772" s="21">
        <f>DATE(YEAR(A1772),MONTH(A1772),1)</f>
        <v/>
      </c>
      <c r="C1772" s="6" t="inlineStr">
        <is>
          <t>E001</t>
        </is>
      </c>
      <c r="D1772" s="22">
        <f>IFERROR(VLOOKUP(C1772,Employes!$A$2:$H$11,2,FALSE),"")</f>
        <v/>
      </c>
      <c r="E1772" s="22">
        <f>IFERROR(VLOOKUP(C1772,Employes!$A$2:$H$11,3,FALSE),"")</f>
        <v/>
      </c>
      <c r="F1772" s="22">
        <f>IF(WEEKDAY(A1772,2)&lt;=5,IFERROR(VLOOKUP(C1772,Employes!$A$2:$H$11,6,FALSE),0),0)</f>
        <v/>
      </c>
      <c r="G1772" s="6" t="n">
        <v>8</v>
      </c>
      <c r="H1772" s="23">
        <f>MAX(0,G1772-F1772)</f>
        <v/>
      </c>
      <c r="I1772" s="6" t="inlineStr"/>
      <c r="J1772" s="23">
        <f>IF(I1772&lt;&gt;"",MAX(0,F1772-G1772),0)</f>
        <v/>
      </c>
      <c r="K1772" s="24">
        <f>IF(F1772=0,0,J1772/F1772)</f>
        <v/>
      </c>
      <c r="L1772" s="25">
        <f>IF(I1772&lt;&gt;"","Absence",IF(G1772&gt;F1772,"Présent + HS","Présent"))</f>
        <v/>
      </c>
      <c r="M1772" s="6" t="inlineStr"/>
    </row>
    <row r="1773">
      <c r="A1773" s="20" t="n">
        <v>46272</v>
      </c>
      <c r="B1773" s="21">
        <f>DATE(YEAR(A1773),MONTH(A1773),1)</f>
        <v/>
      </c>
      <c r="C1773" s="6" t="inlineStr">
        <is>
          <t>E002</t>
        </is>
      </c>
      <c r="D1773" s="22">
        <f>IFERROR(VLOOKUP(C1773,Employes!$A$2:$H$11,2,FALSE),"")</f>
        <v/>
      </c>
      <c r="E1773" s="22">
        <f>IFERROR(VLOOKUP(C1773,Employes!$A$2:$H$11,3,FALSE),"")</f>
        <v/>
      </c>
      <c r="F1773" s="22">
        <f>IF(WEEKDAY(A1773,2)&lt;=5,IFERROR(VLOOKUP(C1773,Employes!$A$2:$H$11,6,FALSE),0),0)</f>
        <v/>
      </c>
      <c r="G1773" s="6" t="n">
        <v>0</v>
      </c>
      <c r="H1773" s="23">
        <f>MAX(0,G1773-F1773)</f>
        <v/>
      </c>
      <c r="I1773" s="6" t="inlineStr">
        <is>
          <t>MAL</t>
        </is>
      </c>
      <c r="J1773" s="23">
        <f>IF(I1773&lt;&gt;"",MAX(0,F1773-G1773),0)</f>
        <v/>
      </c>
      <c r="K1773" s="24">
        <f>IF(F1773=0,0,J1773/F1773)</f>
        <v/>
      </c>
      <c r="L1773" s="25">
        <f>IF(I1773&lt;&gt;"","Absence",IF(G1773&gt;F1773,"Présent + HS","Présent"))</f>
        <v/>
      </c>
      <c r="M1773" s="6" t="inlineStr"/>
    </row>
    <row r="1774">
      <c r="A1774" s="20" t="n">
        <v>46272</v>
      </c>
      <c r="B1774" s="21">
        <f>DATE(YEAR(A1774),MONTH(A1774),1)</f>
        <v/>
      </c>
      <c r="C1774" s="6" t="inlineStr">
        <is>
          <t>E003</t>
        </is>
      </c>
      <c r="D1774" s="22">
        <f>IFERROR(VLOOKUP(C1774,Employes!$A$2:$H$11,2,FALSE),"")</f>
        <v/>
      </c>
      <c r="E1774" s="22">
        <f>IFERROR(VLOOKUP(C1774,Employes!$A$2:$H$11,3,FALSE),"")</f>
        <v/>
      </c>
      <c r="F1774" s="22">
        <f>IF(WEEKDAY(A1774,2)&lt;=5,IFERROR(VLOOKUP(C1774,Employes!$A$2:$H$11,6,FALSE),0),0)</f>
        <v/>
      </c>
      <c r="G1774" s="6" t="n">
        <v>8</v>
      </c>
      <c r="H1774" s="23">
        <f>MAX(0,G1774-F1774)</f>
        <v/>
      </c>
      <c r="I1774" s="6" t="inlineStr"/>
      <c r="J1774" s="23">
        <f>IF(I1774&lt;&gt;"",MAX(0,F1774-G1774),0)</f>
        <v/>
      </c>
      <c r="K1774" s="24">
        <f>IF(F1774=0,0,J1774/F1774)</f>
        <v/>
      </c>
      <c r="L1774" s="25">
        <f>IF(I1774&lt;&gt;"","Absence",IF(G1774&gt;F1774,"Présent + HS","Présent"))</f>
        <v/>
      </c>
      <c r="M1774" s="6" t="inlineStr"/>
    </row>
    <row r="1775">
      <c r="A1775" s="20" t="n">
        <v>46272</v>
      </c>
      <c r="B1775" s="21">
        <f>DATE(YEAR(A1775),MONTH(A1775),1)</f>
        <v/>
      </c>
      <c r="C1775" s="6" t="inlineStr">
        <is>
          <t>E004</t>
        </is>
      </c>
      <c r="D1775" s="22">
        <f>IFERROR(VLOOKUP(C1775,Employes!$A$2:$H$11,2,FALSE),"")</f>
        <v/>
      </c>
      <c r="E1775" s="22">
        <f>IFERROR(VLOOKUP(C1775,Employes!$A$2:$H$11,3,FALSE),"")</f>
        <v/>
      </c>
      <c r="F1775" s="22">
        <f>IF(WEEKDAY(A1775,2)&lt;=5,IFERROR(VLOOKUP(C1775,Employes!$A$2:$H$11,6,FALSE),0),0)</f>
        <v/>
      </c>
      <c r="G1775" s="6" t="n">
        <v>9</v>
      </c>
      <c r="H1775" s="23">
        <f>MAX(0,G1775-F1775)</f>
        <v/>
      </c>
      <c r="I1775" s="6" t="inlineStr"/>
      <c r="J1775" s="23">
        <f>IF(I1775&lt;&gt;"",MAX(0,F1775-G1775),0)</f>
        <v/>
      </c>
      <c r="K1775" s="24">
        <f>IF(F1775=0,0,J1775/F1775)</f>
        <v/>
      </c>
      <c r="L1775" s="25">
        <f>IF(I1775&lt;&gt;"","Absence",IF(G1775&gt;F1775,"Présent + HS","Présent"))</f>
        <v/>
      </c>
      <c r="M1775" s="6" t="inlineStr"/>
    </row>
    <row r="1776">
      <c r="A1776" s="20" t="n">
        <v>46272</v>
      </c>
      <c r="B1776" s="21">
        <f>DATE(YEAR(A1776),MONTH(A1776),1)</f>
        <v/>
      </c>
      <c r="C1776" s="6" t="inlineStr">
        <is>
          <t>E005</t>
        </is>
      </c>
      <c r="D1776" s="22">
        <f>IFERROR(VLOOKUP(C1776,Employes!$A$2:$H$11,2,FALSE),"")</f>
        <v/>
      </c>
      <c r="E1776" s="22">
        <f>IFERROR(VLOOKUP(C1776,Employes!$A$2:$H$11,3,FALSE),"")</f>
        <v/>
      </c>
      <c r="F1776" s="22">
        <f>IF(WEEKDAY(A1776,2)&lt;=5,IFERROR(VLOOKUP(C1776,Employes!$A$2:$H$11,6,FALSE),0),0)</f>
        <v/>
      </c>
      <c r="G1776" s="6" t="n">
        <v>8</v>
      </c>
      <c r="H1776" s="23">
        <f>MAX(0,G1776-F1776)</f>
        <v/>
      </c>
      <c r="I1776" s="6" t="inlineStr"/>
      <c r="J1776" s="23">
        <f>IF(I1776&lt;&gt;"",MAX(0,F1776-G1776),0)</f>
        <v/>
      </c>
      <c r="K1776" s="24">
        <f>IF(F1776=0,0,J1776/F1776)</f>
        <v/>
      </c>
      <c r="L1776" s="25">
        <f>IF(I1776&lt;&gt;"","Absence",IF(G1776&gt;F1776,"Présent + HS","Présent"))</f>
        <v/>
      </c>
      <c r="M1776" s="6" t="inlineStr"/>
    </row>
    <row r="1777">
      <c r="A1777" s="20" t="n">
        <v>46272</v>
      </c>
      <c r="B1777" s="21">
        <f>DATE(YEAR(A1777),MONTH(A1777),1)</f>
        <v/>
      </c>
      <c r="C1777" s="6" t="inlineStr">
        <is>
          <t>E006</t>
        </is>
      </c>
      <c r="D1777" s="22">
        <f>IFERROR(VLOOKUP(C1777,Employes!$A$2:$H$11,2,FALSE),"")</f>
        <v/>
      </c>
      <c r="E1777" s="22">
        <f>IFERROR(VLOOKUP(C1777,Employes!$A$2:$H$11,3,FALSE),"")</f>
        <v/>
      </c>
      <c r="F1777" s="22">
        <f>IF(WEEKDAY(A1777,2)&lt;=5,IFERROR(VLOOKUP(C1777,Employes!$A$2:$H$11,6,FALSE),0),0)</f>
        <v/>
      </c>
      <c r="G1777" s="6" t="n">
        <v>8</v>
      </c>
      <c r="H1777" s="23">
        <f>MAX(0,G1777-F1777)</f>
        <v/>
      </c>
      <c r="I1777" s="6" t="inlineStr"/>
      <c r="J1777" s="23">
        <f>IF(I1777&lt;&gt;"",MAX(0,F1777-G1777),0)</f>
        <v/>
      </c>
      <c r="K1777" s="24">
        <f>IF(F1777=0,0,J1777/F1777)</f>
        <v/>
      </c>
      <c r="L1777" s="25">
        <f>IF(I1777&lt;&gt;"","Absence",IF(G1777&gt;F1777,"Présent + HS","Présent"))</f>
        <v/>
      </c>
      <c r="M1777" s="6" t="inlineStr"/>
    </row>
    <row r="1778">
      <c r="A1778" s="20" t="n">
        <v>46272</v>
      </c>
      <c r="B1778" s="21">
        <f>DATE(YEAR(A1778),MONTH(A1778),1)</f>
        <v/>
      </c>
      <c r="C1778" s="6" t="inlineStr">
        <is>
          <t>E007</t>
        </is>
      </c>
      <c r="D1778" s="22">
        <f>IFERROR(VLOOKUP(C1778,Employes!$A$2:$H$11,2,FALSE),"")</f>
        <v/>
      </c>
      <c r="E1778" s="22">
        <f>IFERROR(VLOOKUP(C1778,Employes!$A$2:$H$11,3,FALSE),"")</f>
        <v/>
      </c>
      <c r="F1778" s="22">
        <f>IF(WEEKDAY(A1778,2)&lt;=5,IFERROR(VLOOKUP(C1778,Employes!$A$2:$H$11,6,FALSE),0),0)</f>
        <v/>
      </c>
      <c r="G1778" s="6" t="n">
        <v>8</v>
      </c>
      <c r="H1778" s="23">
        <f>MAX(0,G1778-F1778)</f>
        <v/>
      </c>
      <c r="I1778" s="6" t="inlineStr"/>
      <c r="J1778" s="23">
        <f>IF(I1778&lt;&gt;"",MAX(0,F1778-G1778),0)</f>
        <v/>
      </c>
      <c r="K1778" s="24">
        <f>IF(F1778=0,0,J1778/F1778)</f>
        <v/>
      </c>
      <c r="L1778" s="25">
        <f>IF(I1778&lt;&gt;"","Absence",IF(G1778&gt;F1778,"Présent + HS","Présent"))</f>
        <v/>
      </c>
      <c r="M1778" s="6" t="inlineStr"/>
    </row>
    <row r="1779">
      <c r="A1779" s="20" t="n">
        <v>46272</v>
      </c>
      <c r="B1779" s="21">
        <f>DATE(YEAR(A1779),MONTH(A1779),1)</f>
        <v/>
      </c>
      <c r="C1779" s="6" t="inlineStr">
        <is>
          <t>E008</t>
        </is>
      </c>
      <c r="D1779" s="22">
        <f>IFERROR(VLOOKUP(C1779,Employes!$A$2:$H$11,2,FALSE),"")</f>
        <v/>
      </c>
      <c r="E1779" s="22">
        <f>IFERROR(VLOOKUP(C1779,Employes!$A$2:$H$11,3,FALSE),"")</f>
        <v/>
      </c>
      <c r="F1779" s="22">
        <f>IF(WEEKDAY(A1779,2)&lt;=5,IFERROR(VLOOKUP(C1779,Employes!$A$2:$H$11,6,FALSE),0),0)</f>
        <v/>
      </c>
      <c r="G1779" s="6" t="n">
        <v>8</v>
      </c>
      <c r="H1779" s="23">
        <f>MAX(0,G1779-F1779)</f>
        <v/>
      </c>
      <c r="I1779" s="6" t="inlineStr"/>
      <c r="J1779" s="23">
        <f>IF(I1779&lt;&gt;"",MAX(0,F1779-G1779),0)</f>
        <v/>
      </c>
      <c r="K1779" s="24">
        <f>IF(F1779=0,0,J1779/F1779)</f>
        <v/>
      </c>
      <c r="L1779" s="25">
        <f>IF(I1779&lt;&gt;"","Absence",IF(G1779&gt;F1779,"Présent + HS","Présent"))</f>
        <v/>
      </c>
      <c r="M1779" s="6" t="inlineStr"/>
    </row>
    <row r="1780">
      <c r="A1780" s="20" t="n">
        <v>46272</v>
      </c>
      <c r="B1780" s="21">
        <f>DATE(YEAR(A1780),MONTH(A1780),1)</f>
        <v/>
      </c>
      <c r="C1780" s="6" t="inlineStr">
        <is>
          <t>E009</t>
        </is>
      </c>
      <c r="D1780" s="22">
        <f>IFERROR(VLOOKUP(C1780,Employes!$A$2:$H$11,2,FALSE),"")</f>
        <v/>
      </c>
      <c r="E1780" s="22">
        <f>IFERROR(VLOOKUP(C1780,Employes!$A$2:$H$11,3,FALSE),"")</f>
        <v/>
      </c>
      <c r="F1780" s="22">
        <f>IF(WEEKDAY(A1780,2)&lt;=5,IFERROR(VLOOKUP(C1780,Employes!$A$2:$H$11,6,FALSE),0),0)</f>
        <v/>
      </c>
      <c r="G1780" s="6" t="n">
        <v>8</v>
      </c>
      <c r="H1780" s="23">
        <f>MAX(0,G1780-F1780)</f>
        <v/>
      </c>
      <c r="I1780" s="6" t="inlineStr"/>
      <c r="J1780" s="23">
        <f>IF(I1780&lt;&gt;"",MAX(0,F1780-G1780),0)</f>
        <v/>
      </c>
      <c r="K1780" s="24">
        <f>IF(F1780=0,0,J1780/F1780)</f>
        <v/>
      </c>
      <c r="L1780" s="25">
        <f>IF(I1780&lt;&gt;"","Absence",IF(G1780&gt;F1780,"Présent + HS","Présent"))</f>
        <v/>
      </c>
      <c r="M1780" s="6" t="inlineStr"/>
    </row>
    <row r="1781">
      <c r="A1781" s="20" t="n">
        <v>46272</v>
      </c>
      <c r="B1781" s="21">
        <f>DATE(YEAR(A1781),MONTH(A1781),1)</f>
        <v/>
      </c>
      <c r="C1781" s="6" t="inlineStr">
        <is>
          <t>E010</t>
        </is>
      </c>
      <c r="D1781" s="22">
        <f>IFERROR(VLOOKUP(C1781,Employes!$A$2:$H$11,2,FALSE),"")</f>
        <v/>
      </c>
      <c r="E1781" s="22">
        <f>IFERROR(VLOOKUP(C1781,Employes!$A$2:$H$11,3,FALSE),"")</f>
        <v/>
      </c>
      <c r="F1781" s="22">
        <f>IF(WEEKDAY(A1781,2)&lt;=5,IFERROR(VLOOKUP(C1781,Employes!$A$2:$H$11,6,FALSE),0),0)</f>
        <v/>
      </c>
      <c r="G1781" s="6" t="n">
        <v>8</v>
      </c>
      <c r="H1781" s="23">
        <f>MAX(0,G1781-F1781)</f>
        <v/>
      </c>
      <c r="I1781" s="6" t="inlineStr"/>
      <c r="J1781" s="23">
        <f>IF(I1781&lt;&gt;"",MAX(0,F1781-G1781),0)</f>
        <v/>
      </c>
      <c r="K1781" s="24">
        <f>IF(F1781=0,0,J1781/F1781)</f>
        <v/>
      </c>
      <c r="L1781" s="25">
        <f>IF(I1781&lt;&gt;"","Absence",IF(G1781&gt;F1781,"Présent + HS","Présent"))</f>
        <v/>
      </c>
      <c r="M1781" s="6" t="inlineStr"/>
    </row>
    <row r="1782">
      <c r="A1782" s="20" t="n">
        <v>46273</v>
      </c>
      <c r="B1782" s="21">
        <f>DATE(YEAR(A1782),MONTH(A1782),1)</f>
        <v/>
      </c>
      <c r="C1782" s="6" t="inlineStr">
        <is>
          <t>E001</t>
        </is>
      </c>
      <c r="D1782" s="22">
        <f>IFERROR(VLOOKUP(C1782,Employes!$A$2:$H$11,2,FALSE),"")</f>
        <v/>
      </c>
      <c r="E1782" s="22">
        <f>IFERROR(VLOOKUP(C1782,Employes!$A$2:$H$11,3,FALSE),"")</f>
        <v/>
      </c>
      <c r="F1782" s="22">
        <f>IF(WEEKDAY(A1782,2)&lt;=5,IFERROR(VLOOKUP(C1782,Employes!$A$2:$H$11,6,FALSE),0),0)</f>
        <v/>
      </c>
      <c r="G1782" s="6" t="n">
        <v>8</v>
      </c>
      <c r="H1782" s="23">
        <f>MAX(0,G1782-F1782)</f>
        <v/>
      </c>
      <c r="I1782" s="6" t="inlineStr"/>
      <c r="J1782" s="23">
        <f>IF(I1782&lt;&gt;"",MAX(0,F1782-G1782),0)</f>
        <v/>
      </c>
      <c r="K1782" s="24">
        <f>IF(F1782=0,0,J1782/F1782)</f>
        <v/>
      </c>
      <c r="L1782" s="25">
        <f>IF(I1782&lt;&gt;"","Absence",IF(G1782&gt;F1782,"Présent + HS","Présent"))</f>
        <v/>
      </c>
      <c r="M1782" s="6" t="inlineStr"/>
    </row>
    <row r="1783">
      <c r="A1783" s="20" t="n">
        <v>46273</v>
      </c>
      <c r="B1783" s="21">
        <f>DATE(YEAR(A1783),MONTH(A1783),1)</f>
        <v/>
      </c>
      <c r="C1783" s="6" t="inlineStr">
        <is>
          <t>E002</t>
        </is>
      </c>
      <c r="D1783" s="22">
        <f>IFERROR(VLOOKUP(C1783,Employes!$A$2:$H$11,2,FALSE),"")</f>
        <v/>
      </c>
      <c r="E1783" s="22">
        <f>IFERROR(VLOOKUP(C1783,Employes!$A$2:$H$11,3,FALSE),"")</f>
        <v/>
      </c>
      <c r="F1783" s="22">
        <f>IF(WEEKDAY(A1783,2)&lt;=5,IFERROR(VLOOKUP(C1783,Employes!$A$2:$H$11,6,FALSE),0),0)</f>
        <v/>
      </c>
      <c r="G1783" s="6" t="n">
        <v>8</v>
      </c>
      <c r="H1783" s="23">
        <f>MAX(0,G1783-F1783)</f>
        <v/>
      </c>
      <c r="I1783" s="6" t="inlineStr"/>
      <c r="J1783" s="23">
        <f>IF(I1783&lt;&gt;"",MAX(0,F1783-G1783),0)</f>
        <v/>
      </c>
      <c r="K1783" s="24">
        <f>IF(F1783=0,0,J1783/F1783)</f>
        <v/>
      </c>
      <c r="L1783" s="25">
        <f>IF(I1783&lt;&gt;"","Absence",IF(G1783&gt;F1783,"Présent + HS","Présent"))</f>
        <v/>
      </c>
      <c r="M1783" s="6" t="inlineStr"/>
    </row>
    <row r="1784">
      <c r="A1784" s="20" t="n">
        <v>46273</v>
      </c>
      <c r="B1784" s="21">
        <f>DATE(YEAR(A1784),MONTH(A1784),1)</f>
        <v/>
      </c>
      <c r="C1784" s="6" t="inlineStr">
        <is>
          <t>E003</t>
        </is>
      </c>
      <c r="D1784" s="22">
        <f>IFERROR(VLOOKUP(C1784,Employes!$A$2:$H$11,2,FALSE),"")</f>
        <v/>
      </c>
      <c r="E1784" s="22">
        <f>IFERROR(VLOOKUP(C1784,Employes!$A$2:$H$11,3,FALSE),"")</f>
        <v/>
      </c>
      <c r="F1784" s="22">
        <f>IF(WEEKDAY(A1784,2)&lt;=5,IFERROR(VLOOKUP(C1784,Employes!$A$2:$H$11,6,FALSE),0),0)</f>
        <v/>
      </c>
      <c r="G1784" s="6" t="n">
        <v>8</v>
      </c>
      <c r="H1784" s="23">
        <f>MAX(0,G1784-F1784)</f>
        <v/>
      </c>
      <c r="I1784" s="6" t="inlineStr"/>
      <c r="J1784" s="23">
        <f>IF(I1784&lt;&gt;"",MAX(0,F1784-G1784),0)</f>
        <v/>
      </c>
      <c r="K1784" s="24">
        <f>IF(F1784=0,0,J1784/F1784)</f>
        <v/>
      </c>
      <c r="L1784" s="25">
        <f>IF(I1784&lt;&gt;"","Absence",IF(G1784&gt;F1784,"Présent + HS","Présent"))</f>
        <v/>
      </c>
      <c r="M1784" s="6" t="inlineStr"/>
    </row>
    <row r="1785">
      <c r="A1785" s="20" t="n">
        <v>46273</v>
      </c>
      <c r="B1785" s="21">
        <f>DATE(YEAR(A1785),MONTH(A1785),1)</f>
        <v/>
      </c>
      <c r="C1785" s="6" t="inlineStr">
        <is>
          <t>E004</t>
        </is>
      </c>
      <c r="D1785" s="22">
        <f>IFERROR(VLOOKUP(C1785,Employes!$A$2:$H$11,2,FALSE),"")</f>
        <v/>
      </c>
      <c r="E1785" s="22">
        <f>IFERROR(VLOOKUP(C1785,Employes!$A$2:$H$11,3,FALSE),"")</f>
        <v/>
      </c>
      <c r="F1785" s="22">
        <f>IF(WEEKDAY(A1785,2)&lt;=5,IFERROR(VLOOKUP(C1785,Employes!$A$2:$H$11,6,FALSE),0),0)</f>
        <v/>
      </c>
      <c r="G1785" s="6" t="n">
        <v>8</v>
      </c>
      <c r="H1785" s="23">
        <f>MAX(0,G1785-F1785)</f>
        <v/>
      </c>
      <c r="I1785" s="6" t="inlineStr"/>
      <c r="J1785" s="23">
        <f>IF(I1785&lt;&gt;"",MAX(0,F1785-G1785),0)</f>
        <v/>
      </c>
      <c r="K1785" s="24">
        <f>IF(F1785=0,0,J1785/F1785)</f>
        <v/>
      </c>
      <c r="L1785" s="25">
        <f>IF(I1785&lt;&gt;"","Absence",IF(G1785&gt;F1785,"Présent + HS","Présent"))</f>
        <v/>
      </c>
      <c r="M1785" s="6" t="inlineStr"/>
    </row>
    <row r="1786">
      <c r="A1786" s="20" t="n">
        <v>46273</v>
      </c>
      <c r="B1786" s="21">
        <f>DATE(YEAR(A1786),MONTH(A1786),1)</f>
        <v/>
      </c>
      <c r="C1786" s="6" t="inlineStr">
        <is>
          <t>E005</t>
        </is>
      </c>
      <c r="D1786" s="22">
        <f>IFERROR(VLOOKUP(C1786,Employes!$A$2:$H$11,2,FALSE),"")</f>
        <v/>
      </c>
      <c r="E1786" s="22">
        <f>IFERROR(VLOOKUP(C1786,Employes!$A$2:$H$11,3,FALSE),"")</f>
        <v/>
      </c>
      <c r="F1786" s="22">
        <f>IF(WEEKDAY(A1786,2)&lt;=5,IFERROR(VLOOKUP(C1786,Employes!$A$2:$H$11,6,FALSE),0),0)</f>
        <v/>
      </c>
      <c r="G1786" s="6" t="n">
        <v>8</v>
      </c>
      <c r="H1786" s="23">
        <f>MAX(0,G1786-F1786)</f>
        <v/>
      </c>
      <c r="I1786" s="6" t="inlineStr"/>
      <c r="J1786" s="23">
        <f>IF(I1786&lt;&gt;"",MAX(0,F1786-G1786),0)</f>
        <v/>
      </c>
      <c r="K1786" s="24">
        <f>IF(F1786=0,0,J1786/F1786)</f>
        <v/>
      </c>
      <c r="L1786" s="25">
        <f>IF(I1786&lt;&gt;"","Absence",IF(G1786&gt;F1786,"Présent + HS","Présent"))</f>
        <v/>
      </c>
      <c r="M1786" s="6" t="inlineStr"/>
    </row>
    <row r="1787">
      <c r="A1787" s="20" t="n">
        <v>46273</v>
      </c>
      <c r="B1787" s="21">
        <f>DATE(YEAR(A1787),MONTH(A1787),1)</f>
        <v/>
      </c>
      <c r="C1787" s="6" t="inlineStr">
        <is>
          <t>E006</t>
        </is>
      </c>
      <c r="D1787" s="22">
        <f>IFERROR(VLOOKUP(C1787,Employes!$A$2:$H$11,2,FALSE),"")</f>
        <v/>
      </c>
      <c r="E1787" s="22">
        <f>IFERROR(VLOOKUP(C1787,Employes!$A$2:$H$11,3,FALSE),"")</f>
        <v/>
      </c>
      <c r="F1787" s="22">
        <f>IF(WEEKDAY(A1787,2)&lt;=5,IFERROR(VLOOKUP(C1787,Employes!$A$2:$H$11,6,FALSE),0),0)</f>
        <v/>
      </c>
      <c r="G1787" s="6" t="n">
        <v>8</v>
      </c>
      <c r="H1787" s="23">
        <f>MAX(0,G1787-F1787)</f>
        <v/>
      </c>
      <c r="I1787" s="6" t="inlineStr"/>
      <c r="J1787" s="23">
        <f>IF(I1787&lt;&gt;"",MAX(0,F1787-G1787),0)</f>
        <v/>
      </c>
      <c r="K1787" s="24">
        <f>IF(F1787=0,0,J1787/F1787)</f>
        <v/>
      </c>
      <c r="L1787" s="25">
        <f>IF(I1787&lt;&gt;"","Absence",IF(G1787&gt;F1787,"Présent + HS","Présent"))</f>
        <v/>
      </c>
      <c r="M1787" s="6" t="inlineStr"/>
    </row>
    <row r="1788">
      <c r="A1788" s="20" t="n">
        <v>46273</v>
      </c>
      <c r="B1788" s="21">
        <f>DATE(YEAR(A1788),MONTH(A1788),1)</f>
        <v/>
      </c>
      <c r="C1788" s="6" t="inlineStr">
        <is>
          <t>E007</t>
        </is>
      </c>
      <c r="D1788" s="22">
        <f>IFERROR(VLOOKUP(C1788,Employes!$A$2:$H$11,2,FALSE),"")</f>
        <v/>
      </c>
      <c r="E1788" s="22">
        <f>IFERROR(VLOOKUP(C1788,Employes!$A$2:$H$11,3,FALSE),"")</f>
        <v/>
      </c>
      <c r="F1788" s="22">
        <f>IF(WEEKDAY(A1788,2)&lt;=5,IFERROR(VLOOKUP(C1788,Employes!$A$2:$H$11,6,FALSE),0),0)</f>
        <v/>
      </c>
      <c r="G1788" s="6" t="n">
        <v>8</v>
      </c>
      <c r="H1788" s="23">
        <f>MAX(0,G1788-F1788)</f>
        <v/>
      </c>
      <c r="I1788" s="6" t="inlineStr"/>
      <c r="J1788" s="23">
        <f>IF(I1788&lt;&gt;"",MAX(0,F1788-G1788),0)</f>
        <v/>
      </c>
      <c r="K1788" s="24">
        <f>IF(F1788=0,0,J1788/F1788)</f>
        <v/>
      </c>
      <c r="L1788" s="25">
        <f>IF(I1788&lt;&gt;"","Absence",IF(G1788&gt;F1788,"Présent + HS","Présent"))</f>
        <v/>
      </c>
      <c r="M1788" s="6" t="inlineStr"/>
    </row>
    <row r="1789">
      <c r="A1789" s="20" t="n">
        <v>46273</v>
      </c>
      <c r="B1789" s="21">
        <f>DATE(YEAR(A1789),MONTH(A1789),1)</f>
        <v/>
      </c>
      <c r="C1789" s="6" t="inlineStr">
        <is>
          <t>E008</t>
        </is>
      </c>
      <c r="D1789" s="22">
        <f>IFERROR(VLOOKUP(C1789,Employes!$A$2:$H$11,2,FALSE),"")</f>
        <v/>
      </c>
      <c r="E1789" s="22">
        <f>IFERROR(VLOOKUP(C1789,Employes!$A$2:$H$11,3,FALSE),"")</f>
        <v/>
      </c>
      <c r="F1789" s="22">
        <f>IF(WEEKDAY(A1789,2)&lt;=5,IFERROR(VLOOKUP(C1789,Employes!$A$2:$H$11,6,FALSE),0),0)</f>
        <v/>
      </c>
      <c r="G1789" s="6" t="n">
        <v>8</v>
      </c>
      <c r="H1789" s="23">
        <f>MAX(0,G1789-F1789)</f>
        <v/>
      </c>
      <c r="I1789" s="6" t="inlineStr"/>
      <c r="J1789" s="23">
        <f>IF(I1789&lt;&gt;"",MAX(0,F1789-G1789),0)</f>
        <v/>
      </c>
      <c r="K1789" s="24">
        <f>IF(F1789=0,0,J1789/F1789)</f>
        <v/>
      </c>
      <c r="L1789" s="25">
        <f>IF(I1789&lt;&gt;"","Absence",IF(G1789&gt;F1789,"Présent + HS","Présent"))</f>
        <v/>
      </c>
      <c r="M1789" s="6" t="inlineStr"/>
    </row>
    <row r="1790">
      <c r="A1790" s="20" t="n">
        <v>46273</v>
      </c>
      <c r="B1790" s="21">
        <f>DATE(YEAR(A1790),MONTH(A1790),1)</f>
        <v/>
      </c>
      <c r="C1790" s="6" t="inlineStr">
        <is>
          <t>E009</t>
        </is>
      </c>
      <c r="D1790" s="22">
        <f>IFERROR(VLOOKUP(C1790,Employes!$A$2:$H$11,2,FALSE),"")</f>
        <v/>
      </c>
      <c r="E1790" s="22">
        <f>IFERROR(VLOOKUP(C1790,Employes!$A$2:$H$11,3,FALSE),"")</f>
        <v/>
      </c>
      <c r="F1790" s="22">
        <f>IF(WEEKDAY(A1790,2)&lt;=5,IFERROR(VLOOKUP(C1790,Employes!$A$2:$H$11,6,FALSE),0),0)</f>
        <v/>
      </c>
      <c r="G1790" s="6" t="n">
        <v>8</v>
      </c>
      <c r="H1790" s="23">
        <f>MAX(0,G1790-F1790)</f>
        <v/>
      </c>
      <c r="I1790" s="6" t="inlineStr"/>
      <c r="J1790" s="23">
        <f>IF(I1790&lt;&gt;"",MAX(0,F1790-G1790),0)</f>
        <v/>
      </c>
      <c r="K1790" s="24">
        <f>IF(F1790=0,0,J1790/F1790)</f>
        <v/>
      </c>
      <c r="L1790" s="25">
        <f>IF(I1790&lt;&gt;"","Absence",IF(G1790&gt;F1790,"Présent + HS","Présent"))</f>
        <v/>
      </c>
      <c r="M1790" s="6" t="inlineStr"/>
    </row>
    <row r="1791">
      <c r="A1791" s="20" t="n">
        <v>46273</v>
      </c>
      <c r="B1791" s="21">
        <f>DATE(YEAR(A1791),MONTH(A1791),1)</f>
        <v/>
      </c>
      <c r="C1791" s="6" t="inlineStr">
        <is>
          <t>E010</t>
        </is>
      </c>
      <c r="D1791" s="22">
        <f>IFERROR(VLOOKUP(C1791,Employes!$A$2:$H$11,2,FALSE),"")</f>
        <v/>
      </c>
      <c r="E1791" s="22">
        <f>IFERROR(VLOOKUP(C1791,Employes!$A$2:$H$11,3,FALSE),"")</f>
        <v/>
      </c>
      <c r="F1791" s="22">
        <f>IF(WEEKDAY(A1791,2)&lt;=5,IFERROR(VLOOKUP(C1791,Employes!$A$2:$H$11,6,FALSE),0),0)</f>
        <v/>
      </c>
      <c r="G1791" s="6" t="n">
        <v>8</v>
      </c>
      <c r="H1791" s="23">
        <f>MAX(0,G1791-F1791)</f>
        <v/>
      </c>
      <c r="I1791" s="6" t="inlineStr"/>
      <c r="J1791" s="23">
        <f>IF(I1791&lt;&gt;"",MAX(0,F1791-G1791),0)</f>
        <v/>
      </c>
      <c r="K1791" s="24">
        <f>IF(F1791=0,0,J1791/F1791)</f>
        <v/>
      </c>
      <c r="L1791" s="25">
        <f>IF(I1791&lt;&gt;"","Absence",IF(G1791&gt;F1791,"Présent + HS","Présent"))</f>
        <v/>
      </c>
      <c r="M1791" s="6" t="inlineStr"/>
    </row>
    <row r="1792">
      <c r="A1792" s="20" t="n">
        <v>46274</v>
      </c>
      <c r="B1792" s="21">
        <f>DATE(YEAR(A1792),MONTH(A1792),1)</f>
        <v/>
      </c>
      <c r="C1792" s="6" t="inlineStr">
        <is>
          <t>E001</t>
        </is>
      </c>
      <c r="D1792" s="22">
        <f>IFERROR(VLOOKUP(C1792,Employes!$A$2:$H$11,2,FALSE),"")</f>
        <v/>
      </c>
      <c r="E1792" s="22">
        <f>IFERROR(VLOOKUP(C1792,Employes!$A$2:$H$11,3,FALSE),"")</f>
        <v/>
      </c>
      <c r="F1792" s="22">
        <f>IF(WEEKDAY(A1792,2)&lt;=5,IFERROR(VLOOKUP(C1792,Employes!$A$2:$H$11,6,FALSE),0),0)</f>
        <v/>
      </c>
      <c r="G1792" s="6" t="n">
        <v>8</v>
      </c>
      <c r="H1792" s="23">
        <f>MAX(0,G1792-F1792)</f>
        <v/>
      </c>
      <c r="I1792" s="6" t="inlineStr"/>
      <c r="J1792" s="23">
        <f>IF(I1792&lt;&gt;"",MAX(0,F1792-G1792),0)</f>
        <v/>
      </c>
      <c r="K1792" s="24">
        <f>IF(F1792=0,0,J1792/F1792)</f>
        <v/>
      </c>
      <c r="L1792" s="25">
        <f>IF(I1792&lt;&gt;"","Absence",IF(G1792&gt;F1792,"Présent + HS","Présent"))</f>
        <v/>
      </c>
      <c r="M1792" s="6" t="inlineStr"/>
    </row>
    <row r="1793">
      <c r="A1793" s="20" t="n">
        <v>46274</v>
      </c>
      <c r="B1793" s="21">
        <f>DATE(YEAR(A1793),MONTH(A1793),1)</f>
        <v/>
      </c>
      <c r="C1793" s="6" t="inlineStr">
        <is>
          <t>E002</t>
        </is>
      </c>
      <c r="D1793" s="22">
        <f>IFERROR(VLOOKUP(C1793,Employes!$A$2:$H$11,2,FALSE),"")</f>
        <v/>
      </c>
      <c r="E1793" s="22">
        <f>IFERROR(VLOOKUP(C1793,Employes!$A$2:$H$11,3,FALSE),"")</f>
        <v/>
      </c>
      <c r="F1793" s="22">
        <f>IF(WEEKDAY(A1793,2)&lt;=5,IFERROR(VLOOKUP(C1793,Employes!$A$2:$H$11,6,FALSE),0),0)</f>
        <v/>
      </c>
      <c r="G1793" s="6" t="n">
        <v>8</v>
      </c>
      <c r="H1793" s="23">
        <f>MAX(0,G1793-F1793)</f>
        <v/>
      </c>
      <c r="I1793" s="6" t="inlineStr"/>
      <c r="J1793" s="23">
        <f>IF(I1793&lt;&gt;"",MAX(0,F1793-G1793),0)</f>
        <v/>
      </c>
      <c r="K1793" s="24">
        <f>IF(F1793=0,0,J1793/F1793)</f>
        <v/>
      </c>
      <c r="L1793" s="25">
        <f>IF(I1793&lt;&gt;"","Absence",IF(G1793&gt;F1793,"Présent + HS","Présent"))</f>
        <v/>
      </c>
      <c r="M1793" s="6" t="inlineStr"/>
    </row>
    <row r="1794">
      <c r="A1794" s="20" t="n">
        <v>46274</v>
      </c>
      <c r="B1794" s="21">
        <f>DATE(YEAR(A1794),MONTH(A1794),1)</f>
        <v/>
      </c>
      <c r="C1794" s="6" t="inlineStr">
        <is>
          <t>E003</t>
        </is>
      </c>
      <c r="D1794" s="22">
        <f>IFERROR(VLOOKUP(C1794,Employes!$A$2:$H$11,2,FALSE),"")</f>
        <v/>
      </c>
      <c r="E1794" s="22">
        <f>IFERROR(VLOOKUP(C1794,Employes!$A$2:$H$11,3,FALSE),"")</f>
        <v/>
      </c>
      <c r="F1794" s="22">
        <f>IF(WEEKDAY(A1794,2)&lt;=5,IFERROR(VLOOKUP(C1794,Employes!$A$2:$H$11,6,FALSE),0),0)</f>
        <v/>
      </c>
      <c r="G1794" s="6" t="n">
        <v>9</v>
      </c>
      <c r="H1794" s="23">
        <f>MAX(0,G1794-F1794)</f>
        <v/>
      </c>
      <c r="I1794" s="6" t="inlineStr"/>
      <c r="J1794" s="23">
        <f>IF(I1794&lt;&gt;"",MAX(0,F1794-G1794),0)</f>
        <v/>
      </c>
      <c r="K1794" s="24">
        <f>IF(F1794=0,0,J1794/F1794)</f>
        <v/>
      </c>
      <c r="L1794" s="25">
        <f>IF(I1794&lt;&gt;"","Absence",IF(G1794&gt;F1794,"Présent + HS","Présent"))</f>
        <v/>
      </c>
      <c r="M1794" s="6" t="inlineStr"/>
    </row>
    <row r="1795">
      <c r="A1795" s="20" t="n">
        <v>46274</v>
      </c>
      <c r="B1795" s="21">
        <f>DATE(YEAR(A1795),MONTH(A1795),1)</f>
        <v/>
      </c>
      <c r="C1795" s="6" t="inlineStr">
        <is>
          <t>E004</t>
        </is>
      </c>
      <c r="D1795" s="22">
        <f>IFERROR(VLOOKUP(C1795,Employes!$A$2:$H$11,2,FALSE),"")</f>
        <v/>
      </c>
      <c r="E1795" s="22">
        <f>IFERROR(VLOOKUP(C1795,Employes!$A$2:$H$11,3,FALSE),"")</f>
        <v/>
      </c>
      <c r="F1795" s="22">
        <f>IF(WEEKDAY(A1795,2)&lt;=5,IFERROR(VLOOKUP(C1795,Employes!$A$2:$H$11,6,FALSE),0),0)</f>
        <v/>
      </c>
      <c r="G1795" s="6" t="n">
        <v>8</v>
      </c>
      <c r="H1795" s="23">
        <f>MAX(0,G1795-F1795)</f>
        <v/>
      </c>
      <c r="I1795" s="6" t="inlineStr"/>
      <c r="J1795" s="23">
        <f>IF(I1795&lt;&gt;"",MAX(0,F1795-G1795),0)</f>
        <v/>
      </c>
      <c r="K1795" s="24">
        <f>IF(F1795=0,0,J1795/F1795)</f>
        <v/>
      </c>
      <c r="L1795" s="25">
        <f>IF(I1795&lt;&gt;"","Absence",IF(G1795&gt;F1795,"Présent + HS","Présent"))</f>
        <v/>
      </c>
      <c r="M1795" s="6" t="inlineStr"/>
    </row>
    <row r="1796">
      <c r="A1796" s="20" t="n">
        <v>46274</v>
      </c>
      <c r="B1796" s="21">
        <f>DATE(YEAR(A1796),MONTH(A1796),1)</f>
        <v/>
      </c>
      <c r="C1796" s="6" t="inlineStr">
        <is>
          <t>E005</t>
        </is>
      </c>
      <c r="D1796" s="22">
        <f>IFERROR(VLOOKUP(C1796,Employes!$A$2:$H$11,2,FALSE),"")</f>
        <v/>
      </c>
      <c r="E1796" s="22">
        <f>IFERROR(VLOOKUP(C1796,Employes!$A$2:$H$11,3,FALSE),"")</f>
        <v/>
      </c>
      <c r="F1796" s="22">
        <f>IF(WEEKDAY(A1796,2)&lt;=5,IFERROR(VLOOKUP(C1796,Employes!$A$2:$H$11,6,FALSE),0),0)</f>
        <v/>
      </c>
      <c r="G1796" s="6" t="n">
        <v>9</v>
      </c>
      <c r="H1796" s="23">
        <f>MAX(0,G1796-F1796)</f>
        <v/>
      </c>
      <c r="I1796" s="6" t="inlineStr"/>
      <c r="J1796" s="23">
        <f>IF(I1796&lt;&gt;"",MAX(0,F1796-G1796),0)</f>
        <v/>
      </c>
      <c r="K1796" s="24">
        <f>IF(F1796=0,0,J1796/F1796)</f>
        <v/>
      </c>
      <c r="L1796" s="25">
        <f>IF(I1796&lt;&gt;"","Absence",IF(G1796&gt;F1796,"Présent + HS","Présent"))</f>
        <v/>
      </c>
      <c r="M1796" s="6" t="inlineStr"/>
    </row>
    <row r="1797">
      <c r="A1797" s="20" t="n">
        <v>46274</v>
      </c>
      <c r="B1797" s="21">
        <f>DATE(YEAR(A1797),MONTH(A1797),1)</f>
        <v/>
      </c>
      <c r="C1797" s="6" t="inlineStr">
        <is>
          <t>E006</t>
        </is>
      </c>
      <c r="D1797" s="22">
        <f>IFERROR(VLOOKUP(C1797,Employes!$A$2:$H$11,2,FALSE),"")</f>
        <v/>
      </c>
      <c r="E1797" s="22">
        <f>IFERROR(VLOOKUP(C1797,Employes!$A$2:$H$11,3,FALSE),"")</f>
        <v/>
      </c>
      <c r="F1797" s="22">
        <f>IF(WEEKDAY(A1797,2)&lt;=5,IFERROR(VLOOKUP(C1797,Employes!$A$2:$H$11,6,FALSE),0),0)</f>
        <v/>
      </c>
      <c r="G1797" s="6" t="n">
        <v>9</v>
      </c>
      <c r="H1797" s="23">
        <f>MAX(0,G1797-F1797)</f>
        <v/>
      </c>
      <c r="I1797" s="6" t="inlineStr"/>
      <c r="J1797" s="23">
        <f>IF(I1797&lt;&gt;"",MAX(0,F1797-G1797),0)</f>
        <v/>
      </c>
      <c r="K1797" s="24">
        <f>IF(F1797=0,0,J1797/F1797)</f>
        <v/>
      </c>
      <c r="L1797" s="25">
        <f>IF(I1797&lt;&gt;"","Absence",IF(G1797&gt;F1797,"Présent + HS","Présent"))</f>
        <v/>
      </c>
      <c r="M1797" s="6" t="inlineStr"/>
    </row>
    <row r="1798">
      <c r="A1798" s="20" t="n">
        <v>46274</v>
      </c>
      <c r="B1798" s="21">
        <f>DATE(YEAR(A1798),MONTH(A1798),1)</f>
        <v/>
      </c>
      <c r="C1798" s="6" t="inlineStr">
        <is>
          <t>E007</t>
        </is>
      </c>
      <c r="D1798" s="22">
        <f>IFERROR(VLOOKUP(C1798,Employes!$A$2:$H$11,2,FALSE),"")</f>
        <v/>
      </c>
      <c r="E1798" s="22">
        <f>IFERROR(VLOOKUP(C1798,Employes!$A$2:$H$11,3,FALSE),"")</f>
        <v/>
      </c>
      <c r="F1798" s="22">
        <f>IF(WEEKDAY(A1798,2)&lt;=5,IFERROR(VLOOKUP(C1798,Employes!$A$2:$H$11,6,FALSE),0),0)</f>
        <v/>
      </c>
      <c r="G1798" s="6" t="n">
        <v>8</v>
      </c>
      <c r="H1798" s="23">
        <f>MAX(0,G1798-F1798)</f>
        <v/>
      </c>
      <c r="I1798" s="6" t="inlineStr"/>
      <c r="J1798" s="23">
        <f>IF(I1798&lt;&gt;"",MAX(0,F1798-G1798),0)</f>
        <v/>
      </c>
      <c r="K1798" s="24">
        <f>IF(F1798=0,0,J1798/F1798)</f>
        <v/>
      </c>
      <c r="L1798" s="25">
        <f>IF(I1798&lt;&gt;"","Absence",IF(G1798&gt;F1798,"Présent + HS","Présent"))</f>
        <v/>
      </c>
      <c r="M1798" s="6" t="inlineStr"/>
    </row>
    <row r="1799">
      <c r="A1799" s="20" t="n">
        <v>46274</v>
      </c>
      <c r="B1799" s="21">
        <f>DATE(YEAR(A1799),MONTH(A1799),1)</f>
        <v/>
      </c>
      <c r="C1799" s="6" t="inlineStr">
        <is>
          <t>E008</t>
        </is>
      </c>
      <c r="D1799" s="22">
        <f>IFERROR(VLOOKUP(C1799,Employes!$A$2:$H$11,2,FALSE),"")</f>
        <v/>
      </c>
      <c r="E1799" s="22">
        <f>IFERROR(VLOOKUP(C1799,Employes!$A$2:$H$11,3,FALSE),"")</f>
        <v/>
      </c>
      <c r="F1799" s="22">
        <f>IF(WEEKDAY(A1799,2)&lt;=5,IFERROR(VLOOKUP(C1799,Employes!$A$2:$H$11,6,FALSE),0),0)</f>
        <v/>
      </c>
      <c r="G1799" s="6" t="n">
        <v>8</v>
      </c>
      <c r="H1799" s="23">
        <f>MAX(0,G1799-F1799)</f>
        <v/>
      </c>
      <c r="I1799" s="6" t="inlineStr"/>
      <c r="J1799" s="23">
        <f>IF(I1799&lt;&gt;"",MAX(0,F1799-G1799),0)</f>
        <v/>
      </c>
      <c r="K1799" s="24">
        <f>IF(F1799=0,0,J1799/F1799)</f>
        <v/>
      </c>
      <c r="L1799" s="25">
        <f>IF(I1799&lt;&gt;"","Absence",IF(G1799&gt;F1799,"Présent + HS","Présent"))</f>
        <v/>
      </c>
      <c r="M1799" s="6" t="inlineStr"/>
    </row>
    <row r="1800">
      <c r="A1800" s="20" t="n">
        <v>46274</v>
      </c>
      <c r="B1800" s="21">
        <f>DATE(YEAR(A1800),MONTH(A1800),1)</f>
        <v/>
      </c>
      <c r="C1800" s="6" t="inlineStr">
        <is>
          <t>E009</t>
        </is>
      </c>
      <c r="D1800" s="22">
        <f>IFERROR(VLOOKUP(C1800,Employes!$A$2:$H$11,2,FALSE),"")</f>
        <v/>
      </c>
      <c r="E1800" s="22">
        <f>IFERROR(VLOOKUP(C1800,Employes!$A$2:$H$11,3,FALSE),"")</f>
        <v/>
      </c>
      <c r="F1800" s="22">
        <f>IF(WEEKDAY(A1800,2)&lt;=5,IFERROR(VLOOKUP(C1800,Employes!$A$2:$H$11,6,FALSE),0),0)</f>
        <v/>
      </c>
      <c r="G1800" s="6" t="n">
        <v>8</v>
      </c>
      <c r="H1800" s="23">
        <f>MAX(0,G1800-F1800)</f>
        <v/>
      </c>
      <c r="I1800" s="6" t="inlineStr"/>
      <c r="J1800" s="23">
        <f>IF(I1800&lt;&gt;"",MAX(0,F1800-G1800),0)</f>
        <v/>
      </c>
      <c r="K1800" s="24">
        <f>IF(F1800=0,0,J1800/F1800)</f>
        <v/>
      </c>
      <c r="L1800" s="25">
        <f>IF(I1800&lt;&gt;"","Absence",IF(G1800&gt;F1800,"Présent + HS","Présent"))</f>
        <v/>
      </c>
      <c r="M1800" s="6" t="inlineStr"/>
    </row>
    <row r="1801">
      <c r="A1801" s="20" t="n">
        <v>46274</v>
      </c>
      <c r="B1801" s="21">
        <f>DATE(YEAR(A1801),MONTH(A1801),1)</f>
        <v/>
      </c>
      <c r="C1801" s="6" t="inlineStr">
        <is>
          <t>E010</t>
        </is>
      </c>
      <c r="D1801" s="22">
        <f>IFERROR(VLOOKUP(C1801,Employes!$A$2:$H$11,2,FALSE),"")</f>
        <v/>
      </c>
      <c r="E1801" s="22">
        <f>IFERROR(VLOOKUP(C1801,Employes!$A$2:$H$11,3,FALSE),"")</f>
        <v/>
      </c>
      <c r="F1801" s="22">
        <f>IF(WEEKDAY(A1801,2)&lt;=5,IFERROR(VLOOKUP(C1801,Employes!$A$2:$H$11,6,FALSE),0),0)</f>
        <v/>
      </c>
      <c r="G1801" s="6" t="n">
        <v>8</v>
      </c>
      <c r="H1801" s="23">
        <f>MAX(0,G1801-F1801)</f>
        <v/>
      </c>
      <c r="I1801" s="6" t="inlineStr"/>
      <c r="J1801" s="23">
        <f>IF(I1801&lt;&gt;"",MAX(0,F1801-G1801),0)</f>
        <v/>
      </c>
      <c r="K1801" s="24">
        <f>IF(F1801=0,0,J1801/F1801)</f>
        <v/>
      </c>
      <c r="L1801" s="25">
        <f>IF(I1801&lt;&gt;"","Absence",IF(G1801&gt;F1801,"Présent + HS","Présent"))</f>
        <v/>
      </c>
      <c r="M1801" s="6" t="inlineStr"/>
    </row>
    <row r="1802">
      <c r="A1802" s="20" t="n">
        <v>46275</v>
      </c>
      <c r="B1802" s="21">
        <f>DATE(YEAR(A1802),MONTH(A1802),1)</f>
        <v/>
      </c>
      <c r="C1802" s="6" t="inlineStr">
        <is>
          <t>E001</t>
        </is>
      </c>
      <c r="D1802" s="22">
        <f>IFERROR(VLOOKUP(C1802,Employes!$A$2:$H$11,2,FALSE),"")</f>
        <v/>
      </c>
      <c r="E1802" s="22">
        <f>IFERROR(VLOOKUP(C1802,Employes!$A$2:$H$11,3,FALSE),"")</f>
        <v/>
      </c>
      <c r="F1802" s="22">
        <f>IF(WEEKDAY(A1802,2)&lt;=5,IFERROR(VLOOKUP(C1802,Employes!$A$2:$H$11,6,FALSE),0),0)</f>
        <v/>
      </c>
      <c r="G1802" s="6" t="n">
        <v>8</v>
      </c>
      <c r="H1802" s="23">
        <f>MAX(0,G1802-F1802)</f>
        <v/>
      </c>
      <c r="I1802" s="6" t="inlineStr"/>
      <c r="J1802" s="23">
        <f>IF(I1802&lt;&gt;"",MAX(0,F1802-G1802),0)</f>
        <v/>
      </c>
      <c r="K1802" s="24">
        <f>IF(F1802=0,0,J1802/F1802)</f>
        <v/>
      </c>
      <c r="L1802" s="25">
        <f>IF(I1802&lt;&gt;"","Absence",IF(G1802&gt;F1802,"Présent + HS","Présent"))</f>
        <v/>
      </c>
      <c r="M1802" s="6" t="inlineStr"/>
    </row>
    <row r="1803">
      <c r="A1803" s="20" t="n">
        <v>46275</v>
      </c>
      <c r="B1803" s="21">
        <f>DATE(YEAR(A1803),MONTH(A1803),1)</f>
        <v/>
      </c>
      <c r="C1803" s="6" t="inlineStr">
        <is>
          <t>E002</t>
        </is>
      </c>
      <c r="D1803" s="22">
        <f>IFERROR(VLOOKUP(C1803,Employes!$A$2:$H$11,2,FALSE),"")</f>
        <v/>
      </c>
      <c r="E1803" s="22">
        <f>IFERROR(VLOOKUP(C1803,Employes!$A$2:$H$11,3,FALSE),"")</f>
        <v/>
      </c>
      <c r="F1803" s="22">
        <f>IF(WEEKDAY(A1803,2)&lt;=5,IFERROR(VLOOKUP(C1803,Employes!$A$2:$H$11,6,FALSE),0),0)</f>
        <v/>
      </c>
      <c r="G1803" s="6" t="n">
        <v>8</v>
      </c>
      <c r="H1803" s="23">
        <f>MAX(0,G1803-F1803)</f>
        <v/>
      </c>
      <c r="I1803" s="6" t="inlineStr"/>
      <c r="J1803" s="23">
        <f>IF(I1803&lt;&gt;"",MAX(0,F1803-G1803),0)</f>
        <v/>
      </c>
      <c r="K1803" s="24">
        <f>IF(F1803=0,0,J1803/F1803)</f>
        <v/>
      </c>
      <c r="L1803" s="25">
        <f>IF(I1803&lt;&gt;"","Absence",IF(G1803&gt;F1803,"Présent + HS","Présent"))</f>
        <v/>
      </c>
      <c r="M1803" s="6" t="inlineStr"/>
    </row>
    <row r="1804">
      <c r="A1804" s="20" t="n">
        <v>46275</v>
      </c>
      <c r="B1804" s="21">
        <f>DATE(YEAR(A1804),MONTH(A1804),1)</f>
        <v/>
      </c>
      <c r="C1804" s="6" t="inlineStr">
        <is>
          <t>E003</t>
        </is>
      </c>
      <c r="D1804" s="22">
        <f>IFERROR(VLOOKUP(C1804,Employes!$A$2:$H$11,2,FALSE),"")</f>
        <v/>
      </c>
      <c r="E1804" s="22">
        <f>IFERROR(VLOOKUP(C1804,Employes!$A$2:$H$11,3,FALSE),"")</f>
        <v/>
      </c>
      <c r="F1804" s="22">
        <f>IF(WEEKDAY(A1804,2)&lt;=5,IFERROR(VLOOKUP(C1804,Employes!$A$2:$H$11,6,FALSE),0),0)</f>
        <v/>
      </c>
      <c r="G1804" s="6" t="n">
        <v>10</v>
      </c>
      <c r="H1804" s="23">
        <f>MAX(0,G1804-F1804)</f>
        <v/>
      </c>
      <c r="I1804" s="6" t="inlineStr"/>
      <c r="J1804" s="23">
        <f>IF(I1804&lt;&gt;"",MAX(0,F1804-G1804),0)</f>
        <v/>
      </c>
      <c r="K1804" s="24">
        <f>IF(F1804=0,0,J1804/F1804)</f>
        <v/>
      </c>
      <c r="L1804" s="25">
        <f>IF(I1804&lt;&gt;"","Absence",IF(G1804&gt;F1804,"Présent + HS","Présent"))</f>
        <v/>
      </c>
      <c r="M1804" s="6" t="inlineStr"/>
    </row>
    <row r="1805">
      <c r="A1805" s="20" t="n">
        <v>46275</v>
      </c>
      <c r="B1805" s="21">
        <f>DATE(YEAR(A1805),MONTH(A1805),1)</f>
        <v/>
      </c>
      <c r="C1805" s="6" t="inlineStr">
        <is>
          <t>E004</t>
        </is>
      </c>
      <c r="D1805" s="22">
        <f>IFERROR(VLOOKUP(C1805,Employes!$A$2:$H$11,2,FALSE),"")</f>
        <v/>
      </c>
      <c r="E1805" s="22">
        <f>IFERROR(VLOOKUP(C1805,Employes!$A$2:$H$11,3,FALSE),"")</f>
        <v/>
      </c>
      <c r="F1805" s="22">
        <f>IF(WEEKDAY(A1805,2)&lt;=5,IFERROR(VLOOKUP(C1805,Employes!$A$2:$H$11,6,FALSE),0),0)</f>
        <v/>
      </c>
      <c r="G1805" s="6" t="n">
        <v>8</v>
      </c>
      <c r="H1805" s="23">
        <f>MAX(0,G1805-F1805)</f>
        <v/>
      </c>
      <c r="I1805" s="6" t="inlineStr"/>
      <c r="J1805" s="23">
        <f>IF(I1805&lt;&gt;"",MAX(0,F1805-G1805),0)</f>
        <v/>
      </c>
      <c r="K1805" s="24">
        <f>IF(F1805=0,0,J1805/F1805)</f>
        <v/>
      </c>
      <c r="L1805" s="25">
        <f>IF(I1805&lt;&gt;"","Absence",IF(G1805&gt;F1805,"Présent + HS","Présent"))</f>
        <v/>
      </c>
      <c r="M1805" s="6" t="inlineStr"/>
    </row>
    <row r="1806">
      <c r="A1806" s="20" t="n">
        <v>46275</v>
      </c>
      <c r="B1806" s="21">
        <f>DATE(YEAR(A1806),MONTH(A1806),1)</f>
        <v/>
      </c>
      <c r="C1806" s="6" t="inlineStr">
        <is>
          <t>E005</t>
        </is>
      </c>
      <c r="D1806" s="22">
        <f>IFERROR(VLOOKUP(C1806,Employes!$A$2:$H$11,2,FALSE),"")</f>
        <v/>
      </c>
      <c r="E1806" s="22">
        <f>IFERROR(VLOOKUP(C1806,Employes!$A$2:$H$11,3,FALSE),"")</f>
        <v/>
      </c>
      <c r="F1806" s="22">
        <f>IF(WEEKDAY(A1806,2)&lt;=5,IFERROR(VLOOKUP(C1806,Employes!$A$2:$H$11,6,FALSE),0),0)</f>
        <v/>
      </c>
      <c r="G1806" s="6" t="n">
        <v>8</v>
      </c>
      <c r="H1806" s="23">
        <f>MAX(0,G1806-F1806)</f>
        <v/>
      </c>
      <c r="I1806" s="6" t="inlineStr"/>
      <c r="J1806" s="23">
        <f>IF(I1806&lt;&gt;"",MAX(0,F1806-G1806),0)</f>
        <v/>
      </c>
      <c r="K1806" s="24">
        <f>IF(F1806=0,0,J1806/F1806)</f>
        <v/>
      </c>
      <c r="L1806" s="25">
        <f>IF(I1806&lt;&gt;"","Absence",IF(G1806&gt;F1806,"Présent + HS","Présent"))</f>
        <v/>
      </c>
      <c r="M1806" s="6" t="inlineStr"/>
    </row>
    <row r="1807">
      <c r="A1807" s="20" t="n">
        <v>46275</v>
      </c>
      <c r="B1807" s="21">
        <f>DATE(YEAR(A1807),MONTH(A1807),1)</f>
        <v/>
      </c>
      <c r="C1807" s="6" t="inlineStr">
        <is>
          <t>E006</t>
        </is>
      </c>
      <c r="D1807" s="22">
        <f>IFERROR(VLOOKUP(C1807,Employes!$A$2:$H$11,2,FALSE),"")</f>
        <v/>
      </c>
      <c r="E1807" s="22">
        <f>IFERROR(VLOOKUP(C1807,Employes!$A$2:$H$11,3,FALSE),"")</f>
        <v/>
      </c>
      <c r="F1807" s="22">
        <f>IF(WEEKDAY(A1807,2)&lt;=5,IFERROR(VLOOKUP(C1807,Employes!$A$2:$H$11,6,FALSE),0),0)</f>
        <v/>
      </c>
      <c r="G1807" s="6" t="n">
        <v>8</v>
      </c>
      <c r="H1807" s="23">
        <f>MAX(0,G1807-F1807)</f>
        <v/>
      </c>
      <c r="I1807" s="6" t="inlineStr"/>
      <c r="J1807" s="23">
        <f>IF(I1807&lt;&gt;"",MAX(0,F1807-G1807),0)</f>
        <v/>
      </c>
      <c r="K1807" s="24">
        <f>IF(F1807=0,0,J1807/F1807)</f>
        <v/>
      </c>
      <c r="L1807" s="25">
        <f>IF(I1807&lt;&gt;"","Absence",IF(G1807&gt;F1807,"Présent + HS","Présent"))</f>
        <v/>
      </c>
      <c r="M1807" s="6" t="inlineStr"/>
    </row>
    <row r="1808">
      <c r="A1808" s="20" t="n">
        <v>46275</v>
      </c>
      <c r="B1808" s="21">
        <f>DATE(YEAR(A1808),MONTH(A1808),1)</f>
        <v/>
      </c>
      <c r="C1808" s="6" t="inlineStr">
        <is>
          <t>E007</t>
        </is>
      </c>
      <c r="D1808" s="22">
        <f>IFERROR(VLOOKUP(C1808,Employes!$A$2:$H$11,2,FALSE),"")</f>
        <v/>
      </c>
      <c r="E1808" s="22">
        <f>IFERROR(VLOOKUP(C1808,Employes!$A$2:$H$11,3,FALSE),"")</f>
        <v/>
      </c>
      <c r="F1808" s="22">
        <f>IF(WEEKDAY(A1808,2)&lt;=5,IFERROR(VLOOKUP(C1808,Employes!$A$2:$H$11,6,FALSE),0),0)</f>
        <v/>
      </c>
      <c r="G1808" s="6" t="n">
        <v>8</v>
      </c>
      <c r="H1808" s="23">
        <f>MAX(0,G1808-F1808)</f>
        <v/>
      </c>
      <c r="I1808" s="6" t="inlineStr"/>
      <c r="J1808" s="23">
        <f>IF(I1808&lt;&gt;"",MAX(0,F1808-G1808),0)</f>
        <v/>
      </c>
      <c r="K1808" s="24">
        <f>IF(F1808=0,0,J1808/F1808)</f>
        <v/>
      </c>
      <c r="L1808" s="25">
        <f>IF(I1808&lt;&gt;"","Absence",IF(G1808&gt;F1808,"Présent + HS","Présent"))</f>
        <v/>
      </c>
      <c r="M1808" s="6" t="inlineStr"/>
    </row>
    <row r="1809">
      <c r="A1809" s="20" t="n">
        <v>46275</v>
      </c>
      <c r="B1809" s="21">
        <f>DATE(YEAR(A1809),MONTH(A1809),1)</f>
        <v/>
      </c>
      <c r="C1809" s="6" t="inlineStr">
        <is>
          <t>E008</t>
        </is>
      </c>
      <c r="D1809" s="22">
        <f>IFERROR(VLOOKUP(C1809,Employes!$A$2:$H$11,2,FALSE),"")</f>
        <v/>
      </c>
      <c r="E1809" s="22">
        <f>IFERROR(VLOOKUP(C1809,Employes!$A$2:$H$11,3,FALSE),"")</f>
        <v/>
      </c>
      <c r="F1809" s="22">
        <f>IF(WEEKDAY(A1809,2)&lt;=5,IFERROR(VLOOKUP(C1809,Employes!$A$2:$H$11,6,FALSE),0),0)</f>
        <v/>
      </c>
      <c r="G1809" s="6" t="n">
        <v>0</v>
      </c>
      <c r="H1809" s="23">
        <f>MAX(0,G1809-F1809)</f>
        <v/>
      </c>
      <c r="I1809" s="6" t="inlineStr">
        <is>
          <t>MAL</t>
        </is>
      </c>
      <c r="J1809" s="23">
        <f>IF(I1809&lt;&gt;"",MAX(0,F1809-G1809),0)</f>
        <v/>
      </c>
      <c r="K1809" s="24">
        <f>IF(F1809=0,0,J1809/F1809)</f>
        <v/>
      </c>
      <c r="L1809" s="25">
        <f>IF(I1809&lt;&gt;"","Absence",IF(G1809&gt;F1809,"Présent + HS","Présent"))</f>
        <v/>
      </c>
      <c r="M1809" s="6" t="inlineStr"/>
    </row>
    <row r="1810">
      <c r="A1810" s="20" t="n">
        <v>46275</v>
      </c>
      <c r="B1810" s="21">
        <f>DATE(YEAR(A1810),MONTH(A1810),1)</f>
        <v/>
      </c>
      <c r="C1810" s="6" t="inlineStr">
        <is>
          <t>E009</t>
        </is>
      </c>
      <c r="D1810" s="22">
        <f>IFERROR(VLOOKUP(C1810,Employes!$A$2:$H$11,2,FALSE),"")</f>
        <v/>
      </c>
      <c r="E1810" s="22">
        <f>IFERROR(VLOOKUP(C1810,Employes!$A$2:$H$11,3,FALSE),"")</f>
        <v/>
      </c>
      <c r="F1810" s="22">
        <f>IF(WEEKDAY(A1810,2)&lt;=5,IFERROR(VLOOKUP(C1810,Employes!$A$2:$H$11,6,FALSE),0),0)</f>
        <v/>
      </c>
      <c r="G1810" s="6" t="n">
        <v>8</v>
      </c>
      <c r="H1810" s="23">
        <f>MAX(0,G1810-F1810)</f>
        <v/>
      </c>
      <c r="I1810" s="6" t="inlineStr"/>
      <c r="J1810" s="23">
        <f>IF(I1810&lt;&gt;"",MAX(0,F1810-G1810),0)</f>
        <v/>
      </c>
      <c r="K1810" s="24">
        <f>IF(F1810=0,0,J1810/F1810)</f>
        <v/>
      </c>
      <c r="L1810" s="25">
        <f>IF(I1810&lt;&gt;"","Absence",IF(G1810&gt;F1810,"Présent + HS","Présent"))</f>
        <v/>
      </c>
      <c r="M1810" s="6" t="inlineStr"/>
    </row>
    <row r="1811">
      <c r="A1811" s="20" t="n">
        <v>46275</v>
      </c>
      <c r="B1811" s="21">
        <f>DATE(YEAR(A1811),MONTH(A1811),1)</f>
        <v/>
      </c>
      <c r="C1811" s="6" t="inlineStr">
        <is>
          <t>E010</t>
        </is>
      </c>
      <c r="D1811" s="22">
        <f>IFERROR(VLOOKUP(C1811,Employes!$A$2:$H$11,2,FALSE),"")</f>
        <v/>
      </c>
      <c r="E1811" s="22">
        <f>IFERROR(VLOOKUP(C1811,Employes!$A$2:$H$11,3,FALSE),"")</f>
        <v/>
      </c>
      <c r="F1811" s="22">
        <f>IF(WEEKDAY(A1811,2)&lt;=5,IFERROR(VLOOKUP(C1811,Employes!$A$2:$H$11,6,FALSE),0),0)</f>
        <v/>
      </c>
      <c r="G1811" s="6" t="n">
        <v>8</v>
      </c>
      <c r="H1811" s="23">
        <f>MAX(0,G1811-F1811)</f>
        <v/>
      </c>
      <c r="I1811" s="6" t="inlineStr"/>
      <c r="J1811" s="23">
        <f>IF(I1811&lt;&gt;"",MAX(0,F1811-G1811),0)</f>
        <v/>
      </c>
      <c r="K1811" s="24">
        <f>IF(F1811=0,0,J1811/F1811)</f>
        <v/>
      </c>
      <c r="L1811" s="25">
        <f>IF(I1811&lt;&gt;"","Absence",IF(G1811&gt;F1811,"Présent + HS","Présent"))</f>
        <v/>
      </c>
      <c r="M1811" s="6" t="inlineStr"/>
    </row>
    <row r="1812">
      <c r="A1812" s="20" t="n">
        <v>46276</v>
      </c>
      <c r="B1812" s="21">
        <f>DATE(YEAR(A1812),MONTH(A1812),1)</f>
        <v/>
      </c>
      <c r="C1812" s="6" t="inlineStr">
        <is>
          <t>E001</t>
        </is>
      </c>
      <c r="D1812" s="22">
        <f>IFERROR(VLOOKUP(C1812,Employes!$A$2:$H$11,2,FALSE),"")</f>
        <v/>
      </c>
      <c r="E1812" s="22">
        <f>IFERROR(VLOOKUP(C1812,Employes!$A$2:$H$11,3,FALSE),"")</f>
        <v/>
      </c>
      <c r="F1812" s="22">
        <f>IF(WEEKDAY(A1812,2)&lt;=5,IFERROR(VLOOKUP(C1812,Employes!$A$2:$H$11,6,FALSE),0),0)</f>
        <v/>
      </c>
      <c r="G1812" s="6" t="n">
        <v>8</v>
      </c>
      <c r="H1812" s="23">
        <f>MAX(0,G1812-F1812)</f>
        <v/>
      </c>
      <c r="I1812" s="6" t="inlineStr"/>
      <c r="J1812" s="23">
        <f>IF(I1812&lt;&gt;"",MAX(0,F1812-G1812),0)</f>
        <v/>
      </c>
      <c r="K1812" s="24">
        <f>IF(F1812=0,0,J1812/F1812)</f>
        <v/>
      </c>
      <c r="L1812" s="25">
        <f>IF(I1812&lt;&gt;"","Absence",IF(G1812&gt;F1812,"Présent + HS","Présent"))</f>
        <v/>
      </c>
      <c r="M1812" s="6" t="inlineStr"/>
    </row>
    <row r="1813">
      <c r="A1813" s="20" t="n">
        <v>46276</v>
      </c>
      <c r="B1813" s="21">
        <f>DATE(YEAR(A1813),MONTH(A1813),1)</f>
        <v/>
      </c>
      <c r="C1813" s="6" t="inlineStr">
        <is>
          <t>E002</t>
        </is>
      </c>
      <c r="D1813" s="22">
        <f>IFERROR(VLOOKUP(C1813,Employes!$A$2:$H$11,2,FALSE),"")</f>
        <v/>
      </c>
      <c r="E1813" s="22">
        <f>IFERROR(VLOOKUP(C1813,Employes!$A$2:$H$11,3,FALSE),"")</f>
        <v/>
      </c>
      <c r="F1813" s="22">
        <f>IF(WEEKDAY(A1813,2)&lt;=5,IFERROR(VLOOKUP(C1813,Employes!$A$2:$H$11,6,FALSE),0),0)</f>
        <v/>
      </c>
      <c r="G1813" s="6" t="n">
        <v>8</v>
      </c>
      <c r="H1813" s="23">
        <f>MAX(0,G1813-F1813)</f>
        <v/>
      </c>
      <c r="I1813" s="6" t="inlineStr"/>
      <c r="J1813" s="23">
        <f>IF(I1813&lt;&gt;"",MAX(0,F1813-G1813),0)</f>
        <v/>
      </c>
      <c r="K1813" s="24">
        <f>IF(F1813=0,0,J1813/F1813)</f>
        <v/>
      </c>
      <c r="L1813" s="25">
        <f>IF(I1813&lt;&gt;"","Absence",IF(G1813&gt;F1813,"Présent + HS","Présent"))</f>
        <v/>
      </c>
      <c r="M1813" s="6" t="inlineStr"/>
    </row>
    <row r="1814">
      <c r="A1814" s="20" t="n">
        <v>46276</v>
      </c>
      <c r="B1814" s="21">
        <f>DATE(YEAR(A1814),MONTH(A1814),1)</f>
        <v/>
      </c>
      <c r="C1814" s="6" t="inlineStr">
        <is>
          <t>E003</t>
        </is>
      </c>
      <c r="D1814" s="22">
        <f>IFERROR(VLOOKUP(C1814,Employes!$A$2:$H$11,2,FALSE),"")</f>
        <v/>
      </c>
      <c r="E1814" s="22">
        <f>IFERROR(VLOOKUP(C1814,Employes!$A$2:$H$11,3,FALSE),"")</f>
        <v/>
      </c>
      <c r="F1814" s="22">
        <f>IF(WEEKDAY(A1814,2)&lt;=5,IFERROR(VLOOKUP(C1814,Employes!$A$2:$H$11,6,FALSE),0),0)</f>
        <v/>
      </c>
      <c r="G1814" s="6" t="n">
        <v>8</v>
      </c>
      <c r="H1814" s="23">
        <f>MAX(0,G1814-F1814)</f>
        <v/>
      </c>
      <c r="I1814" s="6" t="inlineStr"/>
      <c r="J1814" s="23">
        <f>IF(I1814&lt;&gt;"",MAX(0,F1814-G1814),0)</f>
        <v/>
      </c>
      <c r="K1814" s="24">
        <f>IF(F1814=0,0,J1814/F1814)</f>
        <v/>
      </c>
      <c r="L1814" s="25">
        <f>IF(I1814&lt;&gt;"","Absence",IF(G1814&gt;F1814,"Présent + HS","Présent"))</f>
        <v/>
      </c>
      <c r="M1814" s="6" t="inlineStr"/>
    </row>
    <row r="1815">
      <c r="A1815" s="20" t="n">
        <v>46276</v>
      </c>
      <c r="B1815" s="21">
        <f>DATE(YEAR(A1815),MONTH(A1815),1)</f>
        <v/>
      </c>
      <c r="C1815" s="6" t="inlineStr">
        <is>
          <t>E004</t>
        </is>
      </c>
      <c r="D1815" s="22">
        <f>IFERROR(VLOOKUP(C1815,Employes!$A$2:$H$11,2,FALSE),"")</f>
        <v/>
      </c>
      <c r="E1815" s="22">
        <f>IFERROR(VLOOKUP(C1815,Employes!$A$2:$H$11,3,FALSE),"")</f>
        <v/>
      </c>
      <c r="F1815" s="22">
        <f>IF(WEEKDAY(A1815,2)&lt;=5,IFERROR(VLOOKUP(C1815,Employes!$A$2:$H$11,6,FALSE),0),0)</f>
        <v/>
      </c>
      <c r="G1815" s="6" t="n">
        <v>8</v>
      </c>
      <c r="H1815" s="23">
        <f>MAX(0,G1815-F1815)</f>
        <v/>
      </c>
      <c r="I1815" s="6" t="inlineStr"/>
      <c r="J1815" s="23">
        <f>IF(I1815&lt;&gt;"",MAX(0,F1815-G1815),0)</f>
        <v/>
      </c>
      <c r="K1815" s="24">
        <f>IF(F1815=0,0,J1815/F1815)</f>
        <v/>
      </c>
      <c r="L1815" s="25">
        <f>IF(I1815&lt;&gt;"","Absence",IF(G1815&gt;F1815,"Présent + HS","Présent"))</f>
        <v/>
      </c>
      <c r="M1815" s="6" t="inlineStr"/>
    </row>
    <row r="1816">
      <c r="A1816" s="20" t="n">
        <v>46276</v>
      </c>
      <c r="B1816" s="21">
        <f>DATE(YEAR(A1816),MONTH(A1816),1)</f>
        <v/>
      </c>
      <c r="C1816" s="6" t="inlineStr">
        <is>
          <t>E005</t>
        </is>
      </c>
      <c r="D1816" s="22">
        <f>IFERROR(VLOOKUP(C1816,Employes!$A$2:$H$11,2,FALSE),"")</f>
        <v/>
      </c>
      <c r="E1816" s="22">
        <f>IFERROR(VLOOKUP(C1816,Employes!$A$2:$H$11,3,FALSE),"")</f>
        <v/>
      </c>
      <c r="F1816" s="22">
        <f>IF(WEEKDAY(A1816,2)&lt;=5,IFERROR(VLOOKUP(C1816,Employes!$A$2:$H$11,6,FALSE),0),0)</f>
        <v/>
      </c>
      <c r="G1816" s="6" t="n">
        <v>8</v>
      </c>
      <c r="H1816" s="23">
        <f>MAX(0,G1816-F1816)</f>
        <v/>
      </c>
      <c r="I1816" s="6" t="inlineStr"/>
      <c r="J1816" s="23">
        <f>IF(I1816&lt;&gt;"",MAX(0,F1816-G1816),0)</f>
        <v/>
      </c>
      <c r="K1816" s="24">
        <f>IF(F1816=0,0,J1816/F1816)</f>
        <v/>
      </c>
      <c r="L1816" s="25">
        <f>IF(I1816&lt;&gt;"","Absence",IF(G1816&gt;F1816,"Présent + HS","Présent"))</f>
        <v/>
      </c>
      <c r="M1816" s="6" t="inlineStr"/>
    </row>
    <row r="1817">
      <c r="A1817" s="20" t="n">
        <v>46276</v>
      </c>
      <c r="B1817" s="21">
        <f>DATE(YEAR(A1817),MONTH(A1817),1)</f>
        <v/>
      </c>
      <c r="C1817" s="6" t="inlineStr">
        <is>
          <t>E006</t>
        </is>
      </c>
      <c r="D1817" s="22">
        <f>IFERROR(VLOOKUP(C1817,Employes!$A$2:$H$11,2,FALSE),"")</f>
        <v/>
      </c>
      <c r="E1817" s="22">
        <f>IFERROR(VLOOKUP(C1817,Employes!$A$2:$H$11,3,FALSE),"")</f>
        <v/>
      </c>
      <c r="F1817" s="22">
        <f>IF(WEEKDAY(A1817,2)&lt;=5,IFERROR(VLOOKUP(C1817,Employes!$A$2:$H$11,6,FALSE),0),0)</f>
        <v/>
      </c>
      <c r="G1817" s="6" t="n">
        <v>8</v>
      </c>
      <c r="H1817" s="23">
        <f>MAX(0,G1817-F1817)</f>
        <v/>
      </c>
      <c r="I1817" s="6" t="inlineStr"/>
      <c r="J1817" s="23">
        <f>IF(I1817&lt;&gt;"",MAX(0,F1817-G1817),0)</f>
        <v/>
      </c>
      <c r="K1817" s="24">
        <f>IF(F1817=0,0,J1817/F1817)</f>
        <v/>
      </c>
      <c r="L1817" s="25">
        <f>IF(I1817&lt;&gt;"","Absence",IF(G1817&gt;F1817,"Présent + HS","Présent"))</f>
        <v/>
      </c>
      <c r="M1817" s="6" t="inlineStr"/>
    </row>
    <row r="1818">
      <c r="A1818" s="20" t="n">
        <v>46276</v>
      </c>
      <c r="B1818" s="21">
        <f>DATE(YEAR(A1818),MONTH(A1818),1)</f>
        <v/>
      </c>
      <c r="C1818" s="6" t="inlineStr">
        <is>
          <t>E007</t>
        </is>
      </c>
      <c r="D1818" s="22">
        <f>IFERROR(VLOOKUP(C1818,Employes!$A$2:$H$11,2,FALSE),"")</f>
        <v/>
      </c>
      <c r="E1818" s="22">
        <f>IFERROR(VLOOKUP(C1818,Employes!$A$2:$H$11,3,FALSE),"")</f>
        <v/>
      </c>
      <c r="F1818" s="22">
        <f>IF(WEEKDAY(A1818,2)&lt;=5,IFERROR(VLOOKUP(C1818,Employes!$A$2:$H$11,6,FALSE),0),0)</f>
        <v/>
      </c>
      <c r="G1818" s="6" t="n">
        <v>8</v>
      </c>
      <c r="H1818" s="23">
        <f>MAX(0,G1818-F1818)</f>
        <v/>
      </c>
      <c r="I1818" s="6" t="inlineStr"/>
      <c r="J1818" s="23">
        <f>IF(I1818&lt;&gt;"",MAX(0,F1818-G1818),0)</f>
        <v/>
      </c>
      <c r="K1818" s="24">
        <f>IF(F1818=0,0,J1818/F1818)</f>
        <v/>
      </c>
      <c r="L1818" s="25">
        <f>IF(I1818&lt;&gt;"","Absence",IF(G1818&gt;F1818,"Présent + HS","Présent"))</f>
        <v/>
      </c>
      <c r="M1818" s="6" t="inlineStr"/>
    </row>
    <row r="1819">
      <c r="A1819" s="20" t="n">
        <v>46276</v>
      </c>
      <c r="B1819" s="21">
        <f>DATE(YEAR(A1819),MONTH(A1819),1)</f>
        <v/>
      </c>
      <c r="C1819" s="6" t="inlineStr">
        <is>
          <t>E008</t>
        </is>
      </c>
      <c r="D1819" s="22">
        <f>IFERROR(VLOOKUP(C1819,Employes!$A$2:$H$11,2,FALSE),"")</f>
        <v/>
      </c>
      <c r="E1819" s="22">
        <f>IFERROR(VLOOKUP(C1819,Employes!$A$2:$H$11,3,FALSE),"")</f>
        <v/>
      </c>
      <c r="F1819" s="22">
        <f>IF(WEEKDAY(A1819,2)&lt;=5,IFERROR(VLOOKUP(C1819,Employes!$A$2:$H$11,6,FALSE),0),0)</f>
        <v/>
      </c>
      <c r="G1819" s="6" t="n">
        <v>8</v>
      </c>
      <c r="H1819" s="23">
        <f>MAX(0,G1819-F1819)</f>
        <v/>
      </c>
      <c r="I1819" s="6" t="inlineStr"/>
      <c r="J1819" s="23">
        <f>IF(I1819&lt;&gt;"",MAX(0,F1819-G1819),0)</f>
        <v/>
      </c>
      <c r="K1819" s="24">
        <f>IF(F1819=0,0,J1819/F1819)</f>
        <v/>
      </c>
      <c r="L1819" s="25">
        <f>IF(I1819&lt;&gt;"","Absence",IF(G1819&gt;F1819,"Présent + HS","Présent"))</f>
        <v/>
      </c>
      <c r="M1819" s="6" t="inlineStr"/>
    </row>
    <row r="1820">
      <c r="A1820" s="20" t="n">
        <v>46276</v>
      </c>
      <c r="B1820" s="21">
        <f>DATE(YEAR(A1820),MONTH(A1820),1)</f>
        <v/>
      </c>
      <c r="C1820" s="6" t="inlineStr">
        <is>
          <t>E009</t>
        </is>
      </c>
      <c r="D1820" s="22">
        <f>IFERROR(VLOOKUP(C1820,Employes!$A$2:$H$11,2,FALSE),"")</f>
        <v/>
      </c>
      <c r="E1820" s="22">
        <f>IFERROR(VLOOKUP(C1820,Employes!$A$2:$H$11,3,FALSE),"")</f>
        <v/>
      </c>
      <c r="F1820" s="22">
        <f>IF(WEEKDAY(A1820,2)&lt;=5,IFERROR(VLOOKUP(C1820,Employes!$A$2:$H$11,6,FALSE),0),0)</f>
        <v/>
      </c>
      <c r="G1820" s="6" t="n">
        <v>9</v>
      </c>
      <c r="H1820" s="23">
        <f>MAX(0,G1820-F1820)</f>
        <v/>
      </c>
      <c r="I1820" s="6" t="inlineStr"/>
      <c r="J1820" s="23">
        <f>IF(I1820&lt;&gt;"",MAX(0,F1820-G1820),0)</f>
        <v/>
      </c>
      <c r="K1820" s="24">
        <f>IF(F1820=0,0,J1820/F1820)</f>
        <v/>
      </c>
      <c r="L1820" s="25">
        <f>IF(I1820&lt;&gt;"","Absence",IF(G1820&gt;F1820,"Présent + HS","Présent"))</f>
        <v/>
      </c>
      <c r="M1820" s="6" t="inlineStr"/>
    </row>
    <row r="1821">
      <c r="A1821" s="20" t="n">
        <v>46276</v>
      </c>
      <c r="B1821" s="21">
        <f>DATE(YEAR(A1821),MONTH(A1821),1)</f>
        <v/>
      </c>
      <c r="C1821" s="6" t="inlineStr">
        <is>
          <t>E010</t>
        </is>
      </c>
      <c r="D1821" s="22">
        <f>IFERROR(VLOOKUP(C1821,Employes!$A$2:$H$11,2,FALSE),"")</f>
        <v/>
      </c>
      <c r="E1821" s="22">
        <f>IFERROR(VLOOKUP(C1821,Employes!$A$2:$H$11,3,FALSE),"")</f>
        <v/>
      </c>
      <c r="F1821" s="22">
        <f>IF(WEEKDAY(A1821,2)&lt;=5,IFERROR(VLOOKUP(C1821,Employes!$A$2:$H$11,6,FALSE),0),0)</f>
        <v/>
      </c>
      <c r="G1821" s="6" t="n">
        <v>9</v>
      </c>
      <c r="H1821" s="23">
        <f>MAX(0,G1821-F1821)</f>
        <v/>
      </c>
      <c r="I1821" s="6" t="inlineStr"/>
      <c r="J1821" s="23">
        <f>IF(I1821&lt;&gt;"",MAX(0,F1821-G1821),0)</f>
        <v/>
      </c>
      <c r="K1821" s="24">
        <f>IF(F1821=0,0,J1821/F1821)</f>
        <v/>
      </c>
      <c r="L1821" s="25">
        <f>IF(I1821&lt;&gt;"","Absence",IF(G1821&gt;F1821,"Présent + HS","Présent"))</f>
        <v/>
      </c>
      <c r="M1821" s="6" t="inlineStr"/>
    </row>
    <row r="1822">
      <c r="A1822" s="20" t="n">
        <v>46279</v>
      </c>
      <c r="B1822" s="21">
        <f>DATE(YEAR(A1822),MONTH(A1822),1)</f>
        <v/>
      </c>
      <c r="C1822" s="6" t="inlineStr">
        <is>
          <t>E001</t>
        </is>
      </c>
      <c r="D1822" s="22">
        <f>IFERROR(VLOOKUP(C1822,Employes!$A$2:$H$11,2,FALSE),"")</f>
        <v/>
      </c>
      <c r="E1822" s="22">
        <f>IFERROR(VLOOKUP(C1822,Employes!$A$2:$H$11,3,FALSE),"")</f>
        <v/>
      </c>
      <c r="F1822" s="22">
        <f>IF(WEEKDAY(A1822,2)&lt;=5,IFERROR(VLOOKUP(C1822,Employes!$A$2:$H$11,6,FALSE),0),0)</f>
        <v/>
      </c>
      <c r="G1822" s="6" t="n">
        <v>8</v>
      </c>
      <c r="H1822" s="23">
        <f>MAX(0,G1822-F1822)</f>
        <v/>
      </c>
      <c r="I1822" s="6" t="inlineStr"/>
      <c r="J1822" s="23">
        <f>IF(I1822&lt;&gt;"",MAX(0,F1822-G1822),0)</f>
        <v/>
      </c>
      <c r="K1822" s="24">
        <f>IF(F1822=0,0,J1822/F1822)</f>
        <v/>
      </c>
      <c r="L1822" s="25">
        <f>IF(I1822&lt;&gt;"","Absence",IF(G1822&gt;F1822,"Présent + HS","Présent"))</f>
        <v/>
      </c>
      <c r="M1822" s="6" t="inlineStr"/>
    </row>
    <row r="1823">
      <c r="A1823" s="20" t="n">
        <v>46279</v>
      </c>
      <c r="B1823" s="21">
        <f>DATE(YEAR(A1823),MONTH(A1823),1)</f>
        <v/>
      </c>
      <c r="C1823" s="6" t="inlineStr">
        <is>
          <t>E002</t>
        </is>
      </c>
      <c r="D1823" s="22">
        <f>IFERROR(VLOOKUP(C1823,Employes!$A$2:$H$11,2,FALSE),"")</f>
        <v/>
      </c>
      <c r="E1823" s="22">
        <f>IFERROR(VLOOKUP(C1823,Employes!$A$2:$H$11,3,FALSE),"")</f>
        <v/>
      </c>
      <c r="F1823" s="22">
        <f>IF(WEEKDAY(A1823,2)&lt;=5,IFERROR(VLOOKUP(C1823,Employes!$A$2:$H$11,6,FALSE),0),0)</f>
        <v/>
      </c>
      <c r="G1823" s="6" t="n">
        <v>8</v>
      </c>
      <c r="H1823" s="23">
        <f>MAX(0,G1823-F1823)</f>
        <v/>
      </c>
      <c r="I1823" s="6" t="inlineStr"/>
      <c r="J1823" s="23">
        <f>IF(I1823&lt;&gt;"",MAX(0,F1823-G1823),0)</f>
        <v/>
      </c>
      <c r="K1823" s="24">
        <f>IF(F1823=0,0,J1823/F1823)</f>
        <v/>
      </c>
      <c r="L1823" s="25">
        <f>IF(I1823&lt;&gt;"","Absence",IF(G1823&gt;F1823,"Présent + HS","Présent"))</f>
        <v/>
      </c>
      <c r="M1823" s="6" t="inlineStr"/>
    </row>
    <row r="1824">
      <c r="A1824" s="20" t="n">
        <v>46279</v>
      </c>
      <c r="B1824" s="21">
        <f>DATE(YEAR(A1824),MONTH(A1824),1)</f>
        <v/>
      </c>
      <c r="C1824" s="6" t="inlineStr">
        <is>
          <t>E003</t>
        </is>
      </c>
      <c r="D1824" s="22">
        <f>IFERROR(VLOOKUP(C1824,Employes!$A$2:$H$11,2,FALSE),"")</f>
        <v/>
      </c>
      <c r="E1824" s="22">
        <f>IFERROR(VLOOKUP(C1824,Employes!$A$2:$H$11,3,FALSE),"")</f>
        <v/>
      </c>
      <c r="F1824" s="22">
        <f>IF(WEEKDAY(A1824,2)&lt;=5,IFERROR(VLOOKUP(C1824,Employes!$A$2:$H$11,6,FALSE),0),0)</f>
        <v/>
      </c>
      <c r="G1824" s="6" t="n">
        <v>8</v>
      </c>
      <c r="H1824" s="23">
        <f>MAX(0,G1824-F1824)</f>
        <v/>
      </c>
      <c r="I1824" s="6" t="inlineStr"/>
      <c r="J1824" s="23">
        <f>IF(I1824&lt;&gt;"",MAX(0,F1824-G1824),0)</f>
        <v/>
      </c>
      <c r="K1824" s="24">
        <f>IF(F1824=0,0,J1824/F1824)</f>
        <v/>
      </c>
      <c r="L1824" s="25">
        <f>IF(I1824&lt;&gt;"","Absence",IF(G1824&gt;F1824,"Présent + HS","Présent"))</f>
        <v/>
      </c>
      <c r="M1824" s="6" t="inlineStr"/>
    </row>
    <row r="1825">
      <c r="A1825" s="20" t="n">
        <v>46279</v>
      </c>
      <c r="B1825" s="21">
        <f>DATE(YEAR(A1825),MONTH(A1825),1)</f>
        <v/>
      </c>
      <c r="C1825" s="6" t="inlineStr">
        <is>
          <t>E004</t>
        </is>
      </c>
      <c r="D1825" s="22">
        <f>IFERROR(VLOOKUP(C1825,Employes!$A$2:$H$11,2,FALSE),"")</f>
        <v/>
      </c>
      <c r="E1825" s="22">
        <f>IFERROR(VLOOKUP(C1825,Employes!$A$2:$H$11,3,FALSE),"")</f>
        <v/>
      </c>
      <c r="F1825" s="22">
        <f>IF(WEEKDAY(A1825,2)&lt;=5,IFERROR(VLOOKUP(C1825,Employes!$A$2:$H$11,6,FALSE),0),0)</f>
        <v/>
      </c>
      <c r="G1825" s="6" t="n">
        <v>9</v>
      </c>
      <c r="H1825" s="23">
        <f>MAX(0,G1825-F1825)</f>
        <v/>
      </c>
      <c r="I1825" s="6" t="inlineStr"/>
      <c r="J1825" s="23">
        <f>IF(I1825&lt;&gt;"",MAX(0,F1825-G1825),0)</f>
        <v/>
      </c>
      <c r="K1825" s="24">
        <f>IF(F1825=0,0,J1825/F1825)</f>
        <v/>
      </c>
      <c r="L1825" s="25">
        <f>IF(I1825&lt;&gt;"","Absence",IF(G1825&gt;F1825,"Présent + HS","Présent"))</f>
        <v/>
      </c>
      <c r="M1825" s="6" t="inlineStr"/>
    </row>
    <row r="1826">
      <c r="A1826" s="20" t="n">
        <v>46279</v>
      </c>
      <c r="B1826" s="21">
        <f>DATE(YEAR(A1826),MONTH(A1826),1)</f>
        <v/>
      </c>
      <c r="C1826" s="6" t="inlineStr">
        <is>
          <t>E005</t>
        </is>
      </c>
      <c r="D1826" s="22">
        <f>IFERROR(VLOOKUP(C1826,Employes!$A$2:$H$11,2,FALSE),"")</f>
        <v/>
      </c>
      <c r="E1826" s="22">
        <f>IFERROR(VLOOKUP(C1826,Employes!$A$2:$H$11,3,FALSE),"")</f>
        <v/>
      </c>
      <c r="F1826" s="22">
        <f>IF(WEEKDAY(A1826,2)&lt;=5,IFERROR(VLOOKUP(C1826,Employes!$A$2:$H$11,6,FALSE),0),0)</f>
        <v/>
      </c>
      <c r="G1826" s="6" t="n">
        <v>8</v>
      </c>
      <c r="H1826" s="23">
        <f>MAX(0,G1826-F1826)</f>
        <v/>
      </c>
      <c r="I1826" s="6" t="inlineStr"/>
      <c r="J1826" s="23">
        <f>IF(I1826&lt;&gt;"",MAX(0,F1826-G1826),0)</f>
        <v/>
      </c>
      <c r="K1826" s="24">
        <f>IF(F1826=0,0,J1826/F1826)</f>
        <v/>
      </c>
      <c r="L1826" s="25">
        <f>IF(I1826&lt;&gt;"","Absence",IF(G1826&gt;F1826,"Présent + HS","Présent"))</f>
        <v/>
      </c>
      <c r="M1826" s="6" t="inlineStr"/>
    </row>
    <row r="1827">
      <c r="A1827" s="20" t="n">
        <v>46279</v>
      </c>
      <c r="B1827" s="21">
        <f>DATE(YEAR(A1827),MONTH(A1827),1)</f>
        <v/>
      </c>
      <c r="C1827" s="6" t="inlineStr">
        <is>
          <t>E006</t>
        </is>
      </c>
      <c r="D1827" s="22">
        <f>IFERROR(VLOOKUP(C1827,Employes!$A$2:$H$11,2,FALSE),"")</f>
        <v/>
      </c>
      <c r="E1827" s="22">
        <f>IFERROR(VLOOKUP(C1827,Employes!$A$2:$H$11,3,FALSE),"")</f>
        <v/>
      </c>
      <c r="F1827" s="22">
        <f>IF(WEEKDAY(A1827,2)&lt;=5,IFERROR(VLOOKUP(C1827,Employes!$A$2:$H$11,6,FALSE),0),0)</f>
        <v/>
      </c>
      <c r="G1827" s="6" t="n">
        <v>8</v>
      </c>
      <c r="H1827" s="23">
        <f>MAX(0,G1827-F1827)</f>
        <v/>
      </c>
      <c r="I1827" s="6" t="inlineStr"/>
      <c r="J1827" s="23">
        <f>IF(I1827&lt;&gt;"",MAX(0,F1827-G1827),0)</f>
        <v/>
      </c>
      <c r="K1827" s="24">
        <f>IF(F1827=0,0,J1827/F1827)</f>
        <v/>
      </c>
      <c r="L1827" s="25">
        <f>IF(I1827&lt;&gt;"","Absence",IF(G1827&gt;F1827,"Présent + HS","Présent"))</f>
        <v/>
      </c>
      <c r="M1827" s="6" t="inlineStr"/>
    </row>
    <row r="1828">
      <c r="A1828" s="20" t="n">
        <v>46279</v>
      </c>
      <c r="B1828" s="21">
        <f>DATE(YEAR(A1828),MONTH(A1828),1)</f>
        <v/>
      </c>
      <c r="C1828" s="6" t="inlineStr">
        <is>
          <t>E007</t>
        </is>
      </c>
      <c r="D1828" s="22">
        <f>IFERROR(VLOOKUP(C1828,Employes!$A$2:$H$11,2,FALSE),"")</f>
        <v/>
      </c>
      <c r="E1828" s="22">
        <f>IFERROR(VLOOKUP(C1828,Employes!$A$2:$H$11,3,FALSE),"")</f>
        <v/>
      </c>
      <c r="F1828" s="22">
        <f>IF(WEEKDAY(A1828,2)&lt;=5,IFERROR(VLOOKUP(C1828,Employes!$A$2:$H$11,6,FALSE),0),0)</f>
        <v/>
      </c>
      <c r="G1828" s="6" t="n">
        <v>8</v>
      </c>
      <c r="H1828" s="23">
        <f>MAX(0,G1828-F1828)</f>
        <v/>
      </c>
      <c r="I1828" s="6" t="inlineStr"/>
      <c r="J1828" s="23">
        <f>IF(I1828&lt;&gt;"",MAX(0,F1828-G1828),0)</f>
        <v/>
      </c>
      <c r="K1828" s="24">
        <f>IF(F1828=0,0,J1828/F1828)</f>
        <v/>
      </c>
      <c r="L1828" s="25">
        <f>IF(I1828&lt;&gt;"","Absence",IF(G1828&gt;F1828,"Présent + HS","Présent"))</f>
        <v/>
      </c>
      <c r="M1828" s="6" t="inlineStr"/>
    </row>
    <row r="1829">
      <c r="A1829" s="20" t="n">
        <v>46279</v>
      </c>
      <c r="B1829" s="21">
        <f>DATE(YEAR(A1829),MONTH(A1829),1)</f>
        <v/>
      </c>
      <c r="C1829" s="6" t="inlineStr">
        <is>
          <t>E008</t>
        </is>
      </c>
      <c r="D1829" s="22">
        <f>IFERROR(VLOOKUP(C1829,Employes!$A$2:$H$11,2,FALSE),"")</f>
        <v/>
      </c>
      <c r="E1829" s="22">
        <f>IFERROR(VLOOKUP(C1829,Employes!$A$2:$H$11,3,FALSE),"")</f>
        <v/>
      </c>
      <c r="F1829" s="22">
        <f>IF(WEEKDAY(A1829,2)&lt;=5,IFERROR(VLOOKUP(C1829,Employes!$A$2:$H$11,6,FALSE),0),0)</f>
        <v/>
      </c>
      <c r="G1829" s="6" t="n">
        <v>8</v>
      </c>
      <c r="H1829" s="23">
        <f>MAX(0,G1829-F1829)</f>
        <v/>
      </c>
      <c r="I1829" s="6" t="inlineStr"/>
      <c r="J1829" s="23">
        <f>IF(I1829&lt;&gt;"",MAX(0,F1829-G1829),0)</f>
        <v/>
      </c>
      <c r="K1829" s="24">
        <f>IF(F1829=0,0,J1829/F1829)</f>
        <v/>
      </c>
      <c r="L1829" s="25">
        <f>IF(I1829&lt;&gt;"","Absence",IF(G1829&gt;F1829,"Présent + HS","Présent"))</f>
        <v/>
      </c>
      <c r="M1829" s="6" t="inlineStr"/>
    </row>
    <row r="1830">
      <c r="A1830" s="20" t="n">
        <v>46279</v>
      </c>
      <c r="B1830" s="21">
        <f>DATE(YEAR(A1830),MONTH(A1830),1)</f>
        <v/>
      </c>
      <c r="C1830" s="6" t="inlineStr">
        <is>
          <t>E009</t>
        </is>
      </c>
      <c r="D1830" s="22">
        <f>IFERROR(VLOOKUP(C1830,Employes!$A$2:$H$11,2,FALSE),"")</f>
        <v/>
      </c>
      <c r="E1830" s="22">
        <f>IFERROR(VLOOKUP(C1830,Employes!$A$2:$H$11,3,FALSE),"")</f>
        <v/>
      </c>
      <c r="F1830" s="22">
        <f>IF(WEEKDAY(A1830,2)&lt;=5,IFERROR(VLOOKUP(C1830,Employes!$A$2:$H$11,6,FALSE),0),0)</f>
        <v/>
      </c>
      <c r="G1830" s="6" t="n">
        <v>8</v>
      </c>
      <c r="H1830" s="23">
        <f>MAX(0,G1830-F1830)</f>
        <v/>
      </c>
      <c r="I1830" s="6" t="inlineStr"/>
      <c r="J1830" s="23">
        <f>IF(I1830&lt;&gt;"",MAX(0,F1830-G1830),0)</f>
        <v/>
      </c>
      <c r="K1830" s="24">
        <f>IF(F1830=0,0,J1830/F1830)</f>
        <v/>
      </c>
      <c r="L1830" s="25">
        <f>IF(I1830&lt;&gt;"","Absence",IF(G1830&gt;F1830,"Présent + HS","Présent"))</f>
        <v/>
      </c>
      <c r="M1830" s="6" t="inlineStr"/>
    </row>
    <row r="1831">
      <c r="A1831" s="20" t="n">
        <v>46279</v>
      </c>
      <c r="B1831" s="21">
        <f>DATE(YEAR(A1831),MONTH(A1831),1)</f>
        <v/>
      </c>
      <c r="C1831" s="6" t="inlineStr">
        <is>
          <t>E010</t>
        </is>
      </c>
      <c r="D1831" s="22">
        <f>IFERROR(VLOOKUP(C1831,Employes!$A$2:$H$11,2,FALSE),"")</f>
        <v/>
      </c>
      <c r="E1831" s="22">
        <f>IFERROR(VLOOKUP(C1831,Employes!$A$2:$H$11,3,FALSE),"")</f>
        <v/>
      </c>
      <c r="F1831" s="22">
        <f>IF(WEEKDAY(A1831,2)&lt;=5,IFERROR(VLOOKUP(C1831,Employes!$A$2:$H$11,6,FALSE),0),0)</f>
        <v/>
      </c>
      <c r="G1831" s="6" t="n">
        <v>8</v>
      </c>
      <c r="H1831" s="23">
        <f>MAX(0,G1831-F1831)</f>
        <v/>
      </c>
      <c r="I1831" s="6" t="inlineStr"/>
      <c r="J1831" s="23">
        <f>IF(I1831&lt;&gt;"",MAX(0,F1831-G1831),0)</f>
        <v/>
      </c>
      <c r="K1831" s="24">
        <f>IF(F1831=0,0,J1831/F1831)</f>
        <v/>
      </c>
      <c r="L1831" s="25">
        <f>IF(I1831&lt;&gt;"","Absence",IF(G1831&gt;F1831,"Présent + HS","Présent"))</f>
        <v/>
      </c>
      <c r="M1831" s="6" t="inlineStr"/>
    </row>
    <row r="1832">
      <c r="A1832" s="20" t="n">
        <v>46280</v>
      </c>
      <c r="B1832" s="21">
        <f>DATE(YEAR(A1832),MONTH(A1832),1)</f>
        <v/>
      </c>
      <c r="C1832" s="6" t="inlineStr">
        <is>
          <t>E001</t>
        </is>
      </c>
      <c r="D1832" s="22">
        <f>IFERROR(VLOOKUP(C1832,Employes!$A$2:$H$11,2,FALSE),"")</f>
        <v/>
      </c>
      <c r="E1832" s="22">
        <f>IFERROR(VLOOKUP(C1832,Employes!$A$2:$H$11,3,FALSE),"")</f>
        <v/>
      </c>
      <c r="F1832" s="22">
        <f>IF(WEEKDAY(A1832,2)&lt;=5,IFERROR(VLOOKUP(C1832,Employes!$A$2:$H$11,6,FALSE),0),0)</f>
        <v/>
      </c>
      <c r="G1832" s="6" t="n">
        <v>8</v>
      </c>
      <c r="H1832" s="23">
        <f>MAX(0,G1832-F1832)</f>
        <v/>
      </c>
      <c r="I1832" s="6" t="inlineStr"/>
      <c r="J1832" s="23">
        <f>IF(I1832&lt;&gt;"",MAX(0,F1832-G1832),0)</f>
        <v/>
      </c>
      <c r="K1832" s="24">
        <f>IF(F1832=0,0,J1832/F1832)</f>
        <v/>
      </c>
      <c r="L1832" s="25">
        <f>IF(I1832&lt;&gt;"","Absence",IF(G1832&gt;F1832,"Présent + HS","Présent"))</f>
        <v/>
      </c>
      <c r="M1832" s="6" t="inlineStr"/>
    </row>
    <row r="1833">
      <c r="A1833" s="20" t="n">
        <v>46280</v>
      </c>
      <c r="B1833" s="21">
        <f>DATE(YEAR(A1833),MONTH(A1833),1)</f>
        <v/>
      </c>
      <c r="C1833" s="6" t="inlineStr">
        <is>
          <t>E002</t>
        </is>
      </c>
      <c r="D1833" s="22">
        <f>IFERROR(VLOOKUP(C1833,Employes!$A$2:$H$11,2,FALSE),"")</f>
        <v/>
      </c>
      <c r="E1833" s="22">
        <f>IFERROR(VLOOKUP(C1833,Employes!$A$2:$H$11,3,FALSE),"")</f>
        <v/>
      </c>
      <c r="F1833" s="22">
        <f>IF(WEEKDAY(A1833,2)&lt;=5,IFERROR(VLOOKUP(C1833,Employes!$A$2:$H$11,6,FALSE),0),0)</f>
        <v/>
      </c>
      <c r="G1833" s="6" t="n">
        <v>8</v>
      </c>
      <c r="H1833" s="23">
        <f>MAX(0,G1833-F1833)</f>
        <v/>
      </c>
      <c r="I1833" s="6" t="inlineStr"/>
      <c r="J1833" s="23">
        <f>IF(I1833&lt;&gt;"",MAX(0,F1833-G1833),0)</f>
        <v/>
      </c>
      <c r="K1833" s="24">
        <f>IF(F1833=0,0,J1833/F1833)</f>
        <v/>
      </c>
      <c r="L1833" s="25">
        <f>IF(I1833&lt;&gt;"","Absence",IF(G1833&gt;F1833,"Présent + HS","Présent"))</f>
        <v/>
      </c>
      <c r="M1833" s="6" t="inlineStr"/>
    </row>
    <row r="1834">
      <c r="A1834" s="20" t="n">
        <v>46280</v>
      </c>
      <c r="B1834" s="21">
        <f>DATE(YEAR(A1834),MONTH(A1834),1)</f>
        <v/>
      </c>
      <c r="C1834" s="6" t="inlineStr">
        <is>
          <t>E003</t>
        </is>
      </c>
      <c r="D1834" s="22">
        <f>IFERROR(VLOOKUP(C1834,Employes!$A$2:$H$11,2,FALSE),"")</f>
        <v/>
      </c>
      <c r="E1834" s="22">
        <f>IFERROR(VLOOKUP(C1834,Employes!$A$2:$H$11,3,FALSE),"")</f>
        <v/>
      </c>
      <c r="F1834" s="22">
        <f>IF(WEEKDAY(A1834,2)&lt;=5,IFERROR(VLOOKUP(C1834,Employes!$A$2:$H$11,6,FALSE),0),0)</f>
        <v/>
      </c>
      <c r="G1834" s="6" t="n">
        <v>8</v>
      </c>
      <c r="H1834" s="23">
        <f>MAX(0,G1834-F1834)</f>
        <v/>
      </c>
      <c r="I1834" s="6" t="inlineStr"/>
      <c r="J1834" s="23">
        <f>IF(I1834&lt;&gt;"",MAX(0,F1834-G1834),0)</f>
        <v/>
      </c>
      <c r="K1834" s="24">
        <f>IF(F1834=0,0,J1834/F1834)</f>
        <v/>
      </c>
      <c r="L1834" s="25">
        <f>IF(I1834&lt;&gt;"","Absence",IF(G1834&gt;F1834,"Présent + HS","Présent"))</f>
        <v/>
      </c>
      <c r="M1834" s="6" t="inlineStr"/>
    </row>
    <row r="1835">
      <c r="A1835" s="20" t="n">
        <v>46280</v>
      </c>
      <c r="B1835" s="21">
        <f>DATE(YEAR(A1835),MONTH(A1835),1)</f>
        <v/>
      </c>
      <c r="C1835" s="6" t="inlineStr">
        <is>
          <t>E004</t>
        </is>
      </c>
      <c r="D1835" s="22">
        <f>IFERROR(VLOOKUP(C1835,Employes!$A$2:$H$11,2,FALSE),"")</f>
        <v/>
      </c>
      <c r="E1835" s="22">
        <f>IFERROR(VLOOKUP(C1835,Employes!$A$2:$H$11,3,FALSE),"")</f>
        <v/>
      </c>
      <c r="F1835" s="22">
        <f>IF(WEEKDAY(A1835,2)&lt;=5,IFERROR(VLOOKUP(C1835,Employes!$A$2:$H$11,6,FALSE),0),0)</f>
        <v/>
      </c>
      <c r="G1835" s="6" t="n">
        <v>8</v>
      </c>
      <c r="H1835" s="23">
        <f>MAX(0,G1835-F1835)</f>
        <v/>
      </c>
      <c r="I1835" s="6" t="inlineStr"/>
      <c r="J1835" s="23">
        <f>IF(I1835&lt;&gt;"",MAX(0,F1835-G1835),0)</f>
        <v/>
      </c>
      <c r="K1835" s="24">
        <f>IF(F1835=0,0,J1835/F1835)</f>
        <v/>
      </c>
      <c r="L1835" s="25">
        <f>IF(I1835&lt;&gt;"","Absence",IF(G1835&gt;F1835,"Présent + HS","Présent"))</f>
        <v/>
      </c>
      <c r="M1835" s="6" t="inlineStr"/>
    </row>
    <row r="1836">
      <c r="A1836" s="20" t="n">
        <v>46280</v>
      </c>
      <c r="B1836" s="21">
        <f>DATE(YEAR(A1836),MONTH(A1836),1)</f>
        <v/>
      </c>
      <c r="C1836" s="6" t="inlineStr">
        <is>
          <t>E005</t>
        </is>
      </c>
      <c r="D1836" s="22">
        <f>IFERROR(VLOOKUP(C1836,Employes!$A$2:$H$11,2,FALSE),"")</f>
        <v/>
      </c>
      <c r="E1836" s="22">
        <f>IFERROR(VLOOKUP(C1836,Employes!$A$2:$H$11,3,FALSE),"")</f>
        <v/>
      </c>
      <c r="F1836" s="22">
        <f>IF(WEEKDAY(A1836,2)&lt;=5,IFERROR(VLOOKUP(C1836,Employes!$A$2:$H$11,6,FALSE),0),0)</f>
        <v/>
      </c>
      <c r="G1836" s="6" t="n">
        <v>9</v>
      </c>
      <c r="H1836" s="23">
        <f>MAX(0,G1836-F1836)</f>
        <v/>
      </c>
      <c r="I1836" s="6" t="inlineStr"/>
      <c r="J1836" s="23">
        <f>IF(I1836&lt;&gt;"",MAX(0,F1836-G1836),0)</f>
        <v/>
      </c>
      <c r="K1836" s="24">
        <f>IF(F1836=0,0,J1836/F1836)</f>
        <v/>
      </c>
      <c r="L1836" s="25">
        <f>IF(I1836&lt;&gt;"","Absence",IF(G1836&gt;F1836,"Présent + HS","Présent"))</f>
        <v/>
      </c>
      <c r="M1836" s="6" t="inlineStr"/>
    </row>
    <row r="1837">
      <c r="A1837" s="20" t="n">
        <v>46280</v>
      </c>
      <c r="B1837" s="21">
        <f>DATE(YEAR(A1837),MONTH(A1837),1)</f>
        <v/>
      </c>
      <c r="C1837" s="6" t="inlineStr">
        <is>
          <t>E006</t>
        </is>
      </c>
      <c r="D1837" s="22">
        <f>IFERROR(VLOOKUP(C1837,Employes!$A$2:$H$11,2,FALSE),"")</f>
        <v/>
      </c>
      <c r="E1837" s="22">
        <f>IFERROR(VLOOKUP(C1837,Employes!$A$2:$H$11,3,FALSE),"")</f>
        <v/>
      </c>
      <c r="F1837" s="22">
        <f>IF(WEEKDAY(A1837,2)&lt;=5,IFERROR(VLOOKUP(C1837,Employes!$A$2:$H$11,6,FALSE),0),0)</f>
        <v/>
      </c>
      <c r="G1837" s="6" t="n">
        <v>8</v>
      </c>
      <c r="H1837" s="23">
        <f>MAX(0,G1837-F1837)</f>
        <v/>
      </c>
      <c r="I1837" s="6" t="inlineStr"/>
      <c r="J1837" s="23">
        <f>IF(I1837&lt;&gt;"",MAX(0,F1837-G1837),0)</f>
        <v/>
      </c>
      <c r="K1837" s="24">
        <f>IF(F1837=0,0,J1837/F1837)</f>
        <v/>
      </c>
      <c r="L1837" s="25">
        <f>IF(I1837&lt;&gt;"","Absence",IF(G1837&gt;F1837,"Présent + HS","Présent"))</f>
        <v/>
      </c>
      <c r="M1837" s="6" t="inlineStr"/>
    </row>
    <row r="1838">
      <c r="A1838" s="20" t="n">
        <v>46280</v>
      </c>
      <c r="B1838" s="21">
        <f>DATE(YEAR(A1838),MONTH(A1838),1)</f>
        <v/>
      </c>
      <c r="C1838" s="6" t="inlineStr">
        <is>
          <t>E007</t>
        </is>
      </c>
      <c r="D1838" s="22">
        <f>IFERROR(VLOOKUP(C1838,Employes!$A$2:$H$11,2,FALSE),"")</f>
        <v/>
      </c>
      <c r="E1838" s="22">
        <f>IFERROR(VLOOKUP(C1838,Employes!$A$2:$H$11,3,FALSE),"")</f>
        <v/>
      </c>
      <c r="F1838" s="22">
        <f>IF(WEEKDAY(A1838,2)&lt;=5,IFERROR(VLOOKUP(C1838,Employes!$A$2:$H$11,6,FALSE),0),0)</f>
        <v/>
      </c>
      <c r="G1838" s="6" t="n">
        <v>8</v>
      </c>
      <c r="H1838" s="23">
        <f>MAX(0,G1838-F1838)</f>
        <v/>
      </c>
      <c r="I1838" s="6" t="inlineStr"/>
      <c r="J1838" s="23">
        <f>IF(I1838&lt;&gt;"",MAX(0,F1838-G1838),0)</f>
        <v/>
      </c>
      <c r="K1838" s="24">
        <f>IF(F1838=0,0,J1838/F1838)</f>
        <v/>
      </c>
      <c r="L1838" s="25">
        <f>IF(I1838&lt;&gt;"","Absence",IF(G1838&gt;F1838,"Présent + HS","Présent"))</f>
        <v/>
      </c>
      <c r="M1838" s="6" t="inlineStr"/>
    </row>
    <row r="1839">
      <c r="A1839" s="20" t="n">
        <v>46280</v>
      </c>
      <c r="B1839" s="21">
        <f>DATE(YEAR(A1839),MONTH(A1839),1)</f>
        <v/>
      </c>
      <c r="C1839" s="6" t="inlineStr">
        <is>
          <t>E008</t>
        </is>
      </c>
      <c r="D1839" s="22">
        <f>IFERROR(VLOOKUP(C1839,Employes!$A$2:$H$11,2,FALSE),"")</f>
        <v/>
      </c>
      <c r="E1839" s="22">
        <f>IFERROR(VLOOKUP(C1839,Employes!$A$2:$H$11,3,FALSE),"")</f>
        <v/>
      </c>
      <c r="F1839" s="22">
        <f>IF(WEEKDAY(A1839,2)&lt;=5,IFERROR(VLOOKUP(C1839,Employes!$A$2:$H$11,6,FALSE),0),0)</f>
        <v/>
      </c>
      <c r="G1839" s="6" t="n">
        <v>8</v>
      </c>
      <c r="H1839" s="23">
        <f>MAX(0,G1839-F1839)</f>
        <v/>
      </c>
      <c r="I1839" s="6" t="inlineStr"/>
      <c r="J1839" s="23">
        <f>IF(I1839&lt;&gt;"",MAX(0,F1839-G1839),0)</f>
        <v/>
      </c>
      <c r="K1839" s="24">
        <f>IF(F1839=0,0,J1839/F1839)</f>
        <v/>
      </c>
      <c r="L1839" s="25">
        <f>IF(I1839&lt;&gt;"","Absence",IF(G1839&gt;F1839,"Présent + HS","Présent"))</f>
        <v/>
      </c>
      <c r="M1839" s="6" t="inlineStr"/>
    </row>
    <row r="1840">
      <c r="A1840" s="20" t="n">
        <v>46280</v>
      </c>
      <c r="B1840" s="21">
        <f>DATE(YEAR(A1840),MONTH(A1840),1)</f>
        <v/>
      </c>
      <c r="C1840" s="6" t="inlineStr">
        <is>
          <t>E009</t>
        </is>
      </c>
      <c r="D1840" s="22">
        <f>IFERROR(VLOOKUP(C1840,Employes!$A$2:$H$11,2,FALSE),"")</f>
        <v/>
      </c>
      <c r="E1840" s="22">
        <f>IFERROR(VLOOKUP(C1840,Employes!$A$2:$H$11,3,FALSE),"")</f>
        <v/>
      </c>
      <c r="F1840" s="22">
        <f>IF(WEEKDAY(A1840,2)&lt;=5,IFERROR(VLOOKUP(C1840,Employes!$A$2:$H$11,6,FALSE),0),0)</f>
        <v/>
      </c>
      <c r="G1840" s="6" t="n">
        <v>8</v>
      </c>
      <c r="H1840" s="23">
        <f>MAX(0,G1840-F1840)</f>
        <v/>
      </c>
      <c r="I1840" s="6" t="inlineStr"/>
      <c r="J1840" s="23">
        <f>IF(I1840&lt;&gt;"",MAX(0,F1840-G1840),0)</f>
        <v/>
      </c>
      <c r="K1840" s="24">
        <f>IF(F1840=0,0,J1840/F1840)</f>
        <v/>
      </c>
      <c r="L1840" s="25">
        <f>IF(I1840&lt;&gt;"","Absence",IF(G1840&gt;F1840,"Présent + HS","Présent"))</f>
        <v/>
      </c>
      <c r="M1840" s="6" t="inlineStr"/>
    </row>
    <row r="1841">
      <c r="A1841" s="20" t="n">
        <v>46280</v>
      </c>
      <c r="B1841" s="21">
        <f>DATE(YEAR(A1841),MONTH(A1841),1)</f>
        <v/>
      </c>
      <c r="C1841" s="6" t="inlineStr">
        <is>
          <t>E010</t>
        </is>
      </c>
      <c r="D1841" s="22">
        <f>IFERROR(VLOOKUP(C1841,Employes!$A$2:$H$11,2,FALSE),"")</f>
        <v/>
      </c>
      <c r="E1841" s="22">
        <f>IFERROR(VLOOKUP(C1841,Employes!$A$2:$H$11,3,FALSE),"")</f>
        <v/>
      </c>
      <c r="F1841" s="22">
        <f>IF(WEEKDAY(A1841,2)&lt;=5,IFERROR(VLOOKUP(C1841,Employes!$A$2:$H$11,6,FALSE),0),0)</f>
        <v/>
      </c>
      <c r="G1841" s="6" t="n">
        <v>8</v>
      </c>
      <c r="H1841" s="23">
        <f>MAX(0,G1841-F1841)</f>
        <v/>
      </c>
      <c r="I1841" s="6" t="inlineStr"/>
      <c r="J1841" s="23">
        <f>IF(I1841&lt;&gt;"",MAX(0,F1841-G1841),0)</f>
        <v/>
      </c>
      <c r="K1841" s="24">
        <f>IF(F1841=0,0,J1841/F1841)</f>
        <v/>
      </c>
      <c r="L1841" s="25">
        <f>IF(I1841&lt;&gt;"","Absence",IF(G1841&gt;F1841,"Présent + HS","Présent"))</f>
        <v/>
      </c>
      <c r="M1841" s="6" t="inlineStr"/>
    </row>
    <row r="1842">
      <c r="A1842" s="20" t="n">
        <v>46281</v>
      </c>
      <c r="B1842" s="21">
        <f>DATE(YEAR(A1842),MONTH(A1842),1)</f>
        <v/>
      </c>
      <c r="C1842" s="6" t="inlineStr">
        <is>
          <t>E001</t>
        </is>
      </c>
      <c r="D1842" s="22">
        <f>IFERROR(VLOOKUP(C1842,Employes!$A$2:$H$11,2,FALSE),"")</f>
        <v/>
      </c>
      <c r="E1842" s="22">
        <f>IFERROR(VLOOKUP(C1842,Employes!$A$2:$H$11,3,FALSE),"")</f>
        <v/>
      </c>
      <c r="F1842" s="22">
        <f>IF(WEEKDAY(A1842,2)&lt;=5,IFERROR(VLOOKUP(C1842,Employes!$A$2:$H$11,6,FALSE),0),0)</f>
        <v/>
      </c>
      <c r="G1842" s="6" t="n">
        <v>8</v>
      </c>
      <c r="H1842" s="23">
        <f>MAX(0,G1842-F1842)</f>
        <v/>
      </c>
      <c r="I1842" s="6" t="inlineStr"/>
      <c r="J1842" s="23">
        <f>IF(I1842&lt;&gt;"",MAX(0,F1842-G1842),0)</f>
        <v/>
      </c>
      <c r="K1842" s="24">
        <f>IF(F1842=0,0,J1842/F1842)</f>
        <v/>
      </c>
      <c r="L1842" s="25">
        <f>IF(I1842&lt;&gt;"","Absence",IF(G1842&gt;F1842,"Présent + HS","Présent"))</f>
        <v/>
      </c>
      <c r="M1842" s="6" t="inlineStr"/>
    </row>
    <row r="1843">
      <c r="A1843" s="20" t="n">
        <v>46281</v>
      </c>
      <c r="B1843" s="21">
        <f>DATE(YEAR(A1843),MONTH(A1843),1)</f>
        <v/>
      </c>
      <c r="C1843" s="6" t="inlineStr">
        <is>
          <t>E002</t>
        </is>
      </c>
      <c r="D1843" s="22">
        <f>IFERROR(VLOOKUP(C1843,Employes!$A$2:$H$11,2,FALSE),"")</f>
        <v/>
      </c>
      <c r="E1843" s="22">
        <f>IFERROR(VLOOKUP(C1843,Employes!$A$2:$H$11,3,FALSE),"")</f>
        <v/>
      </c>
      <c r="F1843" s="22">
        <f>IF(WEEKDAY(A1843,2)&lt;=5,IFERROR(VLOOKUP(C1843,Employes!$A$2:$H$11,6,FALSE),0),0)</f>
        <v/>
      </c>
      <c r="G1843" s="6" t="n">
        <v>8</v>
      </c>
      <c r="H1843" s="23">
        <f>MAX(0,G1843-F1843)</f>
        <v/>
      </c>
      <c r="I1843" s="6" t="inlineStr"/>
      <c r="J1843" s="23">
        <f>IF(I1843&lt;&gt;"",MAX(0,F1843-G1843),0)</f>
        <v/>
      </c>
      <c r="K1843" s="24">
        <f>IF(F1843=0,0,J1843/F1843)</f>
        <v/>
      </c>
      <c r="L1843" s="25">
        <f>IF(I1843&lt;&gt;"","Absence",IF(G1843&gt;F1843,"Présent + HS","Présent"))</f>
        <v/>
      </c>
      <c r="M1843" s="6" t="inlineStr"/>
    </row>
    <row r="1844">
      <c r="A1844" s="20" t="n">
        <v>46281</v>
      </c>
      <c r="B1844" s="21">
        <f>DATE(YEAR(A1844),MONTH(A1844),1)</f>
        <v/>
      </c>
      <c r="C1844" s="6" t="inlineStr">
        <is>
          <t>E003</t>
        </is>
      </c>
      <c r="D1844" s="22">
        <f>IFERROR(VLOOKUP(C1844,Employes!$A$2:$H$11,2,FALSE),"")</f>
        <v/>
      </c>
      <c r="E1844" s="22">
        <f>IFERROR(VLOOKUP(C1844,Employes!$A$2:$H$11,3,FALSE),"")</f>
        <v/>
      </c>
      <c r="F1844" s="22">
        <f>IF(WEEKDAY(A1844,2)&lt;=5,IFERROR(VLOOKUP(C1844,Employes!$A$2:$H$11,6,FALSE),0),0)</f>
        <v/>
      </c>
      <c r="G1844" s="6" t="n">
        <v>8</v>
      </c>
      <c r="H1844" s="23">
        <f>MAX(0,G1844-F1844)</f>
        <v/>
      </c>
      <c r="I1844" s="6" t="inlineStr"/>
      <c r="J1844" s="23">
        <f>IF(I1844&lt;&gt;"",MAX(0,F1844-G1844),0)</f>
        <v/>
      </c>
      <c r="K1844" s="24">
        <f>IF(F1844=0,0,J1844/F1844)</f>
        <v/>
      </c>
      <c r="L1844" s="25">
        <f>IF(I1844&lt;&gt;"","Absence",IF(G1844&gt;F1844,"Présent + HS","Présent"))</f>
        <v/>
      </c>
      <c r="M1844" s="6" t="inlineStr"/>
    </row>
    <row r="1845">
      <c r="A1845" s="20" t="n">
        <v>46281</v>
      </c>
      <c r="B1845" s="21">
        <f>DATE(YEAR(A1845),MONTH(A1845),1)</f>
        <v/>
      </c>
      <c r="C1845" s="6" t="inlineStr">
        <is>
          <t>E004</t>
        </is>
      </c>
      <c r="D1845" s="22">
        <f>IFERROR(VLOOKUP(C1845,Employes!$A$2:$H$11,2,FALSE),"")</f>
        <v/>
      </c>
      <c r="E1845" s="22">
        <f>IFERROR(VLOOKUP(C1845,Employes!$A$2:$H$11,3,FALSE),"")</f>
        <v/>
      </c>
      <c r="F1845" s="22">
        <f>IF(WEEKDAY(A1845,2)&lt;=5,IFERROR(VLOOKUP(C1845,Employes!$A$2:$H$11,6,FALSE),0),0)</f>
        <v/>
      </c>
      <c r="G1845" s="6" t="n">
        <v>8</v>
      </c>
      <c r="H1845" s="23">
        <f>MAX(0,G1845-F1845)</f>
        <v/>
      </c>
      <c r="I1845" s="6" t="inlineStr"/>
      <c r="J1845" s="23">
        <f>IF(I1845&lt;&gt;"",MAX(0,F1845-G1845),0)</f>
        <v/>
      </c>
      <c r="K1845" s="24">
        <f>IF(F1845=0,0,J1845/F1845)</f>
        <v/>
      </c>
      <c r="L1845" s="25">
        <f>IF(I1845&lt;&gt;"","Absence",IF(G1845&gt;F1845,"Présent + HS","Présent"))</f>
        <v/>
      </c>
      <c r="M1845" s="6" t="inlineStr"/>
    </row>
    <row r="1846">
      <c r="A1846" s="20" t="n">
        <v>46281</v>
      </c>
      <c r="B1846" s="21">
        <f>DATE(YEAR(A1846),MONTH(A1846),1)</f>
        <v/>
      </c>
      <c r="C1846" s="6" t="inlineStr">
        <is>
          <t>E005</t>
        </is>
      </c>
      <c r="D1846" s="22">
        <f>IFERROR(VLOOKUP(C1846,Employes!$A$2:$H$11,2,FALSE),"")</f>
        <v/>
      </c>
      <c r="E1846" s="22">
        <f>IFERROR(VLOOKUP(C1846,Employes!$A$2:$H$11,3,FALSE),"")</f>
        <v/>
      </c>
      <c r="F1846" s="22">
        <f>IF(WEEKDAY(A1846,2)&lt;=5,IFERROR(VLOOKUP(C1846,Employes!$A$2:$H$11,6,FALSE),0),0)</f>
        <v/>
      </c>
      <c r="G1846" s="6" t="n">
        <v>8</v>
      </c>
      <c r="H1846" s="23">
        <f>MAX(0,G1846-F1846)</f>
        <v/>
      </c>
      <c r="I1846" s="6" t="inlineStr"/>
      <c r="J1846" s="23">
        <f>IF(I1846&lt;&gt;"",MAX(0,F1846-G1846),0)</f>
        <v/>
      </c>
      <c r="K1846" s="24">
        <f>IF(F1846=0,0,J1846/F1846)</f>
        <v/>
      </c>
      <c r="L1846" s="25">
        <f>IF(I1846&lt;&gt;"","Absence",IF(G1846&gt;F1846,"Présent + HS","Présent"))</f>
        <v/>
      </c>
      <c r="M1846" s="6" t="inlineStr"/>
    </row>
    <row r="1847">
      <c r="A1847" s="20" t="n">
        <v>46281</v>
      </c>
      <c r="B1847" s="21">
        <f>DATE(YEAR(A1847),MONTH(A1847),1)</f>
        <v/>
      </c>
      <c r="C1847" s="6" t="inlineStr">
        <is>
          <t>E006</t>
        </is>
      </c>
      <c r="D1847" s="22">
        <f>IFERROR(VLOOKUP(C1847,Employes!$A$2:$H$11,2,FALSE),"")</f>
        <v/>
      </c>
      <c r="E1847" s="22">
        <f>IFERROR(VLOOKUP(C1847,Employes!$A$2:$H$11,3,FALSE),"")</f>
        <v/>
      </c>
      <c r="F1847" s="22">
        <f>IF(WEEKDAY(A1847,2)&lt;=5,IFERROR(VLOOKUP(C1847,Employes!$A$2:$H$11,6,FALSE),0),0)</f>
        <v/>
      </c>
      <c r="G1847" s="6" t="n">
        <v>9</v>
      </c>
      <c r="H1847" s="23">
        <f>MAX(0,G1847-F1847)</f>
        <v/>
      </c>
      <c r="I1847" s="6" t="inlineStr"/>
      <c r="J1847" s="23">
        <f>IF(I1847&lt;&gt;"",MAX(0,F1847-G1847),0)</f>
        <v/>
      </c>
      <c r="K1847" s="24">
        <f>IF(F1847=0,0,J1847/F1847)</f>
        <v/>
      </c>
      <c r="L1847" s="25">
        <f>IF(I1847&lt;&gt;"","Absence",IF(G1847&gt;F1847,"Présent + HS","Présent"))</f>
        <v/>
      </c>
      <c r="M1847" s="6" t="inlineStr"/>
    </row>
    <row r="1848">
      <c r="A1848" s="20" t="n">
        <v>46281</v>
      </c>
      <c r="B1848" s="21">
        <f>DATE(YEAR(A1848),MONTH(A1848),1)</f>
        <v/>
      </c>
      <c r="C1848" s="6" t="inlineStr">
        <is>
          <t>E007</t>
        </is>
      </c>
      <c r="D1848" s="22">
        <f>IFERROR(VLOOKUP(C1848,Employes!$A$2:$H$11,2,FALSE),"")</f>
        <v/>
      </c>
      <c r="E1848" s="22">
        <f>IFERROR(VLOOKUP(C1848,Employes!$A$2:$H$11,3,FALSE),"")</f>
        <v/>
      </c>
      <c r="F1848" s="22">
        <f>IF(WEEKDAY(A1848,2)&lt;=5,IFERROR(VLOOKUP(C1848,Employes!$A$2:$H$11,6,FALSE),0),0)</f>
        <v/>
      </c>
      <c r="G1848" s="6" t="n">
        <v>8</v>
      </c>
      <c r="H1848" s="23">
        <f>MAX(0,G1848-F1848)</f>
        <v/>
      </c>
      <c r="I1848" s="6" t="inlineStr"/>
      <c r="J1848" s="23">
        <f>IF(I1848&lt;&gt;"",MAX(0,F1848-G1848),0)</f>
        <v/>
      </c>
      <c r="K1848" s="24">
        <f>IF(F1848=0,0,J1848/F1848)</f>
        <v/>
      </c>
      <c r="L1848" s="25">
        <f>IF(I1848&lt;&gt;"","Absence",IF(G1848&gt;F1848,"Présent + HS","Présent"))</f>
        <v/>
      </c>
      <c r="M1848" s="6" t="inlineStr"/>
    </row>
    <row r="1849">
      <c r="A1849" s="20" t="n">
        <v>46281</v>
      </c>
      <c r="B1849" s="21">
        <f>DATE(YEAR(A1849),MONTH(A1849),1)</f>
        <v/>
      </c>
      <c r="C1849" s="6" t="inlineStr">
        <is>
          <t>E008</t>
        </is>
      </c>
      <c r="D1849" s="22">
        <f>IFERROR(VLOOKUP(C1849,Employes!$A$2:$H$11,2,FALSE),"")</f>
        <v/>
      </c>
      <c r="E1849" s="22">
        <f>IFERROR(VLOOKUP(C1849,Employes!$A$2:$H$11,3,FALSE),"")</f>
        <v/>
      </c>
      <c r="F1849" s="22">
        <f>IF(WEEKDAY(A1849,2)&lt;=5,IFERROR(VLOOKUP(C1849,Employes!$A$2:$H$11,6,FALSE),0),0)</f>
        <v/>
      </c>
      <c r="G1849" s="6" t="n">
        <v>9</v>
      </c>
      <c r="H1849" s="23">
        <f>MAX(0,G1849-F1849)</f>
        <v/>
      </c>
      <c r="I1849" s="6" t="inlineStr"/>
      <c r="J1849" s="23">
        <f>IF(I1849&lt;&gt;"",MAX(0,F1849-G1849),0)</f>
        <v/>
      </c>
      <c r="K1849" s="24">
        <f>IF(F1849=0,0,J1849/F1849)</f>
        <v/>
      </c>
      <c r="L1849" s="25">
        <f>IF(I1849&lt;&gt;"","Absence",IF(G1849&gt;F1849,"Présent + HS","Présent"))</f>
        <v/>
      </c>
      <c r="M1849" s="6" t="inlineStr"/>
    </row>
    <row r="1850">
      <c r="A1850" s="20" t="n">
        <v>46281</v>
      </c>
      <c r="B1850" s="21">
        <f>DATE(YEAR(A1850),MONTH(A1850),1)</f>
        <v/>
      </c>
      <c r="C1850" s="6" t="inlineStr">
        <is>
          <t>E009</t>
        </is>
      </c>
      <c r="D1850" s="22">
        <f>IFERROR(VLOOKUP(C1850,Employes!$A$2:$H$11,2,FALSE),"")</f>
        <v/>
      </c>
      <c r="E1850" s="22">
        <f>IFERROR(VLOOKUP(C1850,Employes!$A$2:$H$11,3,FALSE),"")</f>
        <v/>
      </c>
      <c r="F1850" s="22">
        <f>IF(WEEKDAY(A1850,2)&lt;=5,IFERROR(VLOOKUP(C1850,Employes!$A$2:$H$11,6,FALSE),0),0)</f>
        <v/>
      </c>
      <c r="G1850" s="6" t="n">
        <v>9</v>
      </c>
      <c r="H1850" s="23">
        <f>MAX(0,G1850-F1850)</f>
        <v/>
      </c>
      <c r="I1850" s="6" t="inlineStr"/>
      <c r="J1850" s="23">
        <f>IF(I1850&lt;&gt;"",MAX(0,F1850-G1850),0)</f>
        <v/>
      </c>
      <c r="K1850" s="24">
        <f>IF(F1850=0,0,J1850/F1850)</f>
        <v/>
      </c>
      <c r="L1850" s="25">
        <f>IF(I1850&lt;&gt;"","Absence",IF(G1850&gt;F1850,"Présent + HS","Présent"))</f>
        <v/>
      </c>
      <c r="M1850" s="6" t="inlineStr"/>
    </row>
    <row r="1851">
      <c r="A1851" s="20" t="n">
        <v>46281</v>
      </c>
      <c r="B1851" s="21">
        <f>DATE(YEAR(A1851),MONTH(A1851),1)</f>
        <v/>
      </c>
      <c r="C1851" s="6" t="inlineStr">
        <is>
          <t>E010</t>
        </is>
      </c>
      <c r="D1851" s="22">
        <f>IFERROR(VLOOKUP(C1851,Employes!$A$2:$H$11,2,FALSE),"")</f>
        <v/>
      </c>
      <c r="E1851" s="22">
        <f>IFERROR(VLOOKUP(C1851,Employes!$A$2:$H$11,3,FALSE),"")</f>
        <v/>
      </c>
      <c r="F1851" s="22">
        <f>IF(WEEKDAY(A1851,2)&lt;=5,IFERROR(VLOOKUP(C1851,Employes!$A$2:$H$11,6,FALSE),0),0)</f>
        <v/>
      </c>
      <c r="G1851" s="6" t="n">
        <v>8</v>
      </c>
      <c r="H1851" s="23">
        <f>MAX(0,G1851-F1851)</f>
        <v/>
      </c>
      <c r="I1851" s="6" t="inlineStr"/>
      <c r="J1851" s="23">
        <f>IF(I1851&lt;&gt;"",MAX(0,F1851-G1851),0)</f>
        <v/>
      </c>
      <c r="K1851" s="24">
        <f>IF(F1851=0,0,J1851/F1851)</f>
        <v/>
      </c>
      <c r="L1851" s="25">
        <f>IF(I1851&lt;&gt;"","Absence",IF(G1851&gt;F1851,"Présent + HS","Présent"))</f>
        <v/>
      </c>
      <c r="M1851" s="6" t="inlineStr"/>
    </row>
    <row r="1852">
      <c r="A1852" s="20" t="n">
        <v>46282</v>
      </c>
      <c r="B1852" s="21">
        <f>DATE(YEAR(A1852),MONTH(A1852),1)</f>
        <v/>
      </c>
      <c r="C1852" s="6" t="inlineStr">
        <is>
          <t>E001</t>
        </is>
      </c>
      <c r="D1852" s="22">
        <f>IFERROR(VLOOKUP(C1852,Employes!$A$2:$H$11,2,FALSE),"")</f>
        <v/>
      </c>
      <c r="E1852" s="22">
        <f>IFERROR(VLOOKUP(C1852,Employes!$A$2:$H$11,3,FALSE),"")</f>
        <v/>
      </c>
      <c r="F1852" s="22">
        <f>IF(WEEKDAY(A1852,2)&lt;=5,IFERROR(VLOOKUP(C1852,Employes!$A$2:$H$11,6,FALSE),0),0)</f>
        <v/>
      </c>
      <c r="G1852" s="6" t="n">
        <v>8</v>
      </c>
      <c r="H1852" s="23">
        <f>MAX(0,G1852-F1852)</f>
        <v/>
      </c>
      <c r="I1852" s="6" t="inlineStr"/>
      <c r="J1852" s="23">
        <f>IF(I1852&lt;&gt;"",MAX(0,F1852-G1852),0)</f>
        <v/>
      </c>
      <c r="K1852" s="24">
        <f>IF(F1852=0,0,J1852/F1852)</f>
        <v/>
      </c>
      <c r="L1852" s="25">
        <f>IF(I1852&lt;&gt;"","Absence",IF(G1852&gt;F1852,"Présent + HS","Présent"))</f>
        <v/>
      </c>
      <c r="M1852" s="6" t="inlineStr"/>
    </row>
    <row r="1853">
      <c r="A1853" s="20" t="n">
        <v>46282</v>
      </c>
      <c r="B1853" s="21">
        <f>DATE(YEAR(A1853),MONTH(A1853),1)</f>
        <v/>
      </c>
      <c r="C1853" s="6" t="inlineStr">
        <is>
          <t>E002</t>
        </is>
      </c>
      <c r="D1853" s="22">
        <f>IFERROR(VLOOKUP(C1853,Employes!$A$2:$H$11,2,FALSE),"")</f>
        <v/>
      </c>
      <c r="E1853" s="22">
        <f>IFERROR(VLOOKUP(C1853,Employes!$A$2:$H$11,3,FALSE),"")</f>
        <v/>
      </c>
      <c r="F1853" s="22">
        <f>IF(WEEKDAY(A1853,2)&lt;=5,IFERROR(VLOOKUP(C1853,Employes!$A$2:$H$11,6,FALSE),0),0)</f>
        <v/>
      </c>
      <c r="G1853" s="6" t="n">
        <v>8</v>
      </c>
      <c r="H1853" s="23">
        <f>MAX(0,G1853-F1853)</f>
        <v/>
      </c>
      <c r="I1853" s="6" t="inlineStr"/>
      <c r="J1853" s="23">
        <f>IF(I1853&lt;&gt;"",MAX(0,F1853-G1853),0)</f>
        <v/>
      </c>
      <c r="K1853" s="24">
        <f>IF(F1853=0,0,J1853/F1853)</f>
        <v/>
      </c>
      <c r="L1853" s="25">
        <f>IF(I1853&lt;&gt;"","Absence",IF(G1853&gt;F1853,"Présent + HS","Présent"))</f>
        <v/>
      </c>
      <c r="M1853" s="6" t="inlineStr"/>
    </row>
    <row r="1854">
      <c r="A1854" s="20" t="n">
        <v>46282</v>
      </c>
      <c r="B1854" s="21">
        <f>DATE(YEAR(A1854),MONTH(A1854),1)</f>
        <v/>
      </c>
      <c r="C1854" s="6" t="inlineStr">
        <is>
          <t>E003</t>
        </is>
      </c>
      <c r="D1854" s="22">
        <f>IFERROR(VLOOKUP(C1854,Employes!$A$2:$H$11,2,FALSE),"")</f>
        <v/>
      </c>
      <c r="E1854" s="22">
        <f>IFERROR(VLOOKUP(C1854,Employes!$A$2:$H$11,3,FALSE),"")</f>
        <v/>
      </c>
      <c r="F1854" s="22">
        <f>IF(WEEKDAY(A1854,2)&lt;=5,IFERROR(VLOOKUP(C1854,Employes!$A$2:$H$11,6,FALSE),0),0)</f>
        <v/>
      </c>
      <c r="G1854" s="6" t="n">
        <v>9</v>
      </c>
      <c r="H1854" s="23">
        <f>MAX(0,G1854-F1854)</f>
        <v/>
      </c>
      <c r="I1854" s="6" t="inlineStr"/>
      <c r="J1854" s="23">
        <f>IF(I1854&lt;&gt;"",MAX(0,F1854-G1854),0)</f>
        <v/>
      </c>
      <c r="K1854" s="24">
        <f>IF(F1854=0,0,J1854/F1854)</f>
        <v/>
      </c>
      <c r="L1854" s="25">
        <f>IF(I1854&lt;&gt;"","Absence",IF(G1854&gt;F1854,"Présent + HS","Présent"))</f>
        <v/>
      </c>
      <c r="M1854" s="6" t="inlineStr"/>
    </row>
    <row r="1855">
      <c r="A1855" s="20" t="n">
        <v>46282</v>
      </c>
      <c r="B1855" s="21">
        <f>DATE(YEAR(A1855),MONTH(A1855),1)</f>
        <v/>
      </c>
      <c r="C1855" s="6" t="inlineStr">
        <is>
          <t>E004</t>
        </is>
      </c>
      <c r="D1855" s="22">
        <f>IFERROR(VLOOKUP(C1855,Employes!$A$2:$H$11,2,FALSE),"")</f>
        <v/>
      </c>
      <c r="E1855" s="22">
        <f>IFERROR(VLOOKUP(C1855,Employes!$A$2:$H$11,3,FALSE),"")</f>
        <v/>
      </c>
      <c r="F1855" s="22">
        <f>IF(WEEKDAY(A1855,2)&lt;=5,IFERROR(VLOOKUP(C1855,Employes!$A$2:$H$11,6,FALSE),0),0)</f>
        <v/>
      </c>
      <c r="G1855" s="6" t="n">
        <v>8</v>
      </c>
      <c r="H1855" s="23">
        <f>MAX(0,G1855-F1855)</f>
        <v/>
      </c>
      <c r="I1855" s="6" t="inlineStr"/>
      <c r="J1855" s="23">
        <f>IF(I1855&lt;&gt;"",MAX(0,F1855-G1855),0)</f>
        <v/>
      </c>
      <c r="K1855" s="24">
        <f>IF(F1855=0,0,J1855/F1855)</f>
        <v/>
      </c>
      <c r="L1855" s="25">
        <f>IF(I1855&lt;&gt;"","Absence",IF(G1855&gt;F1855,"Présent + HS","Présent"))</f>
        <v/>
      </c>
      <c r="M1855" s="6" t="inlineStr"/>
    </row>
    <row r="1856">
      <c r="A1856" s="20" t="n">
        <v>46282</v>
      </c>
      <c r="B1856" s="21">
        <f>DATE(YEAR(A1856),MONTH(A1856),1)</f>
        <v/>
      </c>
      <c r="C1856" s="6" t="inlineStr">
        <is>
          <t>E005</t>
        </is>
      </c>
      <c r="D1856" s="22">
        <f>IFERROR(VLOOKUP(C1856,Employes!$A$2:$H$11,2,FALSE),"")</f>
        <v/>
      </c>
      <c r="E1856" s="22">
        <f>IFERROR(VLOOKUP(C1856,Employes!$A$2:$H$11,3,FALSE),"")</f>
        <v/>
      </c>
      <c r="F1856" s="22">
        <f>IF(WEEKDAY(A1856,2)&lt;=5,IFERROR(VLOOKUP(C1856,Employes!$A$2:$H$11,6,FALSE),0),0)</f>
        <v/>
      </c>
      <c r="G1856" s="6" t="n">
        <v>8</v>
      </c>
      <c r="H1856" s="23">
        <f>MAX(0,G1856-F1856)</f>
        <v/>
      </c>
      <c r="I1856" s="6" t="inlineStr"/>
      <c r="J1856" s="23">
        <f>IF(I1856&lt;&gt;"",MAX(0,F1856-G1856),0)</f>
        <v/>
      </c>
      <c r="K1856" s="24">
        <f>IF(F1856=0,0,J1856/F1856)</f>
        <v/>
      </c>
      <c r="L1856" s="25">
        <f>IF(I1856&lt;&gt;"","Absence",IF(G1856&gt;F1856,"Présent + HS","Présent"))</f>
        <v/>
      </c>
      <c r="M1856" s="6" t="inlineStr"/>
    </row>
    <row r="1857">
      <c r="A1857" s="20" t="n">
        <v>46282</v>
      </c>
      <c r="B1857" s="21">
        <f>DATE(YEAR(A1857),MONTH(A1857),1)</f>
        <v/>
      </c>
      <c r="C1857" s="6" t="inlineStr">
        <is>
          <t>E006</t>
        </is>
      </c>
      <c r="D1857" s="22">
        <f>IFERROR(VLOOKUP(C1857,Employes!$A$2:$H$11,2,FALSE),"")</f>
        <v/>
      </c>
      <c r="E1857" s="22">
        <f>IFERROR(VLOOKUP(C1857,Employes!$A$2:$H$11,3,FALSE),"")</f>
        <v/>
      </c>
      <c r="F1857" s="22">
        <f>IF(WEEKDAY(A1857,2)&lt;=5,IFERROR(VLOOKUP(C1857,Employes!$A$2:$H$11,6,FALSE),0),0)</f>
        <v/>
      </c>
      <c r="G1857" s="6" t="n">
        <v>8</v>
      </c>
      <c r="H1857" s="23">
        <f>MAX(0,G1857-F1857)</f>
        <v/>
      </c>
      <c r="I1857" s="6" t="inlineStr"/>
      <c r="J1857" s="23">
        <f>IF(I1857&lt;&gt;"",MAX(0,F1857-G1857),0)</f>
        <v/>
      </c>
      <c r="K1857" s="24">
        <f>IF(F1857=0,0,J1857/F1857)</f>
        <v/>
      </c>
      <c r="L1857" s="25">
        <f>IF(I1857&lt;&gt;"","Absence",IF(G1857&gt;F1857,"Présent + HS","Présent"))</f>
        <v/>
      </c>
      <c r="M1857" s="6" t="inlineStr"/>
    </row>
    <row r="1858">
      <c r="A1858" s="20" t="n">
        <v>46282</v>
      </c>
      <c r="B1858" s="21">
        <f>DATE(YEAR(A1858),MONTH(A1858),1)</f>
        <v/>
      </c>
      <c r="C1858" s="6" t="inlineStr">
        <is>
          <t>E007</t>
        </is>
      </c>
      <c r="D1858" s="22">
        <f>IFERROR(VLOOKUP(C1858,Employes!$A$2:$H$11,2,FALSE),"")</f>
        <v/>
      </c>
      <c r="E1858" s="22">
        <f>IFERROR(VLOOKUP(C1858,Employes!$A$2:$H$11,3,FALSE),"")</f>
        <v/>
      </c>
      <c r="F1858" s="22">
        <f>IF(WEEKDAY(A1858,2)&lt;=5,IFERROR(VLOOKUP(C1858,Employes!$A$2:$H$11,6,FALSE),0),0)</f>
        <v/>
      </c>
      <c r="G1858" s="6" t="n">
        <v>4</v>
      </c>
      <c r="H1858" s="23">
        <f>MAX(0,G1858-F1858)</f>
        <v/>
      </c>
      <c r="I1858" s="6" t="inlineStr">
        <is>
          <t>FAM</t>
        </is>
      </c>
      <c r="J1858" s="23">
        <f>IF(I1858&lt;&gt;"",MAX(0,F1858-G1858),0)</f>
        <v/>
      </c>
      <c r="K1858" s="24">
        <f>IF(F1858=0,0,J1858/F1858)</f>
        <v/>
      </c>
      <c r="L1858" s="25">
        <f>IF(I1858&lt;&gt;"","Absence",IF(G1858&gt;F1858,"Présent + HS","Présent"))</f>
        <v/>
      </c>
      <c r="M1858" s="6" t="inlineStr"/>
    </row>
    <row r="1859">
      <c r="A1859" s="20" t="n">
        <v>46282</v>
      </c>
      <c r="B1859" s="21">
        <f>DATE(YEAR(A1859),MONTH(A1859),1)</f>
        <v/>
      </c>
      <c r="C1859" s="6" t="inlineStr">
        <is>
          <t>E008</t>
        </is>
      </c>
      <c r="D1859" s="22">
        <f>IFERROR(VLOOKUP(C1859,Employes!$A$2:$H$11,2,FALSE),"")</f>
        <v/>
      </c>
      <c r="E1859" s="22">
        <f>IFERROR(VLOOKUP(C1859,Employes!$A$2:$H$11,3,FALSE),"")</f>
        <v/>
      </c>
      <c r="F1859" s="22">
        <f>IF(WEEKDAY(A1859,2)&lt;=5,IFERROR(VLOOKUP(C1859,Employes!$A$2:$H$11,6,FALSE),0),0)</f>
        <v/>
      </c>
      <c r="G1859" s="6" t="n">
        <v>8</v>
      </c>
      <c r="H1859" s="23">
        <f>MAX(0,G1859-F1859)</f>
        <v/>
      </c>
      <c r="I1859" s="6" t="inlineStr"/>
      <c r="J1859" s="23">
        <f>IF(I1859&lt;&gt;"",MAX(0,F1859-G1859),0)</f>
        <v/>
      </c>
      <c r="K1859" s="24">
        <f>IF(F1859=0,0,J1859/F1859)</f>
        <v/>
      </c>
      <c r="L1859" s="25">
        <f>IF(I1859&lt;&gt;"","Absence",IF(G1859&gt;F1859,"Présent + HS","Présent"))</f>
        <v/>
      </c>
      <c r="M1859" s="6" t="inlineStr"/>
    </row>
    <row r="1860">
      <c r="A1860" s="20" t="n">
        <v>46282</v>
      </c>
      <c r="B1860" s="21">
        <f>DATE(YEAR(A1860),MONTH(A1860),1)</f>
        <v/>
      </c>
      <c r="C1860" s="6" t="inlineStr">
        <is>
          <t>E009</t>
        </is>
      </c>
      <c r="D1860" s="22">
        <f>IFERROR(VLOOKUP(C1860,Employes!$A$2:$H$11,2,FALSE),"")</f>
        <v/>
      </c>
      <c r="E1860" s="22">
        <f>IFERROR(VLOOKUP(C1860,Employes!$A$2:$H$11,3,FALSE),"")</f>
        <v/>
      </c>
      <c r="F1860" s="22">
        <f>IF(WEEKDAY(A1860,2)&lt;=5,IFERROR(VLOOKUP(C1860,Employes!$A$2:$H$11,6,FALSE),0),0)</f>
        <v/>
      </c>
      <c r="G1860" s="6" t="n">
        <v>8</v>
      </c>
      <c r="H1860" s="23">
        <f>MAX(0,G1860-F1860)</f>
        <v/>
      </c>
      <c r="I1860" s="6" t="inlineStr"/>
      <c r="J1860" s="23">
        <f>IF(I1860&lt;&gt;"",MAX(0,F1860-G1860),0)</f>
        <v/>
      </c>
      <c r="K1860" s="24">
        <f>IF(F1860=0,0,J1860/F1860)</f>
        <v/>
      </c>
      <c r="L1860" s="25">
        <f>IF(I1860&lt;&gt;"","Absence",IF(G1860&gt;F1860,"Présent + HS","Présent"))</f>
        <v/>
      </c>
      <c r="M1860" s="6" t="inlineStr"/>
    </row>
    <row r="1861">
      <c r="A1861" s="20" t="n">
        <v>46282</v>
      </c>
      <c r="B1861" s="21">
        <f>DATE(YEAR(A1861),MONTH(A1861),1)</f>
        <v/>
      </c>
      <c r="C1861" s="6" t="inlineStr">
        <is>
          <t>E010</t>
        </is>
      </c>
      <c r="D1861" s="22">
        <f>IFERROR(VLOOKUP(C1861,Employes!$A$2:$H$11,2,FALSE),"")</f>
        <v/>
      </c>
      <c r="E1861" s="22">
        <f>IFERROR(VLOOKUP(C1861,Employes!$A$2:$H$11,3,FALSE),"")</f>
        <v/>
      </c>
      <c r="F1861" s="22">
        <f>IF(WEEKDAY(A1861,2)&lt;=5,IFERROR(VLOOKUP(C1861,Employes!$A$2:$H$11,6,FALSE),0),0)</f>
        <v/>
      </c>
      <c r="G1861" s="6" t="n">
        <v>8</v>
      </c>
      <c r="H1861" s="23">
        <f>MAX(0,G1861-F1861)</f>
        <v/>
      </c>
      <c r="I1861" s="6" t="inlineStr"/>
      <c r="J1861" s="23">
        <f>IF(I1861&lt;&gt;"",MAX(0,F1861-G1861),0)</f>
        <v/>
      </c>
      <c r="K1861" s="24">
        <f>IF(F1861=0,0,J1861/F1861)</f>
        <v/>
      </c>
      <c r="L1861" s="25">
        <f>IF(I1861&lt;&gt;"","Absence",IF(G1861&gt;F1861,"Présent + HS","Présent"))</f>
        <v/>
      </c>
      <c r="M1861" s="6" t="inlineStr"/>
    </row>
    <row r="1862">
      <c r="A1862" s="20" t="n">
        <v>46283</v>
      </c>
      <c r="B1862" s="21">
        <f>DATE(YEAR(A1862),MONTH(A1862),1)</f>
        <v/>
      </c>
      <c r="C1862" s="6" t="inlineStr">
        <is>
          <t>E001</t>
        </is>
      </c>
      <c r="D1862" s="22">
        <f>IFERROR(VLOOKUP(C1862,Employes!$A$2:$H$11,2,FALSE),"")</f>
        <v/>
      </c>
      <c r="E1862" s="22">
        <f>IFERROR(VLOOKUP(C1862,Employes!$A$2:$H$11,3,FALSE),"")</f>
        <v/>
      </c>
      <c r="F1862" s="22">
        <f>IF(WEEKDAY(A1862,2)&lt;=5,IFERROR(VLOOKUP(C1862,Employes!$A$2:$H$11,6,FALSE),0),0)</f>
        <v/>
      </c>
      <c r="G1862" s="6" t="n">
        <v>8</v>
      </c>
      <c r="H1862" s="23">
        <f>MAX(0,G1862-F1862)</f>
        <v/>
      </c>
      <c r="I1862" s="6" t="inlineStr"/>
      <c r="J1862" s="23">
        <f>IF(I1862&lt;&gt;"",MAX(0,F1862-G1862),0)</f>
        <v/>
      </c>
      <c r="K1862" s="24">
        <f>IF(F1862=0,0,J1862/F1862)</f>
        <v/>
      </c>
      <c r="L1862" s="25">
        <f>IF(I1862&lt;&gt;"","Absence",IF(G1862&gt;F1862,"Présent + HS","Présent"))</f>
        <v/>
      </c>
      <c r="M1862" s="6" t="inlineStr"/>
    </row>
    <row r="1863">
      <c r="A1863" s="20" t="n">
        <v>46283</v>
      </c>
      <c r="B1863" s="21">
        <f>DATE(YEAR(A1863),MONTH(A1863),1)</f>
        <v/>
      </c>
      <c r="C1863" s="6" t="inlineStr">
        <is>
          <t>E002</t>
        </is>
      </c>
      <c r="D1863" s="22">
        <f>IFERROR(VLOOKUP(C1863,Employes!$A$2:$H$11,2,FALSE),"")</f>
        <v/>
      </c>
      <c r="E1863" s="22">
        <f>IFERROR(VLOOKUP(C1863,Employes!$A$2:$H$11,3,FALSE),"")</f>
        <v/>
      </c>
      <c r="F1863" s="22">
        <f>IF(WEEKDAY(A1863,2)&lt;=5,IFERROR(VLOOKUP(C1863,Employes!$A$2:$H$11,6,FALSE),0),0)</f>
        <v/>
      </c>
      <c r="G1863" s="6" t="n">
        <v>8</v>
      </c>
      <c r="H1863" s="23">
        <f>MAX(0,G1863-F1863)</f>
        <v/>
      </c>
      <c r="I1863" s="6" t="inlineStr"/>
      <c r="J1863" s="23">
        <f>IF(I1863&lt;&gt;"",MAX(0,F1863-G1863),0)</f>
        <v/>
      </c>
      <c r="K1863" s="24">
        <f>IF(F1863=0,0,J1863/F1863)</f>
        <v/>
      </c>
      <c r="L1863" s="25">
        <f>IF(I1863&lt;&gt;"","Absence",IF(G1863&gt;F1863,"Présent + HS","Présent"))</f>
        <v/>
      </c>
      <c r="M1863" s="6" t="inlineStr"/>
    </row>
    <row r="1864">
      <c r="A1864" s="20" t="n">
        <v>46283</v>
      </c>
      <c r="B1864" s="21">
        <f>DATE(YEAR(A1864),MONTH(A1864),1)</f>
        <v/>
      </c>
      <c r="C1864" s="6" t="inlineStr">
        <is>
          <t>E003</t>
        </is>
      </c>
      <c r="D1864" s="22">
        <f>IFERROR(VLOOKUP(C1864,Employes!$A$2:$H$11,2,FALSE),"")</f>
        <v/>
      </c>
      <c r="E1864" s="22">
        <f>IFERROR(VLOOKUP(C1864,Employes!$A$2:$H$11,3,FALSE),"")</f>
        <v/>
      </c>
      <c r="F1864" s="22">
        <f>IF(WEEKDAY(A1864,2)&lt;=5,IFERROR(VLOOKUP(C1864,Employes!$A$2:$H$11,6,FALSE),0),0)</f>
        <v/>
      </c>
      <c r="G1864" s="6" t="n">
        <v>8</v>
      </c>
      <c r="H1864" s="23">
        <f>MAX(0,G1864-F1864)</f>
        <v/>
      </c>
      <c r="I1864" s="6" t="inlineStr"/>
      <c r="J1864" s="23">
        <f>IF(I1864&lt;&gt;"",MAX(0,F1864-G1864),0)</f>
        <v/>
      </c>
      <c r="K1864" s="24">
        <f>IF(F1864=0,0,J1864/F1864)</f>
        <v/>
      </c>
      <c r="L1864" s="25">
        <f>IF(I1864&lt;&gt;"","Absence",IF(G1864&gt;F1864,"Présent + HS","Présent"))</f>
        <v/>
      </c>
      <c r="M1864" s="6" t="inlineStr"/>
    </row>
    <row r="1865">
      <c r="A1865" s="20" t="n">
        <v>46283</v>
      </c>
      <c r="B1865" s="21">
        <f>DATE(YEAR(A1865),MONTH(A1865),1)</f>
        <v/>
      </c>
      <c r="C1865" s="6" t="inlineStr">
        <is>
          <t>E004</t>
        </is>
      </c>
      <c r="D1865" s="22">
        <f>IFERROR(VLOOKUP(C1865,Employes!$A$2:$H$11,2,FALSE),"")</f>
        <v/>
      </c>
      <c r="E1865" s="22">
        <f>IFERROR(VLOOKUP(C1865,Employes!$A$2:$H$11,3,FALSE),"")</f>
        <v/>
      </c>
      <c r="F1865" s="22">
        <f>IF(WEEKDAY(A1865,2)&lt;=5,IFERROR(VLOOKUP(C1865,Employes!$A$2:$H$11,6,FALSE),0),0)</f>
        <v/>
      </c>
      <c r="G1865" s="6" t="n">
        <v>8</v>
      </c>
      <c r="H1865" s="23">
        <f>MAX(0,G1865-F1865)</f>
        <v/>
      </c>
      <c r="I1865" s="6" t="inlineStr"/>
      <c r="J1865" s="23">
        <f>IF(I1865&lt;&gt;"",MAX(0,F1865-G1865),0)</f>
        <v/>
      </c>
      <c r="K1865" s="24">
        <f>IF(F1865=0,0,J1865/F1865)</f>
        <v/>
      </c>
      <c r="L1865" s="25">
        <f>IF(I1865&lt;&gt;"","Absence",IF(G1865&gt;F1865,"Présent + HS","Présent"))</f>
        <v/>
      </c>
      <c r="M1865" s="6" t="inlineStr"/>
    </row>
    <row r="1866">
      <c r="A1866" s="20" t="n">
        <v>46283</v>
      </c>
      <c r="B1866" s="21">
        <f>DATE(YEAR(A1866),MONTH(A1866),1)</f>
        <v/>
      </c>
      <c r="C1866" s="6" t="inlineStr">
        <is>
          <t>E005</t>
        </is>
      </c>
      <c r="D1866" s="22">
        <f>IFERROR(VLOOKUP(C1866,Employes!$A$2:$H$11,2,FALSE),"")</f>
        <v/>
      </c>
      <c r="E1866" s="22">
        <f>IFERROR(VLOOKUP(C1866,Employes!$A$2:$H$11,3,FALSE),"")</f>
        <v/>
      </c>
      <c r="F1866" s="22">
        <f>IF(WEEKDAY(A1866,2)&lt;=5,IFERROR(VLOOKUP(C1866,Employes!$A$2:$H$11,6,FALSE),0),0)</f>
        <v/>
      </c>
      <c r="G1866" s="6" t="n">
        <v>8</v>
      </c>
      <c r="H1866" s="23">
        <f>MAX(0,G1866-F1866)</f>
        <v/>
      </c>
      <c r="I1866" s="6" t="inlineStr"/>
      <c r="J1866" s="23">
        <f>IF(I1866&lt;&gt;"",MAX(0,F1866-G1866),0)</f>
        <v/>
      </c>
      <c r="K1866" s="24">
        <f>IF(F1866=0,0,J1866/F1866)</f>
        <v/>
      </c>
      <c r="L1866" s="25">
        <f>IF(I1866&lt;&gt;"","Absence",IF(G1866&gt;F1866,"Présent + HS","Présent"))</f>
        <v/>
      </c>
      <c r="M1866" s="6" t="inlineStr"/>
    </row>
    <row r="1867">
      <c r="A1867" s="20" t="n">
        <v>46283</v>
      </c>
      <c r="B1867" s="21">
        <f>DATE(YEAR(A1867),MONTH(A1867),1)</f>
        <v/>
      </c>
      <c r="C1867" s="6" t="inlineStr">
        <is>
          <t>E006</t>
        </is>
      </c>
      <c r="D1867" s="22">
        <f>IFERROR(VLOOKUP(C1867,Employes!$A$2:$H$11,2,FALSE),"")</f>
        <v/>
      </c>
      <c r="E1867" s="22">
        <f>IFERROR(VLOOKUP(C1867,Employes!$A$2:$H$11,3,FALSE),"")</f>
        <v/>
      </c>
      <c r="F1867" s="22">
        <f>IF(WEEKDAY(A1867,2)&lt;=5,IFERROR(VLOOKUP(C1867,Employes!$A$2:$H$11,6,FALSE),0),0)</f>
        <v/>
      </c>
      <c r="G1867" s="6" t="n">
        <v>10</v>
      </c>
      <c r="H1867" s="23">
        <f>MAX(0,G1867-F1867)</f>
        <v/>
      </c>
      <c r="I1867" s="6" t="inlineStr"/>
      <c r="J1867" s="23">
        <f>IF(I1867&lt;&gt;"",MAX(0,F1867-G1867),0)</f>
        <v/>
      </c>
      <c r="K1867" s="24">
        <f>IF(F1867=0,0,J1867/F1867)</f>
        <v/>
      </c>
      <c r="L1867" s="25">
        <f>IF(I1867&lt;&gt;"","Absence",IF(G1867&gt;F1867,"Présent + HS","Présent"))</f>
        <v/>
      </c>
      <c r="M1867" s="6" t="inlineStr"/>
    </row>
    <row r="1868">
      <c r="A1868" s="20" t="n">
        <v>46283</v>
      </c>
      <c r="B1868" s="21">
        <f>DATE(YEAR(A1868),MONTH(A1868),1)</f>
        <v/>
      </c>
      <c r="C1868" s="6" t="inlineStr">
        <is>
          <t>E007</t>
        </is>
      </c>
      <c r="D1868" s="22">
        <f>IFERROR(VLOOKUP(C1868,Employes!$A$2:$H$11,2,FALSE),"")</f>
        <v/>
      </c>
      <c r="E1868" s="22">
        <f>IFERROR(VLOOKUP(C1868,Employes!$A$2:$H$11,3,FALSE),"")</f>
        <v/>
      </c>
      <c r="F1868" s="22">
        <f>IF(WEEKDAY(A1868,2)&lt;=5,IFERROR(VLOOKUP(C1868,Employes!$A$2:$H$11,6,FALSE),0),0)</f>
        <v/>
      </c>
      <c r="G1868" s="6" t="n">
        <v>8</v>
      </c>
      <c r="H1868" s="23">
        <f>MAX(0,G1868-F1868)</f>
        <v/>
      </c>
      <c r="I1868" s="6" t="inlineStr"/>
      <c r="J1868" s="23">
        <f>IF(I1868&lt;&gt;"",MAX(0,F1868-G1868),0)</f>
        <v/>
      </c>
      <c r="K1868" s="24">
        <f>IF(F1868=0,0,J1868/F1868)</f>
        <v/>
      </c>
      <c r="L1868" s="25">
        <f>IF(I1868&lt;&gt;"","Absence",IF(G1868&gt;F1868,"Présent + HS","Présent"))</f>
        <v/>
      </c>
      <c r="M1868" s="6" t="inlineStr"/>
    </row>
    <row r="1869">
      <c r="A1869" s="20" t="n">
        <v>46283</v>
      </c>
      <c r="B1869" s="21">
        <f>DATE(YEAR(A1869),MONTH(A1869),1)</f>
        <v/>
      </c>
      <c r="C1869" s="6" t="inlineStr">
        <is>
          <t>E008</t>
        </is>
      </c>
      <c r="D1869" s="22">
        <f>IFERROR(VLOOKUP(C1869,Employes!$A$2:$H$11,2,FALSE),"")</f>
        <v/>
      </c>
      <c r="E1869" s="22">
        <f>IFERROR(VLOOKUP(C1869,Employes!$A$2:$H$11,3,FALSE),"")</f>
        <v/>
      </c>
      <c r="F1869" s="22">
        <f>IF(WEEKDAY(A1869,2)&lt;=5,IFERROR(VLOOKUP(C1869,Employes!$A$2:$H$11,6,FALSE),0),0)</f>
        <v/>
      </c>
      <c r="G1869" s="6" t="n">
        <v>9</v>
      </c>
      <c r="H1869" s="23">
        <f>MAX(0,G1869-F1869)</f>
        <v/>
      </c>
      <c r="I1869" s="6" t="inlineStr"/>
      <c r="J1869" s="23">
        <f>IF(I1869&lt;&gt;"",MAX(0,F1869-G1869),0)</f>
        <v/>
      </c>
      <c r="K1869" s="24">
        <f>IF(F1869=0,0,J1869/F1869)</f>
        <v/>
      </c>
      <c r="L1869" s="25">
        <f>IF(I1869&lt;&gt;"","Absence",IF(G1869&gt;F1869,"Présent + HS","Présent"))</f>
        <v/>
      </c>
      <c r="M1869" s="6" t="inlineStr"/>
    </row>
    <row r="1870">
      <c r="A1870" s="20" t="n">
        <v>46283</v>
      </c>
      <c r="B1870" s="21">
        <f>DATE(YEAR(A1870),MONTH(A1870),1)</f>
        <v/>
      </c>
      <c r="C1870" s="6" t="inlineStr">
        <is>
          <t>E009</t>
        </is>
      </c>
      <c r="D1870" s="22">
        <f>IFERROR(VLOOKUP(C1870,Employes!$A$2:$H$11,2,FALSE),"")</f>
        <v/>
      </c>
      <c r="E1870" s="22">
        <f>IFERROR(VLOOKUP(C1870,Employes!$A$2:$H$11,3,FALSE),"")</f>
        <v/>
      </c>
      <c r="F1870" s="22">
        <f>IF(WEEKDAY(A1870,2)&lt;=5,IFERROR(VLOOKUP(C1870,Employes!$A$2:$H$11,6,FALSE),0),0)</f>
        <v/>
      </c>
      <c r="G1870" s="6" t="n">
        <v>8</v>
      </c>
      <c r="H1870" s="23">
        <f>MAX(0,G1870-F1870)</f>
        <v/>
      </c>
      <c r="I1870" s="6" t="inlineStr"/>
      <c r="J1870" s="23">
        <f>IF(I1870&lt;&gt;"",MAX(0,F1870-G1870),0)</f>
        <v/>
      </c>
      <c r="K1870" s="24">
        <f>IF(F1870=0,0,J1870/F1870)</f>
        <v/>
      </c>
      <c r="L1870" s="25">
        <f>IF(I1870&lt;&gt;"","Absence",IF(G1870&gt;F1870,"Présent + HS","Présent"))</f>
        <v/>
      </c>
      <c r="M1870" s="6" t="inlineStr"/>
    </row>
    <row r="1871">
      <c r="A1871" s="20" t="n">
        <v>46283</v>
      </c>
      <c r="B1871" s="21">
        <f>DATE(YEAR(A1871),MONTH(A1871),1)</f>
        <v/>
      </c>
      <c r="C1871" s="6" t="inlineStr">
        <is>
          <t>E010</t>
        </is>
      </c>
      <c r="D1871" s="22">
        <f>IFERROR(VLOOKUP(C1871,Employes!$A$2:$H$11,2,FALSE),"")</f>
        <v/>
      </c>
      <c r="E1871" s="22">
        <f>IFERROR(VLOOKUP(C1871,Employes!$A$2:$H$11,3,FALSE),"")</f>
        <v/>
      </c>
      <c r="F1871" s="22">
        <f>IF(WEEKDAY(A1871,2)&lt;=5,IFERROR(VLOOKUP(C1871,Employes!$A$2:$H$11,6,FALSE),0),0)</f>
        <v/>
      </c>
      <c r="G1871" s="6" t="n">
        <v>9</v>
      </c>
      <c r="H1871" s="23">
        <f>MAX(0,G1871-F1871)</f>
        <v/>
      </c>
      <c r="I1871" s="6" t="inlineStr"/>
      <c r="J1871" s="23">
        <f>IF(I1871&lt;&gt;"",MAX(0,F1871-G1871),0)</f>
        <v/>
      </c>
      <c r="K1871" s="24">
        <f>IF(F1871=0,0,J1871/F1871)</f>
        <v/>
      </c>
      <c r="L1871" s="25">
        <f>IF(I1871&lt;&gt;"","Absence",IF(G1871&gt;F1871,"Présent + HS","Présent"))</f>
        <v/>
      </c>
      <c r="M1871" s="6" t="inlineStr"/>
    </row>
    <row r="1872">
      <c r="A1872" s="20" t="n">
        <v>46286</v>
      </c>
      <c r="B1872" s="21">
        <f>DATE(YEAR(A1872),MONTH(A1872),1)</f>
        <v/>
      </c>
      <c r="C1872" s="6" t="inlineStr">
        <is>
          <t>E001</t>
        </is>
      </c>
      <c r="D1872" s="22">
        <f>IFERROR(VLOOKUP(C1872,Employes!$A$2:$H$11,2,FALSE),"")</f>
        <v/>
      </c>
      <c r="E1872" s="22">
        <f>IFERROR(VLOOKUP(C1872,Employes!$A$2:$H$11,3,FALSE),"")</f>
        <v/>
      </c>
      <c r="F1872" s="22">
        <f>IF(WEEKDAY(A1872,2)&lt;=5,IFERROR(VLOOKUP(C1872,Employes!$A$2:$H$11,6,FALSE),0),0)</f>
        <v/>
      </c>
      <c r="G1872" s="6" t="n">
        <v>8</v>
      </c>
      <c r="H1872" s="23">
        <f>MAX(0,G1872-F1872)</f>
        <v/>
      </c>
      <c r="I1872" s="6" t="inlineStr"/>
      <c r="J1872" s="23">
        <f>IF(I1872&lt;&gt;"",MAX(0,F1872-G1872),0)</f>
        <v/>
      </c>
      <c r="K1872" s="24">
        <f>IF(F1872=0,0,J1872/F1872)</f>
        <v/>
      </c>
      <c r="L1872" s="25">
        <f>IF(I1872&lt;&gt;"","Absence",IF(G1872&gt;F1872,"Présent + HS","Présent"))</f>
        <v/>
      </c>
      <c r="M1872" s="6" t="inlineStr"/>
    </row>
    <row r="1873">
      <c r="A1873" s="20" t="n">
        <v>46286</v>
      </c>
      <c r="B1873" s="21">
        <f>DATE(YEAR(A1873),MONTH(A1873),1)</f>
        <v/>
      </c>
      <c r="C1873" s="6" t="inlineStr">
        <is>
          <t>E002</t>
        </is>
      </c>
      <c r="D1873" s="22">
        <f>IFERROR(VLOOKUP(C1873,Employes!$A$2:$H$11,2,FALSE),"")</f>
        <v/>
      </c>
      <c r="E1873" s="22">
        <f>IFERROR(VLOOKUP(C1873,Employes!$A$2:$H$11,3,FALSE),"")</f>
        <v/>
      </c>
      <c r="F1873" s="22">
        <f>IF(WEEKDAY(A1873,2)&lt;=5,IFERROR(VLOOKUP(C1873,Employes!$A$2:$H$11,6,FALSE),0),0)</f>
        <v/>
      </c>
      <c r="G1873" s="6" t="n">
        <v>9</v>
      </c>
      <c r="H1873" s="23">
        <f>MAX(0,G1873-F1873)</f>
        <v/>
      </c>
      <c r="I1873" s="6" t="inlineStr"/>
      <c r="J1873" s="23">
        <f>IF(I1873&lt;&gt;"",MAX(0,F1873-G1873),0)</f>
        <v/>
      </c>
      <c r="K1873" s="24">
        <f>IF(F1873=0,0,J1873/F1873)</f>
        <v/>
      </c>
      <c r="L1873" s="25">
        <f>IF(I1873&lt;&gt;"","Absence",IF(G1873&gt;F1873,"Présent + HS","Présent"))</f>
        <v/>
      </c>
      <c r="M1873" s="6" t="inlineStr"/>
    </row>
    <row r="1874">
      <c r="A1874" s="20" t="n">
        <v>46286</v>
      </c>
      <c r="B1874" s="21">
        <f>DATE(YEAR(A1874),MONTH(A1874),1)</f>
        <v/>
      </c>
      <c r="C1874" s="6" t="inlineStr">
        <is>
          <t>E003</t>
        </is>
      </c>
      <c r="D1874" s="22">
        <f>IFERROR(VLOOKUP(C1874,Employes!$A$2:$H$11,2,FALSE),"")</f>
        <v/>
      </c>
      <c r="E1874" s="22">
        <f>IFERROR(VLOOKUP(C1874,Employes!$A$2:$H$11,3,FALSE),"")</f>
        <v/>
      </c>
      <c r="F1874" s="22">
        <f>IF(WEEKDAY(A1874,2)&lt;=5,IFERROR(VLOOKUP(C1874,Employes!$A$2:$H$11,6,FALSE),0),0)</f>
        <v/>
      </c>
      <c r="G1874" s="6" t="n">
        <v>8</v>
      </c>
      <c r="H1874" s="23">
        <f>MAX(0,G1874-F1874)</f>
        <v/>
      </c>
      <c r="I1874" s="6" t="inlineStr"/>
      <c r="J1874" s="23">
        <f>IF(I1874&lt;&gt;"",MAX(0,F1874-G1874),0)</f>
        <v/>
      </c>
      <c r="K1874" s="24">
        <f>IF(F1874=0,0,J1874/F1874)</f>
        <v/>
      </c>
      <c r="L1874" s="25">
        <f>IF(I1874&lt;&gt;"","Absence",IF(G1874&gt;F1874,"Présent + HS","Présent"))</f>
        <v/>
      </c>
      <c r="M1874" s="6" t="inlineStr"/>
    </row>
    <row r="1875">
      <c r="A1875" s="20" t="n">
        <v>46286</v>
      </c>
      <c r="B1875" s="21">
        <f>DATE(YEAR(A1875),MONTH(A1875),1)</f>
        <v/>
      </c>
      <c r="C1875" s="6" t="inlineStr">
        <is>
          <t>E004</t>
        </is>
      </c>
      <c r="D1875" s="22">
        <f>IFERROR(VLOOKUP(C1875,Employes!$A$2:$H$11,2,FALSE),"")</f>
        <v/>
      </c>
      <c r="E1875" s="22">
        <f>IFERROR(VLOOKUP(C1875,Employes!$A$2:$H$11,3,FALSE),"")</f>
        <v/>
      </c>
      <c r="F1875" s="22">
        <f>IF(WEEKDAY(A1875,2)&lt;=5,IFERROR(VLOOKUP(C1875,Employes!$A$2:$H$11,6,FALSE),0),0)</f>
        <v/>
      </c>
      <c r="G1875" s="6" t="n">
        <v>0</v>
      </c>
      <c r="H1875" s="23">
        <f>MAX(0,G1875-F1875)</f>
        <v/>
      </c>
      <c r="I1875" s="6" t="inlineStr">
        <is>
          <t>MAL</t>
        </is>
      </c>
      <c r="J1875" s="23">
        <f>IF(I1875&lt;&gt;"",MAX(0,F1875-G1875),0)</f>
        <v/>
      </c>
      <c r="K1875" s="24">
        <f>IF(F1875=0,0,J1875/F1875)</f>
        <v/>
      </c>
      <c r="L1875" s="25">
        <f>IF(I1875&lt;&gt;"","Absence",IF(G1875&gt;F1875,"Présent + HS","Présent"))</f>
        <v/>
      </c>
      <c r="M1875" s="6" t="inlineStr"/>
    </row>
    <row r="1876">
      <c r="A1876" s="20" t="n">
        <v>46286</v>
      </c>
      <c r="B1876" s="21">
        <f>DATE(YEAR(A1876),MONTH(A1876),1)</f>
        <v/>
      </c>
      <c r="C1876" s="6" t="inlineStr">
        <is>
          <t>E005</t>
        </is>
      </c>
      <c r="D1876" s="22">
        <f>IFERROR(VLOOKUP(C1876,Employes!$A$2:$H$11,2,FALSE),"")</f>
        <v/>
      </c>
      <c r="E1876" s="22">
        <f>IFERROR(VLOOKUP(C1876,Employes!$A$2:$H$11,3,FALSE),"")</f>
        <v/>
      </c>
      <c r="F1876" s="22">
        <f>IF(WEEKDAY(A1876,2)&lt;=5,IFERROR(VLOOKUP(C1876,Employes!$A$2:$H$11,6,FALSE),0),0)</f>
        <v/>
      </c>
      <c r="G1876" s="6" t="n">
        <v>8</v>
      </c>
      <c r="H1876" s="23">
        <f>MAX(0,G1876-F1876)</f>
        <v/>
      </c>
      <c r="I1876" s="6" t="inlineStr"/>
      <c r="J1876" s="23">
        <f>IF(I1876&lt;&gt;"",MAX(0,F1876-G1876),0)</f>
        <v/>
      </c>
      <c r="K1876" s="24">
        <f>IF(F1876=0,0,J1876/F1876)</f>
        <v/>
      </c>
      <c r="L1876" s="25">
        <f>IF(I1876&lt;&gt;"","Absence",IF(G1876&gt;F1876,"Présent + HS","Présent"))</f>
        <v/>
      </c>
      <c r="M1876" s="6" t="inlineStr"/>
    </row>
    <row r="1877">
      <c r="A1877" s="20" t="n">
        <v>46286</v>
      </c>
      <c r="B1877" s="21">
        <f>DATE(YEAR(A1877),MONTH(A1877),1)</f>
        <v/>
      </c>
      <c r="C1877" s="6" t="inlineStr">
        <is>
          <t>E006</t>
        </is>
      </c>
      <c r="D1877" s="22">
        <f>IFERROR(VLOOKUP(C1877,Employes!$A$2:$H$11,2,FALSE),"")</f>
        <v/>
      </c>
      <c r="E1877" s="22">
        <f>IFERROR(VLOOKUP(C1877,Employes!$A$2:$H$11,3,FALSE),"")</f>
        <v/>
      </c>
      <c r="F1877" s="22">
        <f>IF(WEEKDAY(A1877,2)&lt;=5,IFERROR(VLOOKUP(C1877,Employes!$A$2:$H$11,6,FALSE),0),0)</f>
        <v/>
      </c>
      <c r="G1877" s="6" t="n">
        <v>8</v>
      </c>
      <c r="H1877" s="23">
        <f>MAX(0,G1877-F1877)</f>
        <v/>
      </c>
      <c r="I1877" s="6" t="inlineStr"/>
      <c r="J1877" s="23">
        <f>IF(I1877&lt;&gt;"",MAX(0,F1877-G1877),0)</f>
        <v/>
      </c>
      <c r="K1877" s="24">
        <f>IF(F1877=0,0,J1877/F1877)</f>
        <v/>
      </c>
      <c r="L1877" s="25">
        <f>IF(I1877&lt;&gt;"","Absence",IF(G1877&gt;F1877,"Présent + HS","Présent"))</f>
        <v/>
      </c>
      <c r="M1877" s="6" t="inlineStr"/>
    </row>
    <row r="1878">
      <c r="A1878" s="20" t="n">
        <v>46286</v>
      </c>
      <c r="B1878" s="21">
        <f>DATE(YEAR(A1878),MONTH(A1878),1)</f>
        <v/>
      </c>
      <c r="C1878" s="6" t="inlineStr">
        <is>
          <t>E007</t>
        </is>
      </c>
      <c r="D1878" s="22">
        <f>IFERROR(VLOOKUP(C1878,Employes!$A$2:$H$11,2,FALSE),"")</f>
        <v/>
      </c>
      <c r="E1878" s="22">
        <f>IFERROR(VLOOKUP(C1878,Employes!$A$2:$H$11,3,FALSE),"")</f>
        <v/>
      </c>
      <c r="F1878" s="22">
        <f>IF(WEEKDAY(A1878,2)&lt;=5,IFERROR(VLOOKUP(C1878,Employes!$A$2:$H$11,6,FALSE),0),0)</f>
        <v/>
      </c>
      <c r="G1878" s="6" t="n">
        <v>8</v>
      </c>
      <c r="H1878" s="23">
        <f>MAX(0,G1878-F1878)</f>
        <v/>
      </c>
      <c r="I1878" s="6" t="inlineStr"/>
      <c r="J1878" s="23">
        <f>IF(I1878&lt;&gt;"",MAX(0,F1878-G1878),0)</f>
        <v/>
      </c>
      <c r="K1878" s="24">
        <f>IF(F1878=0,0,J1878/F1878)</f>
        <v/>
      </c>
      <c r="L1878" s="25">
        <f>IF(I1878&lt;&gt;"","Absence",IF(G1878&gt;F1878,"Présent + HS","Présent"))</f>
        <v/>
      </c>
      <c r="M1878" s="6" t="inlineStr"/>
    </row>
    <row r="1879">
      <c r="A1879" s="20" t="n">
        <v>46286</v>
      </c>
      <c r="B1879" s="21">
        <f>DATE(YEAR(A1879),MONTH(A1879),1)</f>
        <v/>
      </c>
      <c r="C1879" s="6" t="inlineStr">
        <is>
          <t>E008</t>
        </is>
      </c>
      <c r="D1879" s="22">
        <f>IFERROR(VLOOKUP(C1879,Employes!$A$2:$H$11,2,FALSE),"")</f>
        <v/>
      </c>
      <c r="E1879" s="22">
        <f>IFERROR(VLOOKUP(C1879,Employes!$A$2:$H$11,3,FALSE),"")</f>
        <v/>
      </c>
      <c r="F1879" s="22">
        <f>IF(WEEKDAY(A1879,2)&lt;=5,IFERROR(VLOOKUP(C1879,Employes!$A$2:$H$11,6,FALSE),0),0)</f>
        <v/>
      </c>
      <c r="G1879" s="6" t="n">
        <v>8</v>
      </c>
      <c r="H1879" s="23">
        <f>MAX(0,G1879-F1879)</f>
        <v/>
      </c>
      <c r="I1879" s="6" t="inlineStr"/>
      <c r="J1879" s="23">
        <f>IF(I1879&lt;&gt;"",MAX(0,F1879-G1879),0)</f>
        <v/>
      </c>
      <c r="K1879" s="24">
        <f>IF(F1879=0,0,J1879/F1879)</f>
        <v/>
      </c>
      <c r="L1879" s="25">
        <f>IF(I1879&lt;&gt;"","Absence",IF(G1879&gt;F1879,"Présent + HS","Présent"))</f>
        <v/>
      </c>
      <c r="M1879" s="6" t="inlineStr"/>
    </row>
    <row r="1880">
      <c r="A1880" s="20" t="n">
        <v>46286</v>
      </c>
      <c r="B1880" s="21">
        <f>DATE(YEAR(A1880),MONTH(A1880),1)</f>
        <v/>
      </c>
      <c r="C1880" s="6" t="inlineStr">
        <is>
          <t>E009</t>
        </is>
      </c>
      <c r="D1880" s="22">
        <f>IFERROR(VLOOKUP(C1880,Employes!$A$2:$H$11,2,FALSE),"")</f>
        <v/>
      </c>
      <c r="E1880" s="22">
        <f>IFERROR(VLOOKUP(C1880,Employes!$A$2:$H$11,3,FALSE),"")</f>
        <v/>
      </c>
      <c r="F1880" s="22">
        <f>IF(WEEKDAY(A1880,2)&lt;=5,IFERROR(VLOOKUP(C1880,Employes!$A$2:$H$11,6,FALSE),0),0)</f>
        <v/>
      </c>
      <c r="G1880" s="6" t="n">
        <v>10</v>
      </c>
      <c r="H1880" s="23">
        <f>MAX(0,G1880-F1880)</f>
        <v/>
      </c>
      <c r="I1880" s="6" t="inlineStr"/>
      <c r="J1880" s="23">
        <f>IF(I1880&lt;&gt;"",MAX(0,F1880-G1880),0)</f>
        <v/>
      </c>
      <c r="K1880" s="24">
        <f>IF(F1880=0,0,J1880/F1880)</f>
        <v/>
      </c>
      <c r="L1880" s="25">
        <f>IF(I1880&lt;&gt;"","Absence",IF(G1880&gt;F1880,"Présent + HS","Présent"))</f>
        <v/>
      </c>
      <c r="M1880" s="6" t="inlineStr"/>
    </row>
    <row r="1881">
      <c r="A1881" s="20" t="n">
        <v>46286</v>
      </c>
      <c r="B1881" s="21">
        <f>DATE(YEAR(A1881),MONTH(A1881),1)</f>
        <v/>
      </c>
      <c r="C1881" s="6" t="inlineStr">
        <is>
          <t>E010</t>
        </is>
      </c>
      <c r="D1881" s="22">
        <f>IFERROR(VLOOKUP(C1881,Employes!$A$2:$H$11,2,FALSE),"")</f>
        <v/>
      </c>
      <c r="E1881" s="22">
        <f>IFERROR(VLOOKUP(C1881,Employes!$A$2:$H$11,3,FALSE),"")</f>
        <v/>
      </c>
      <c r="F1881" s="22">
        <f>IF(WEEKDAY(A1881,2)&lt;=5,IFERROR(VLOOKUP(C1881,Employes!$A$2:$H$11,6,FALSE),0),0)</f>
        <v/>
      </c>
      <c r="G1881" s="6" t="n">
        <v>8</v>
      </c>
      <c r="H1881" s="23">
        <f>MAX(0,G1881-F1881)</f>
        <v/>
      </c>
      <c r="I1881" s="6" t="inlineStr"/>
      <c r="J1881" s="23">
        <f>IF(I1881&lt;&gt;"",MAX(0,F1881-G1881),0)</f>
        <v/>
      </c>
      <c r="K1881" s="24">
        <f>IF(F1881=0,0,J1881/F1881)</f>
        <v/>
      </c>
      <c r="L1881" s="25">
        <f>IF(I1881&lt;&gt;"","Absence",IF(G1881&gt;F1881,"Présent + HS","Présent"))</f>
        <v/>
      </c>
      <c r="M1881" s="6" t="inlineStr"/>
    </row>
    <row r="1882">
      <c r="A1882" s="20" t="n">
        <v>46287</v>
      </c>
      <c r="B1882" s="21">
        <f>DATE(YEAR(A1882),MONTH(A1882),1)</f>
        <v/>
      </c>
      <c r="C1882" s="6" t="inlineStr">
        <is>
          <t>E001</t>
        </is>
      </c>
      <c r="D1882" s="22">
        <f>IFERROR(VLOOKUP(C1882,Employes!$A$2:$H$11,2,FALSE),"")</f>
        <v/>
      </c>
      <c r="E1882" s="22">
        <f>IFERROR(VLOOKUP(C1882,Employes!$A$2:$H$11,3,FALSE),"")</f>
        <v/>
      </c>
      <c r="F1882" s="22">
        <f>IF(WEEKDAY(A1882,2)&lt;=5,IFERROR(VLOOKUP(C1882,Employes!$A$2:$H$11,6,FALSE),0),0)</f>
        <v/>
      </c>
      <c r="G1882" s="6" t="n">
        <v>8</v>
      </c>
      <c r="H1882" s="23">
        <f>MAX(0,G1882-F1882)</f>
        <v/>
      </c>
      <c r="I1882" s="6" t="inlineStr"/>
      <c r="J1882" s="23">
        <f>IF(I1882&lt;&gt;"",MAX(0,F1882-G1882),0)</f>
        <v/>
      </c>
      <c r="K1882" s="24">
        <f>IF(F1882=0,0,J1882/F1882)</f>
        <v/>
      </c>
      <c r="L1882" s="25">
        <f>IF(I1882&lt;&gt;"","Absence",IF(G1882&gt;F1882,"Présent + HS","Présent"))</f>
        <v/>
      </c>
      <c r="M1882" s="6" t="inlineStr"/>
    </row>
    <row r="1883">
      <c r="A1883" s="20" t="n">
        <v>46287</v>
      </c>
      <c r="B1883" s="21">
        <f>DATE(YEAR(A1883),MONTH(A1883),1)</f>
        <v/>
      </c>
      <c r="C1883" s="6" t="inlineStr">
        <is>
          <t>E002</t>
        </is>
      </c>
      <c r="D1883" s="22">
        <f>IFERROR(VLOOKUP(C1883,Employes!$A$2:$H$11,2,FALSE),"")</f>
        <v/>
      </c>
      <c r="E1883" s="22">
        <f>IFERROR(VLOOKUP(C1883,Employes!$A$2:$H$11,3,FALSE),"")</f>
        <v/>
      </c>
      <c r="F1883" s="22">
        <f>IF(WEEKDAY(A1883,2)&lt;=5,IFERROR(VLOOKUP(C1883,Employes!$A$2:$H$11,6,FALSE),0),0)</f>
        <v/>
      </c>
      <c r="G1883" s="6" t="n">
        <v>8</v>
      </c>
      <c r="H1883" s="23">
        <f>MAX(0,G1883-F1883)</f>
        <v/>
      </c>
      <c r="I1883" s="6" t="inlineStr"/>
      <c r="J1883" s="23">
        <f>IF(I1883&lt;&gt;"",MAX(0,F1883-G1883),0)</f>
        <v/>
      </c>
      <c r="K1883" s="24">
        <f>IF(F1883=0,0,J1883/F1883)</f>
        <v/>
      </c>
      <c r="L1883" s="25">
        <f>IF(I1883&lt;&gt;"","Absence",IF(G1883&gt;F1883,"Présent + HS","Présent"))</f>
        <v/>
      </c>
      <c r="M1883" s="6" t="inlineStr"/>
    </row>
    <row r="1884">
      <c r="A1884" s="20" t="n">
        <v>46287</v>
      </c>
      <c r="B1884" s="21">
        <f>DATE(YEAR(A1884),MONTH(A1884),1)</f>
        <v/>
      </c>
      <c r="C1884" s="6" t="inlineStr">
        <is>
          <t>E003</t>
        </is>
      </c>
      <c r="D1884" s="22">
        <f>IFERROR(VLOOKUP(C1884,Employes!$A$2:$H$11,2,FALSE),"")</f>
        <v/>
      </c>
      <c r="E1884" s="22">
        <f>IFERROR(VLOOKUP(C1884,Employes!$A$2:$H$11,3,FALSE),"")</f>
        <v/>
      </c>
      <c r="F1884" s="22">
        <f>IF(WEEKDAY(A1884,2)&lt;=5,IFERROR(VLOOKUP(C1884,Employes!$A$2:$H$11,6,FALSE),0),0)</f>
        <v/>
      </c>
      <c r="G1884" s="6" t="n">
        <v>8</v>
      </c>
      <c r="H1884" s="23">
        <f>MAX(0,G1884-F1884)</f>
        <v/>
      </c>
      <c r="I1884" s="6" t="inlineStr"/>
      <c r="J1884" s="23">
        <f>IF(I1884&lt;&gt;"",MAX(0,F1884-G1884),0)</f>
        <v/>
      </c>
      <c r="K1884" s="24">
        <f>IF(F1884=0,0,J1884/F1884)</f>
        <v/>
      </c>
      <c r="L1884" s="25">
        <f>IF(I1884&lt;&gt;"","Absence",IF(G1884&gt;F1884,"Présent + HS","Présent"))</f>
        <v/>
      </c>
      <c r="M1884" s="6" t="inlineStr"/>
    </row>
    <row r="1885">
      <c r="A1885" s="20" t="n">
        <v>46287</v>
      </c>
      <c r="B1885" s="21">
        <f>DATE(YEAR(A1885),MONTH(A1885),1)</f>
        <v/>
      </c>
      <c r="C1885" s="6" t="inlineStr">
        <is>
          <t>E004</t>
        </is>
      </c>
      <c r="D1885" s="22">
        <f>IFERROR(VLOOKUP(C1885,Employes!$A$2:$H$11,2,FALSE),"")</f>
        <v/>
      </c>
      <c r="E1885" s="22">
        <f>IFERROR(VLOOKUP(C1885,Employes!$A$2:$H$11,3,FALSE),"")</f>
        <v/>
      </c>
      <c r="F1885" s="22">
        <f>IF(WEEKDAY(A1885,2)&lt;=5,IFERROR(VLOOKUP(C1885,Employes!$A$2:$H$11,6,FALSE),0),0)</f>
        <v/>
      </c>
      <c r="G1885" s="6" t="n">
        <v>8</v>
      </c>
      <c r="H1885" s="23">
        <f>MAX(0,G1885-F1885)</f>
        <v/>
      </c>
      <c r="I1885" s="6" t="inlineStr"/>
      <c r="J1885" s="23">
        <f>IF(I1885&lt;&gt;"",MAX(0,F1885-G1885),0)</f>
        <v/>
      </c>
      <c r="K1885" s="24">
        <f>IF(F1885=0,0,J1885/F1885)</f>
        <v/>
      </c>
      <c r="L1885" s="25">
        <f>IF(I1885&lt;&gt;"","Absence",IF(G1885&gt;F1885,"Présent + HS","Présent"))</f>
        <v/>
      </c>
      <c r="M1885" s="6" t="inlineStr"/>
    </row>
    <row r="1886">
      <c r="A1886" s="20" t="n">
        <v>46287</v>
      </c>
      <c r="B1886" s="21">
        <f>DATE(YEAR(A1886),MONTH(A1886),1)</f>
        <v/>
      </c>
      <c r="C1886" s="6" t="inlineStr">
        <is>
          <t>E005</t>
        </is>
      </c>
      <c r="D1886" s="22">
        <f>IFERROR(VLOOKUP(C1886,Employes!$A$2:$H$11,2,FALSE),"")</f>
        <v/>
      </c>
      <c r="E1886" s="22">
        <f>IFERROR(VLOOKUP(C1886,Employes!$A$2:$H$11,3,FALSE),"")</f>
        <v/>
      </c>
      <c r="F1886" s="22">
        <f>IF(WEEKDAY(A1886,2)&lt;=5,IFERROR(VLOOKUP(C1886,Employes!$A$2:$H$11,6,FALSE),0),0)</f>
        <v/>
      </c>
      <c r="G1886" s="6" t="n">
        <v>0</v>
      </c>
      <c r="H1886" s="23">
        <f>MAX(0,G1886-F1886)</f>
        <v/>
      </c>
      <c r="I1886" s="6" t="inlineStr">
        <is>
          <t>MAL</t>
        </is>
      </c>
      <c r="J1886" s="23">
        <f>IF(I1886&lt;&gt;"",MAX(0,F1886-G1886),0)</f>
        <v/>
      </c>
      <c r="K1886" s="24">
        <f>IF(F1886=0,0,J1886/F1886)</f>
        <v/>
      </c>
      <c r="L1886" s="25">
        <f>IF(I1886&lt;&gt;"","Absence",IF(G1886&gt;F1886,"Présent + HS","Présent"))</f>
        <v/>
      </c>
      <c r="M1886" s="6" t="inlineStr"/>
    </row>
    <row r="1887">
      <c r="A1887" s="20" t="n">
        <v>46287</v>
      </c>
      <c r="B1887" s="21">
        <f>DATE(YEAR(A1887),MONTH(A1887),1)</f>
        <v/>
      </c>
      <c r="C1887" s="6" t="inlineStr">
        <is>
          <t>E006</t>
        </is>
      </c>
      <c r="D1887" s="22">
        <f>IFERROR(VLOOKUP(C1887,Employes!$A$2:$H$11,2,FALSE),"")</f>
        <v/>
      </c>
      <c r="E1887" s="22">
        <f>IFERROR(VLOOKUP(C1887,Employes!$A$2:$H$11,3,FALSE),"")</f>
        <v/>
      </c>
      <c r="F1887" s="22">
        <f>IF(WEEKDAY(A1887,2)&lt;=5,IFERROR(VLOOKUP(C1887,Employes!$A$2:$H$11,6,FALSE),0),0)</f>
        <v/>
      </c>
      <c r="G1887" s="6" t="n">
        <v>8</v>
      </c>
      <c r="H1887" s="23">
        <f>MAX(0,G1887-F1887)</f>
        <v/>
      </c>
      <c r="I1887" s="6" t="inlineStr"/>
      <c r="J1887" s="23">
        <f>IF(I1887&lt;&gt;"",MAX(0,F1887-G1887),0)</f>
        <v/>
      </c>
      <c r="K1887" s="24">
        <f>IF(F1887=0,0,J1887/F1887)</f>
        <v/>
      </c>
      <c r="L1887" s="25">
        <f>IF(I1887&lt;&gt;"","Absence",IF(G1887&gt;F1887,"Présent + HS","Présent"))</f>
        <v/>
      </c>
      <c r="M1887" s="6" t="inlineStr"/>
    </row>
    <row r="1888">
      <c r="A1888" s="20" t="n">
        <v>46287</v>
      </c>
      <c r="B1888" s="21">
        <f>DATE(YEAR(A1888),MONTH(A1888),1)</f>
        <v/>
      </c>
      <c r="C1888" s="6" t="inlineStr">
        <is>
          <t>E007</t>
        </is>
      </c>
      <c r="D1888" s="22">
        <f>IFERROR(VLOOKUP(C1888,Employes!$A$2:$H$11,2,FALSE),"")</f>
        <v/>
      </c>
      <c r="E1888" s="22">
        <f>IFERROR(VLOOKUP(C1888,Employes!$A$2:$H$11,3,FALSE),"")</f>
        <v/>
      </c>
      <c r="F1888" s="22">
        <f>IF(WEEKDAY(A1888,2)&lt;=5,IFERROR(VLOOKUP(C1888,Employes!$A$2:$H$11,6,FALSE),0),0)</f>
        <v/>
      </c>
      <c r="G1888" s="6" t="n">
        <v>8</v>
      </c>
      <c r="H1888" s="23">
        <f>MAX(0,G1888-F1888)</f>
        <v/>
      </c>
      <c r="I1888" s="6" t="inlineStr"/>
      <c r="J1888" s="23">
        <f>IF(I1888&lt;&gt;"",MAX(0,F1888-G1888),0)</f>
        <v/>
      </c>
      <c r="K1888" s="24">
        <f>IF(F1888=0,0,J1888/F1888)</f>
        <v/>
      </c>
      <c r="L1888" s="25">
        <f>IF(I1888&lt;&gt;"","Absence",IF(G1888&gt;F1888,"Présent + HS","Présent"))</f>
        <v/>
      </c>
      <c r="M1888" s="6" t="inlineStr"/>
    </row>
    <row r="1889">
      <c r="A1889" s="20" t="n">
        <v>46287</v>
      </c>
      <c r="B1889" s="21">
        <f>DATE(YEAR(A1889),MONTH(A1889),1)</f>
        <v/>
      </c>
      <c r="C1889" s="6" t="inlineStr">
        <is>
          <t>E008</t>
        </is>
      </c>
      <c r="D1889" s="22">
        <f>IFERROR(VLOOKUP(C1889,Employes!$A$2:$H$11,2,FALSE),"")</f>
        <v/>
      </c>
      <c r="E1889" s="22">
        <f>IFERROR(VLOOKUP(C1889,Employes!$A$2:$H$11,3,FALSE),"")</f>
        <v/>
      </c>
      <c r="F1889" s="22">
        <f>IF(WEEKDAY(A1889,2)&lt;=5,IFERROR(VLOOKUP(C1889,Employes!$A$2:$H$11,6,FALSE),0),0)</f>
        <v/>
      </c>
      <c r="G1889" s="6" t="n">
        <v>8</v>
      </c>
      <c r="H1889" s="23">
        <f>MAX(0,G1889-F1889)</f>
        <v/>
      </c>
      <c r="I1889" s="6" t="inlineStr"/>
      <c r="J1889" s="23">
        <f>IF(I1889&lt;&gt;"",MAX(0,F1889-G1889),0)</f>
        <v/>
      </c>
      <c r="K1889" s="24">
        <f>IF(F1889=0,0,J1889/F1889)</f>
        <v/>
      </c>
      <c r="L1889" s="25">
        <f>IF(I1889&lt;&gt;"","Absence",IF(G1889&gt;F1889,"Présent + HS","Présent"))</f>
        <v/>
      </c>
      <c r="M1889" s="6" t="inlineStr"/>
    </row>
    <row r="1890">
      <c r="A1890" s="20" t="n">
        <v>46287</v>
      </c>
      <c r="B1890" s="21">
        <f>DATE(YEAR(A1890),MONTH(A1890),1)</f>
        <v/>
      </c>
      <c r="C1890" s="6" t="inlineStr">
        <is>
          <t>E009</t>
        </is>
      </c>
      <c r="D1890" s="22">
        <f>IFERROR(VLOOKUP(C1890,Employes!$A$2:$H$11,2,FALSE),"")</f>
        <v/>
      </c>
      <c r="E1890" s="22">
        <f>IFERROR(VLOOKUP(C1890,Employes!$A$2:$H$11,3,FALSE),"")</f>
        <v/>
      </c>
      <c r="F1890" s="22">
        <f>IF(WEEKDAY(A1890,2)&lt;=5,IFERROR(VLOOKUP(C1890,Employes!$A$2:$H$11,6,FALSE),0),0)</f>
        <v/>
      </c>
      <c r="G1890" s="6" t="n">
        <v>10</v>
      </c>
      <c r="H1890" s="23">
        <f>MAX(0,G1890-F1890)</f>
        <v/>
      </c>
      <c r="I1890" s="6" t="inlineStr"/>
      <c r="J1890" s="23">
        <f>IF(I1890&lt;&gt;"",MAX(0,F1890-G1890),0)</f>
        <v/>
      </c>
      <c r="K1890" s="24">
        <f>IF(F1890=0,0,J1890/F1890)</f>
        <v/>
      </c>
      <c r="L1890" s="25">
        <f>IF(I1890&lt;&gt;"","Absence",IF(G1890&gt;F1890,"Présent + HS","Présent"))</f>
        <v/>
      </c>
      <c r="M1890" s="6" t="inlineStr"/>
    </row>
    <row r="1891">
      <c r="A1891" s="20" t="n">
        <v>46287</v>
      </c>
      <c r="B1891" s="21">
        <f>DATE(YEAR(A1891),MONTH(A1891),1)</f>
        <v/>
      </c>
      <c r="C1891" s="6" t="inlineStr">
        <is>
          <t>E010</t>
        </is>
      </c>
      <c r="D1891" s="22">
        <f>IFERROR(VLOOKUP(C1891,Employes!$A$2:$H$11,2,FALSE),"")</f>
        <v/>
      </c>
      <c r="E1891" s="22">
        <f>IFERROR(VLOOKUP(C1891,Employes!$A$2:$H$11,3,FALSE),"")</f>
        <v/>
      </c>
      <c r="F1891" s="22">
        <f>IF(WEEKDAY(A1891,2)&lt;=5,IFERROR(VLOOKUP(C1891,Employes!$A$2:$H$11,6,FALSE),0),0)</f>
        <v/>
      </c>
      <c r="G1891" s="6" t="n">
        <v>8</v>
      </c>
      <c r="H1891" s="23">
        <f>MAX(0,G1891-F1891)</f>
        <v/>
      </c>
      <c r="I1891" s="6" t="inlineStr"/>
      <c r="J1891" s="23">
        <f>IF(I1891&lt;&gt;"",MAX(0,F1891-G1891),0)</f>
        <v/>
      </c>
      <c r="K1891" s="24">
        <f>IF(F1891=0,0,J1891/F1891)</f>
        <v/>
      </c>
      <c r="L1891" s="25">
        <f>IF(I1891&lt;&gt;"","Absence",IF(G1891&gt;F1891,"Présent + HS","Présent"))</f>
        <v/>
      </c>
      <c r="M1891" s="6" t="inlineStr"/>
    </row>
    <row r="1892">
      <c r="A1892" s="20" t="n">
        <v>46288</v>
      </c>
      <c r="B1892" s="21">
        <f>DATE(YEAR(A1892),MONTH(A1892),1)</f>
        <v/>
      </c>
      <c r="C1892" s="6" t="inlineStr">
        <is>
          <t>E001</t>
        </is>
      </c>
      <c r="D1892" s="22">
        <f>IFERROR(VLOOKUP(C1892,Employes!$A$2:$H$11,2,FALSE),"")</f>
        <v/>
      </c>
      <c r="E1892" s="22">
        <f>IFERROR(VLOOKUP(C1892,Employes!$A$2:$H$11,3,FALSE),"")</f>
        <v/>
      </c>
      <c r="F1892" s="22">
        <f>IF(WEEKDAY(A1892,2)&lt;=5,IFERROR(VLOOKUP(C1892,Employes!$A$2:$H$11,6,FALSE),0),0)</f>
        <v/>
      </c>
      <c r="G1892" s="6" t="n">
        <v>8</v>
      </c>
      <c r="H1892" s="23">
        <f>MAX(0,G1892-F1892)</f>
        <v/>
      </c>
      <c r="I1892" s="6" t="inlineStr"/>
      <c r="J1892" s="23">
        <f>IF(I1892&lt;&gt;"",MAX(0,F1892-G1892),0)</f>
        <v/>
      </c>
      <c r="K1892" s="24">
        <f>IF(F1892=0,0,J1892/F1892)</f>
        <v/>
      </c>
      <c r="L1892" s="25">
        <f>IF(I1892&lt;&gt;"","Absence",IF(G1892&gt;F1892,"Présent + HS","Présent"))</f>
        <v/>
      </c>
      <c r="M1892" s="6" t="inlineStr"/>
    </row>
    <row r="1893">
      <c r="A1893" s="20" t="n">
        <v>46288</v>
      </c>
      <c r="B1893" s="21">
        <f>DATE(YEAR(A1893),MONTH(A1893),1)</f>
        <v/>
      </c>
      <c r="C1893" s="6" t="inlineStr">
        <is>
          <t>E002</t>
        </is>
      </c>
      <c r="D1893" s="22">
        <f>IFERROR(VLOOKUP(C1893,Employes!$A$2:$H$11,2,FALSE),"")</f>
        <v/>
      </c>
      <c r="E1893" s="22">
        <f>IFERROR(VLOOKUP(C1893,Employes!$A$2:$H$11,3,FALSE),"")</f>
        <v/>
      </c>
      <c r="F1893" s="22">
        <f>IF(WEEKDAY(A1893,2)&lt;=5,IFERROR(VLOOKUP(C1893,Employes!$A$2:$H$11,6,FALSE),0),0)</f>
        <v/>
      </c>
      <c r="G1893" s="6" t="n">
        <v>8</v>
      </c>
      <c r="H1893" s="23">
        <f>MAX(0,G1893-F1893)</f>
        <v/>
      </c>
      <c r="I1893" s="6" t="inlineStr"/>
      <c r="J1893" s="23">
        <f>IF(I1893&lt;&gt;"",MAX(0,F1893-G1893),0)</f>
        <v/>
      </c>
      <c r="K1893" s="24">
        <f>IF(F1893=0,0,J1893/F1893)</f>
        <v/>
      </c>
      <c r="L1893" s="25">
        <f>IF(I1893&lt;&gt;"","Absence",IF(G1893&gt;F1893,"Présent + HS","Présent"))</f>
        <v/>
      </c>
      <c r="M1893" s="6" t="inlineStr"/>
    </row>
    <row r="1894">
      <c r="A1894" s="20" t="n">
        <v>46288</v>
      </c>
      <c r="B1894" s="21">
        <f>DATE(YEAR(A1894),MONTH(A1894),1)</f>
        <v/>
      </c>
      <c r="C1894" s="6" t="inlineStr">
        <is>
          <t>E003</t>
        </is>
      </c>
      <c r="D1894" s="22">
        <f>IFERROR(VLOOKUP(C1894,Employes!$A$2:$H$11,2,FALSE),"")</f>
        <v/>
      </c>
      <c r="E1894" s="22">
        <f>IFERROR(VLOOKUP(C1894,Employes!$A$2:$H$11,3,FALSE),"")</f>
        <v/>
      </c>
      <c r="F1894" s="22">
        <f>IF(WEEKDAY(A1894,2)&lt;=5,IFERROR(VLOOKUP(C1894,Employes!$A$2:$H$11,6,FALSE),0),0)</f>
        <v/>
      </c>
      <c r="G1894" s="6" t="n">
        <v>0</v>
      </c>
      <c r="H1894" s="23">
        <f>MAX(0,G1894-F1894)</f>
        <v/>
      </c>
      <c r="I1894" s="6" t="inlineStr">
        <is>
          <t>RTT</t>
        </is>
      </c>
      <c r="J1894" s="23">
        <f>IF(I1894&lt;&gt;"",MAX(0,F1894-G1894),0)</f>
        <v/>
      </c>
      <c r="K1894" s="24">
        <f>IF(F1894=0,0,J1894/F1894)</f>
        <v/>
      </c>
      <c r="L1894" s="25">
        <f>IF(I1894&lt;&gt;"","Absence",IF(G1894&gt;F1894,"Présent + HS","Présent"))</f>
        <v/>
      </c>
      <c r="M1894" s="6" t="inlineStr"/>
    </row>
    <row r="1895">
      <c r="A1895" s="20" t="n">
        <v>46288</v>
      </c>
      <c r="B1895" s="21">
        <f>DATE(YEAR(A1895),MONTH(A1895),1)</f>
        <v/>
      </c>
      <c r="C1895" s="6" t="inlineStr">
        <is>
          <t>E004</t>
        </is>
      </c>
      <c r="D1895" s="22">
        <f>IFERROR(VLOOKUP(C1895,Employes!$A$2:$H$11,2,FALSE),"")</f>
        <v/>
      </c>
      <c r="E1895" s="22">
        <f>IFERROR(VLOOKUP(C1895,Employes!$A$2:$H$11,3,FALSE),"")</f>
        <v/>
      </c>
      <c r="F1895" s="22">
        <f>IF(WEEKDAY(A1895,2)&lt;=5,IFERROR(VLOOKUP(C1895,Employes!$A$2:$H$11,6,FALSE),0),0)</f>
        <v/>
      </c>
      <c r="G1895" s="6" t="n">
        <v>8</v>
      </c>
      <c r="H1895" s="23">
        <f>MAX(0,G1895-F1895)</f>
        <v/>
      </c>
      <c r="I1895" s="6" t="inlineStr"/>
      <c r="J1895" s="23">
        <f>IF(I1895&lt;&gt;"",MAX(0,F1895-G1895),0)</f>
        <v/>
      </c>
      <c r="K1895" s="24">
        <f>IF(F1895=0,0,J1895/F1895)</f>
        <v/>
      </c>
      <c r="L1895" s="25">
        <f>IF(I1895&lt;&gt;"","Absence",IF(G1895&gt;F1895,"Présent + HS","Présent"))</f>
        <v/>
      </c>
      <c r="M1895" s="6" t="inlineStr"/>
    </row>
    <row r="1896">
      <c r="A1896" s="20" t="n">
        <v>46288</v>
      </c>
      <c r="B1896" s="21">
        <f>DATE(YEAR(A1896),MONTH(A1896),1)</f>
        <v/>
      </c>
      <c r="C1896" s="6" t="inlineStr">
        <is>
          <t>E005</t>
        </is>
      </c>
      <c r="D1896" s="22">
        <f>IFERROR(VLOOKUP(C1896,Employes!$A$2:$H$11,2,FALSE),"")</f>
        <v/>
      </c>
      <c r="E1896" s="22">
        <f>IFERROR(VLOOKUP(C1896,Employes!$A$2:$H$11,3,FALSE),"")</f>
        <v/>
      </c>
      <c r="F1896" s="22">
        <f>IF(WEEKDAY(A1896,2)&lt;=5,IFERROR(VLOOKUP(C1896,Employes!$A$2:$H$11,6,FALSE),0),0)</f>
        <v/>
      </c>
      <c r="G1896" s="6" t="n">
        <v>8</v>
      </c>
      <c r="H1896" s="23">
        <f>MAX(0,G1896-F1896)</f>
        <v/>
      </c>
      <c r="I1896" s="6" t="inlineStr"/>
      <c r="J1896" s="23">
        <f>IF(I1896&lt;&gt;"",MAX(0,F1896-G1896),0)</f>
        <v/>
      </c>
      <c r="K1896" s="24">
        <f>IF(F1896=0,0,J1896/F1896)</f>
        <v/>
      </c>
      <c r="L1896" s="25">
        <f>IF(I1896&lt;&gt;"","Absence",IF(G1896&gt;F1896,"Présent + HS","Présent"))</f>
        <v/>
      </c>
      <c r="M1896" s="6" t="inlineStr"/>
    </row>
    <row r="1897">
      <c r="A1897" s="20" t="n">
        <v>46288</v>
      </c>
      <c r="B1897" s="21">
        <f>DATE(YEAR(A1897),MONTH(A1897),1)</f>
        <v/>
      </c>
      <c r="C1897" s="6" t="inlineStr">
        <is>
          <t>E006</t>
        </is>
      </c>
      <c r="D1897" s="22">
        <f>IFERROR(VLOOKUP(C1897,Employes!$A$2:$H$11,2,FALSE),"")</f>
        <v/>
      </c>
      <c r="E1897" s="22">
        <f>IFERROR(VLOOKUP(C1897,Employes!$A$2:$H$11,3,FALSE),"")</f>
        <v/>
      </c>
      <c r="F1897" s="22">
        <f>IF(WEEKDAY(A1897,2)&lt;=5,IFERROR(VLOOKUP(C1897,Employes!$A$2:$H$11,6,FALSE),0),0)</f>
        <v/>
      </c>
      <c r="G1897" s="6" t="n">
        <v>10</v>
      </c>
      <c r="H1897" s="23">
        <f>MAX(0,G1897-F1897)</f>
        <v/>
      </c>
      <c r="I1897" s="6" t="inlineStr"/>
      <c r="J1897" s="23">
        <f>IF(I1897&lt;&gt;"",MAX(0,F1897-G1897),0)</f>
        <v/>
      </c>
      <c r="K1897" s="24">
        <f>IF(F1897=0,0,J1897/F1897)</f>
        <v/>
      </c>
      <c r="L1897" s="25">
        <f>IF(I1897&lt;&gt;"","Absence",IF(G1897&gt;F1897,"Présent + HS","Présent"))</f>
        <v/>
      </c>
      <c r="M1897" s="6" t="inlineStr"/>
    </row>
    <row r="1898">
      <c r="A1898" s="20" t="n">
        <v>46288</v>
      </c>
      <c r="B1898" s="21">
        <f>DATE(YEAR(A1898),MONTH(A1898),1)</f>
        <v/>
      </c>
      <c r="C1898" s="6" t="inlineStr">
        <is>
          <t>E007</t>
        </is>
      </c>
      <c r="D1898" s="22">
        <f>IFERROR(VLOOKUP(C1898,Employes!$A$2:$H$11,2,FALSE),"")</f>
        <v/>
      </c>
      <c r="E1898" s="22">
        <f>IFERROR(VLOOKUP(C1898,Employes!$A$2:$H$11,3,FALSE),"")</f>
        <v/>
      </c>
      <c r="F1898" s="22">
        <f>IF(WEEKDAY(A1898,2)&lt;=5,IFERROR(VLOOKUP(C1898,Employes!$A$2:$H$11,6,FALSE),0),0)</f>
        <v/>
      </c>
      <c r="G1898" s="6" t="n">
        <v>8</v>
      </c>
      <c r="H1898" s="23">
        <f>MAX(0,G1898-F1898)</f>
        <v/>
      </c>
      <c r="I1898" s="6" t="inlineStr"/>
      <c r="J1898" s="23">
        <f>IF(I1898&lt;&gt;"",MAX(0,F1898-G1898),0)</f>
        <v/>
      </c>
      <c r="K1898" s="24">
        <f>IF(F1898=0,0,J1898/F1898)</f>
        <v/>
      </c>
      <c r="L1898" s="25">
        <f>IF(I1898&lt;&gt;"","Absence",IF(G1898&gt;F1898,"Présent + HS","Présent"))</f>
        <v/>
      </c>
      <c r="M1898" s="6" t="inlineStr"/>
    </row>
    <row r="1899">
      <c r="A1899" s="20" t="n">
        <v>46288</v>
      </c>
      <c r="B1899" s="21">
        <f>DATE(YEAR(A1899),MONTH(A1899),1)</f>
        <v/>
      </c>
      <c r="C1899" s="6" t="inlineStr">
        <is>
          <t>E008</t>
        </is>
      </c>
      <c r="D1899" s="22">
        <f>IFERROR(VLOOKUP(C1899,Employes!$A$2:$H$11,2,FALSE),"")</f>
        <v/>
      </c>
      <c r="E1899" s="22">
        <f>IFERROR(VLOOKUP(C1899,Employes!$A$2:$H$11,3,FALSE),"")</f>
        <v/>
      </c>
      <c r="F1899" s="22">
        <f>IF(WEEKDAY(A1899,2)&lt;=5,IFERROR(VLOOKUP(C1899,Employes!$A$2:$H$11,6,FALSE),0),0)</f>
        <v/>
      </c>
      <c r="G1899" s="6" t="n">
        <v>8</v>
      </c>
      <c r="H1899" s="23">
        <f>MAX(0,G1899-F1899)</f>
        <v/>
      </c>
      <c r="I1899" s="6" t="inlineStr"/>
      <c r="J1899" s="23">
        <f>IF(I1899&lt;&gt;"",MAX(0,F1899-G1899),0)</f>
        <v/>
      </c>
      <c r="K1899" s="24">
        <f>IF(F1899=0,0,J1899/F1899)</f>
        <v/>
      </c>
      <c r="L1899" s="25">
        <f>IF(I1899&lt;&gt;"","Absence",IF(G1899&gt;F1899,"Présent + HS","Présent"))</f>
        <v/>
      </c>
      <c r="M1899" s="6" t="inlineStr"/>
    </row>
    <row r="1900">
      <c r="A1900" s="20" t="n">
        <v>46288</v>
      </c>
      <c r="B1900" s="21">
        <f>DATE(YEAR(A1900),MONTH(A1900),1)</f>
        <v/>
      </c>
      <c r="C1900" s="6" t="inlineStr">
        <is>
          <t>E009</t>
        </is>
      </c>
      <c r="D1900" s="22">
        <f>IFERROR(VLOOKUP(C1900,Employes!$A$2:$H$11,2,FALSE),"")</f>
        <v/>
      </c>
      <c r="E1900" s="22">
        <f>IFERROR(VLOOKUP(C1900,Employes!$A$2:$H$11,3,FALSE),"")</f>
        <v/>
      </c>
      <c r="F1900" s="22">
        <f>IF(WEEKDAY(A1900,2)&lt;=5,IFERROR(VLOOKUP(C1900,Employes!$A$2:$H$11,6,FALSE),0),0)</f>
        <v/>
      </c>
      <c r="G1900" s="6" t="n">
        <v>8</v>
      </c>
      <c r="H1900" s="23">
        <f>MAX(0,G1900-F1900)</f>
        <v/>
      </c>
      <c r="I1900" s="6" t="inlineStr"/>
      <c r="J1900" s="23">
        <f>IF(I1900&lt;&gt;"",MAX(0,F1900-G1900),0)</f>
        <v/>
      </c>
      <c r="K1900" s="24">
        <f>IF(F1900=0,0,J1900/F1900)</f>
        <v/>
      </c>
      <c r="L1900" s="25">
        <f>IF(I1900&lt;&gt;"","Absence",IF(G1900&gt;F1900,"Présent + HS","Présent"))</f>
        <v/>
      </c>
      <c r="M1900" s="6" t="inlineStr"/>
    </row>
    <row r="1901">
      <c r="A1901" s="20" t="n">
        <v>46288</v>
      </c>
      <c r="B1901" s="21">
        <f>DATE(YEAR(A1901),MONTH(A1901),1)</f>
        <v/>
      </c>
      <c r="C1901" s="6" t="inlineStr">
        <is>
          <t>E010</t>
        </is>
      </c>
      <c r="D1901" s="22">
        <f>IFERROR(VLOOKUP(C1901,Employes!$A$2:$H$11,2,FALSE),"")</f>
        <v/>
      </c>
      <c r="E1901" s="22">
        <f>IFERROR(VLOOKUP(C1901,Employes!$A$2:$H$11,3,FALSE),"")</f>
        <v/>
      </c>
      <c r="F1901" s="22">
        <f>IF(WEEKDAY(A1901,2)&lt;=5,IFERROR(VLOOKUP(C1901,Employes!$A$2:$H$11,6,FALSE),0),0)</f>
        <v/>
      </c>
      <c r="G1901" s="6" t="n">
        <v>9</v>
      </c>
      <c r="H1901" s="23">
        <f>MAX(0,G1901-F1901)</f>
        <v/>
      </c>
      <c r="I1901" s="6" t="inlineStr"/>
      <c r="J1901" s="23">
        <f>IF(I1901&lt;&gt;"",MAX(0,F1901-G1901),0)</f>
        <v/>
      </c>
      <c r="K1901" s="24">
        <f>IF(F1901=0,0,J1901/F1901)</f>
        <v/>
      </c>
      <c r="L1901" s="25">
        <f>IF(I1901&lt;&gt;"","Absence",IF(G1901&gt;F1901,"Présent + HS","Présent"))</f>
        <v/>
      </c>
      <c r="M1901" s="6" t="inlineStr"/>
    </row>
    <row r="1902">
      <c r="A1902" s="20" t="n">
        <v>46289</v>
      </c>
      <c r="B1902" s="21">
        <f>DATE(YEAR(A1902),MONTH(A1902),1)</f>
        <v/>
      </c>
      <c r="C1902" s="6" t="inlineStr">
        <is>
          <t>E001</t>
        </is>
      </c>
      <c r="D1902" s="22">
        <f>IFERROR(VLOOKUP(C1902,Employes!$A$2:$H$11,2,FALSE),"")</f>
        <v/>
      </c>
      <c r="E1902" s="22">
        <f>IFERROR(VLOOKUP(C1902,Employes!$A$2:$H$11,3,FALSE),"")</f>
        <v/>
      </c>
      <c r="F1902" s="22">
        <f>IF(WEEKDAY(A1902,2)&lt;=5,IFERROR(VLOOKUP(C1902,Employes!$A$2:$H$11,6,FALSE),0),0)</f>
        <v/>
      </c>
      <c r="G1902" s="6" t="n">
        <v>8</v>
      </c>
      <c r="H1902" s="23">
        <f>MAX(0,G1902-F1902)</f>
        <v/>
      </c>
      <c r="I1902" s="6" t="inlineStr"/>
      <c r="J1902" s="23">
        <f>IF(I1902&lt;&gt;"",MAX(0,F1902-G1902),0)</f>
        <v/>
      </c>
      <c r="K1902" s="24">
        <f>IF(F1902=0,0,J1902/F1902)</f>
        <v/>
      </c>
      <c r="L1902" s="25">
        <f>IF(I1902&lt;&gt;"","Absence",IF(G1902&gt;F1902,"Présent + HS","Présent"))</f>
        <v/>
      </c>
      <c r="M1902" s="6" t="inlineStr"/>
    </row>
    <row r="1903">
      <c r="A1903" s="20" t="n">
        <v>46289</v>
      </c>
      <c r="B1903" s="21">
        <f>DATE(YEAR(A1903),MONTH(A1903),1)</f>
        <v/>
      </c>
      <c r="C1903" s="6" t="inlineStr">
        <is>
          <t>E002</t>
        </is>
      </c>
      <c r="D1903" s="22">
        <f>IFERROR(VLOOKUP(C1903,Employes!$A$2:$H$11,2,FALSE),"")</f>
        <v/>
      </c>
      <c r="E1903" s="22">
        <f>IFERROR(VLOOKUP(C1903,Employes!$A$2:$H$11,3,FALSE),"")</f>
        <v/>
      </c>
      <c r="F1903" s="22">
        <f>IF(WEEKDAY(A1903,2)&lt;=5,IFERROR(VLOOKUP(C1903,Employes!$A$2:$H$11,6,FALSE),0),0)</f>
        <v/>
      </c>
      <c r="G1903" s="6" t="n">
        <v>8</v>
      </c>
      <c r="H1903" s="23">
        <f>MAX(0,G1903-F1903)</f>
        <v/>
      </c>
      <c r="I1903" s="6" t="inlineStr"/>
      <c r="J1903" s="23">
        <f>IF(I1903&lt;&gt;"",MAX(0,F1903-G1903),0)</f>
        <v/>
      </c>
      <c r="K1903" s="24">
        <f>IF(F1903=0,0,J1903/F1903)</f>
        <v/>
      </c>
      <c r="L1903" s="25">
        <f>IF(I1903&lt;&gt;"","Absence",IF(G1903&gt;F1903,"Présent + HS","Présent"))</f>
        <v/>
      </c>
      <c r="M1903" s="6" t="inlineStr"/>
    </row>
    <row r="1904">
      <c r="A1904" s="20" t="n">
        <v>46289</v>
      </c>
      <c r="B1904" s="21">
        <f>DATE(YEAR(A1904),MONTH(A1904),1)</f>
        <v/>
      </c>
      <c r="C1904" s="6" t="inlineStr">
        <is>
          <t>E003</t>
        </is>
      </c>
      <c r="D1904" s="22">
        <f>IFERROR(VLOOKUP(C1904,Employes!$A$2:$H$11,2,FALSE),"")</f>
        <v/>
      </c>
      <c r="E1904" s="22">
        <f>IFERROR(VLOOKUP(C1904,Employes!$A$2:$H$11,3,FALSE),"")</f>
        <v/>
      </c>
      <c r="F1904" s="22">
        <f>IF(WEEKDAY(A1904,2)&lt;=5,IFERROR(VLOOKUP(C1904,Employes!$A$2:$H$11,6,FALSE),0),0)</f>
        <v/>
      </c>
      <c r="G1904" s="6" t="n">
        <v>8</v>
      </c>
      <c r="H1904" s="23">
        <f>MAX(0,G1904-F1904)</f>
        <v/>
      </c>
      <c r="I1904" s="6" t="inlineStr"/>
      <c r="J1904" s="23">
        <f>IF(I1904&lt;&gt;"",MAX(0,F1904-G1904),0)</f>
        <v/>
      </c>
      <c r="K1904" s="24">
        <f>IF(F1904=0,0,J1904/F1904)</f>
        <v/>
      </c>
      <c r="L1904" s="25">
        <f>IF(I1904&lt;&gt;"","Absence",IF(G1904&gt;F1904,"Présent + HS","Présent"))</f>
        <v/>
      </c>
      <c r="M1904" s="6" t="inlineStr"/>
    </row>
    <row r="1905">
      <c r="A1905" s="20" t="n">
        <v>46289</v>
      </c>
      <c r="B1905" s="21">
        <f>DATE(YEAR(A1905),MONTH(A1905),1)</f>
        <v/>
      </c>
      <c r="C1905" s="6" t="inlineStr">
        <is>
          <t>E004</t>
        </is>
      </c>
      <c r="D1905" s="22">
        <f>IFERROR(VLOOKUP(C1905,Employes!$A$2:$H$11,2,FALSE),"")</f>
        <v/>
      </c>
      <c r="E1905" s="22">
        <f>IFERROR(VLOOKUP(C1905,Employes!$A$2:$H$11,3,FALSE),"")</f>
        <v/>
      </c>
      <c r="F1905" s="22">
        <f>IF(WEEKDAY(A1905,2)&lt;=5,IFERROR(VLOOKUP(C1905,Employes!$A$2:$H$11,6,FALSE),0),0)</f>
        <v/>
      </c>
      <c r="G1905" s="6" t="n">
        <v>9</v>
      </c>
      <c r="H1905" s="23">
        <f>MAX(0,G1905-F1905)</f>
        <v/>
      </c>
      <c r="I1905" s="6" t="inlineStr"/>
      <c r="J1905" s="23">
        <f>IF(I1905&lt;&gt;"",MAX(0,F1905-G1905),0)</f>
        <v/>
      </c>
      <c r="K1905" s="24">
        <f>IF(F1905=0,0,J1905/F1905)</f>
        <v/>
      </c>
      <c r="L1905" s="25">
        <f>IF(I1905&lt;&gt;"","Absence",IF(G1905&gt;F1905,"Présent + HS","Présent"))</f>
        <v/>
      </c>
      <c r="M1905" s="6" t="inlineStr"/>
    </row>
    <row r="1906">
      <c r="A1906" s="20" t="n">
        <v>46289</v>
      </c>
      <c r="B1906" s="21">
        <f>DATE(YEAR(A1906),MONTH(A1906),1)</f>
        <v/>
      </c>
      <c r="C1906" s="6" t="inlineStr">
        <is>
          <t>E005</t>
        </is>
      </c>
      <c r="D1906" s="22">
        <f>IFERROR(VLOOKUP(C1906,Employes!$A$2:$H$11,2,FALSE),"")</f>
        <v/>
      </c>
      <c r="E1906" s="22">
        <f>IFERROR(VLOOKUP(C1906,Employes!$A$2:$H$11,3,FALSE),"")</f>
        <v/>
      </c>
      <c r="F1906" s="22">
        <f>IF(WEEKDAY(A1906,2)&lt;=5,IFERROR(VLOOKUP(C1906,Employes!$A$2:$H$11,6,FALSE),0),0)</f>
        <v/>
      </c>
      <c r="G1906" s="6" t="n">
        <v>8</v>
      </c>
      <c r="H1906" s="23">
        <f>MAX(0,G1906-F1906)</f>
        <v/>
      </c>
      <c r="I1906" s="6" t="inlineStr"/>
      <c r="J1906" s="23">
        <f>IF(I1906&lt;&gt;"",MAX(0,F1906-G1906),0)</f>
        <v/>
      </c>
      <c r="K1906" s="24">
        <f>IF(F1906=0,0,J1906/F1906)</f>
        <v/>
      </c>
      <c r="L1906" s="25">
        <f>IF(I1906&lt;&gt;"","Absence",IF(G1906&gt;F1906,"Présent + HS","Présent"))</f>
        <v/>
      </c>
      <c r="M1906" s="6" t="inlineStr"/>
    </row>
    <row r="1907">
      <c r="A1907" s="20" t="n">
        <v>46289</v>
      </c>
      <c r="B1907" s="21">
        <f>DATE(YEAR(A1907),MONTH(A1907),1)</f>
        <v/>
      </c>
      <c r="C1907" s="6" t="inlineStr">
        <is>
          <t>E006</t>
        </is>
      </c>
      <c r="D1907" s="22">
        <f>IFERROR(VLOOKUP(C1907,Employes!$A$2:$H$11,2,FALSE),"")</f>
        <v/>
      </c>
      <c r="E1907" s="22">
        <f>IFERROR(VLOOKUP(C1907,Employes!$A$2:$H$11,3,FALSE),"")</f>
        <v/>
      </c>
      <c r="F1907" s="22">
        <f>IF(WEEKDAY(A1907,2)&lt;=5,IFERROR(VLOOKUP(C1907,Employes!$A$2:$H$11,6,FALSE),0),0)</f>
        <v/>
      </c>
      <c r="G1907" s="6" t="n">
        <v>8</v>
      </c>
      <c r="H1907" s="23">
        <f>MAX(0,G1907-F1907)</f>
        <v/>
      </c>
      <c r="I1907" s="6" t="inlineStr"/>
      <c r="J1907" s="23">
        <f>IF(I1907&lt;&gt;"",MAX(0,F1907-G1907),0)</f>
        <v/>
      </c>
      <c r="K1907" s="24">
        <f>IF(F1907=0,0,J1907/F1907)</f>
        <v/>
      </c>
      <c r="L1907" s="25">
        <f>IF(I1907&lt;&gt;"","Absence",IF(G1907&gt;F1907,"Présent + HS","Présent"))</f>
        <v/>
      </c>
      <c r="M1907" s="6" t="inlineStr"/>
    </row>
    <row r="1908">
      <c r="A1908" s="20" t="n">
        <v>46289</v>
      </c>
      <c r="B1908" s="21">
        <f>DATE(YEAR(A1908),MONTH(A1908),1)</f>
        <v/>
      </c>
      <c r="C1908" s="6" t="inlineStr">
        <is>
          <t>E007</t>
        </is>
      </c>
      <c r="D1908" s="22">
        <f>IFERROR(VLOOKUP(C1908,Employes!$A$2:$H$11,2,FALSE),"")</f>
        <v/>
      </c>
      <c r="E1908" s="22">
        <f>IFERROR(VLOOKUP(C1908,Employes!$A$2:$H$11,3,FALSE),"")</f>
        <v/>
      </c>
      <c r="F1908" s="22">
        <f>IF(WEEKDAY(A1908,2)&lt;=5,IFERROR(VLOOKUP(C1908,Employes!$A$2:$H$11,6,FALSE),0),0)</f>
        <v/>
      </c>
      <c r="G1908" s="6" t="n">
        <v>8</v>
      </c>
      <c r="H1908" s="23">
        <f>MAX(0,G1908-F1908)</f>
        <v/>
      </c>
      <c r="I1908" s="6" t="inlineStr"/>
      <c r="J1908" s="23">
        <f>IF(I1908&lt;&gt;"",MAX(0,F1908-G1908),0)</f>
        <v/>
      </c>
      <c r="K1908" s="24">
        <f>IF(F1908=0,0,J1908/F1908)</f>
        <v/>
      </c>
      <c r="L1908" s="25">
        <f>IF(I1908&lt;&gt;"","Absence",IF(G1908&gt;F1908,"Présent + HS","Présent"))</f>
        <v/>
      </c>
      <c r="M1908" s="6" t="inlineStr"/>
    </row>
    <row r="1909">
      <c r="A1909" s="20" t="n">
        <v>46289</v>
      </c>
      <c r="B1909" s="21">
        <f>DATE(YEAR(A1909),MONTH(A1909),1)</f>
        <v/>
      </c>
      <c r="C1909" s="6" t="inlineStr">
        <is>
          <t>E008</t>
        </is>
      </c>
      <c r="D1909" s="22">
        <f>IFERROR(VLOOKUP(C1909,Employes!$A$2:$H$11,2,FALSE),"")</f>
        <v/>
      </c>
      <c r="E1909" s="22">
        <f>IFERROR(VLOOKUP(C1909,Employes!$A$2:$H$11,3,FALSE),"")</f>
        <v/>
      </c>
      <c r="F1909" s="22">
        <f>IF(WEEKDAY(A1909,2)&lt;=5,IFERROR(VLOOKUP(C1909,Employes!$A$2:$H$11,6,FALSE),0),0)</f>
        <v/>
      </c>
      <c r="G1909" s="6" t="n">
        <v>9</v>
      </c>
      <c r="H1909" s="23">
        <f>MAX(0,G1909-F1909)</f>
        <v/>
      </c>
      <c r="I1909" s="6" t="inlineStr"/>
      <c r="J1909" s="23">
        <f>IF(I1909&lt;&gt;"",MAX(0,F1909-G1909),0)</f>
        <v/>
      </c>
      <c r="K1909" s="24">
        <f>IF(F1909=0,0,J1909/F1909)</f>
        <v/>
      </c>
      <c r="L1909" s="25">
        <f>IF(I1909&lt;&gt;"","Absence",IF(G1909&gt;F1909,"Présent + HS","Présent"))</f>
        <v/>
      </c>
      <c r="M1909" s="6" t="inlineStr"/>
    </row>
    <row r="1910">
      <c r="A1910" s="20" t="n">
        <v>46289</v>
      </c>
      <c r="B1910" s="21">
        <f>DATE(YEAR(A1910),MONTH(A1910),1)</f>
        <v/>
      </c>
      <c r="C1910" s="6" t="inlineStr">
        <is>
          <t>E009</t>
        </is>
      </c>
      <c r="D1910" s="22">
        <f>IFERROR(VLOOKUP(C1910,Employes!$A$2:$H$11,2,FALSE),"")</f>
        <v/>
      </c>
      <c r="E1910" s="22">
        <f>IFERROR(VLOOKUP(C1910,Employes!$A$2:$H$11,3,FALSE),"")</f>
        <v/>
      </c>
      <c r="F1910" s="22">
        <f>IF(WEEKDAY(A1910,2)&lt;=5,IFERROR(VLOOKUP(C1910,Employes!$A$2:$H$11,6,FALSE),0),0)</f>
        <v/>
      </c>
      <c r="G1910" s="6" t="n">
        <v>8</v>
      </c>
      <c r="H1910" s="23">
        <f>MAX(0,G1910-F1910)</f>
        <v/>
      </c>
      <c r="I1910" s="6" t="inlineStr"/>
      <c r="J1910" s="23">
        <f>IF(I1910&lt;&gt;"",MAX(0,F1910-G1910),0)</f>
        <v/>
      </c>
      <c r="K1910" s="24">
        <f>IF(F1910=0,0,J1910/F1910)</f>
        <v/>
      </c>
      <c r="L1910" s="25">
        <f>IF(I1910&lt;&gt;"","Absence",IF(G1910&gt;F1910,"Présent + HS","Présent"))</f>
        <v/>
      </c>
      <c r="M1910" s="6" t="inlineStr"/>
    </row>
    <row r="1911">
      <c r="A1911" s="20" t="n">
        <v>46289</v>
      </c>
      <c r="B1911" s="21">
        <f>DATE(YEAR(A1911),MONTH(A1911),1)</f>
        <v/>
      </c>
      <c r="C1911" s="6" t="inlineStr">
        <is>
          <t>E010</t>
        </is>
      </c>
      <c r="D1911" s="22">
        <f>IFERROR(VLOOKUP(C1911,Employes!$A$2:$H$11,2,FALSE),"")</f>
        <v/>
      </c>
      <c r="E1911" s="22">
        <f>IFERROR(VLOOKUP(C1911,Employes!$A$2:$H$11,3,FALSE),"")</f>
        <v/>
      </c>
      <c r="F1911" s="22">
        <f>IF(WEEKDAY(A1911,2)&lt;=5,IFERROR(VLOOKUP(C1911,Employes!$A$2:$H$11,6,FALSE),0),0)</f>
        <v/>
      </c>
      <c r="G1911" s="6" t="n">
        <v>9</v>
      </c>
      <c r="H1911" s="23">
        <f>MAX(0,G1911-F1911)</f>
        <v/>
      </c>
      <c r="I1911" s="6" t="inlineStr"/>
      <c r="J1911" s="23">
        <f>IF(I1911&lt;&gt;"",MAX(0,F1911-G1911),0)</f>
        <v/>
      </c>
      <c r="K1911" s="24">
        <f>IF(F1911=0,0,J1911/F1911)</f>
        <v/>
      </c>
      <c r="L1911" s="25">
        <f>IF(I1911&lt;&gt;"","Absence",IF(G1911&gt;F1911,"Présent + HS","Présent"))</f>
        <v/>
      </c>
      <c r="M1911" s="6" t="inlineStr"/>
    </row>
    <row r="1912">
      <c r="A1912" s="20" t="n">
        <v>46290</v>
      </c>
      <c r="B1912" s="21">
        <f>DATE(YEAR(A1912),MONTH(A1912),1)</f>
        <v/>
      </c>
      <c r="C1912" s="6" t="inlineStr">
        <is>
          <t>E001</t>
        </is>
      </c>
      <c r="D1912" s="22">
        <f>IFERROR(VLOOKUP(C1912,Employes!$A$2:$H$11,2,FALSE),"")</f>
        <v/>
      </c>
      <c r="E1912" s="22">
        <f>IFERROR(VLOOKUP(C1912,Employes!$A$2:$H$11,3,FALSE),"")</f>
        <v/>
      </c>
      <c r="F1912" s="22">
        <f>IF(WEEKDAY(A1912,2)&lt;=5,IFERROR(VLOOKUP(C1912,Employes!$A$2:$H$11,6,FALSE),0),0)</f>
        <v/>
      </c>
      <c r="G1912" s="6" t="n">
        <v>9</v>
      </c>
      <c r="H1912" s="23">
        <f>MAX(0,G1912-F1912)</f>
        <v/>
      </c>
      <c r="I1912" s="6" t="inlineStr"/>
      <c r="J1912" s="23">
        <f>IF(I1912&lt;&gt;"",MAX(0,F1912-G1912),0)</f>
        <v/>
      </c>
      <c r="K1912" s="24">
        <f>IF(F1912=0,0,J1912/F1912)</f>
        <v/>
      </c>
      <c r="L1912" s="25">
        <f>IF(I1912&lt;&gt;"","Absence",IF(G1912&gt;F1912,"Présent + HS","Présent"))</f>
        <v/>
      </c>
      <c r="M1912" s="6" t="inlineStr"/>
    </row>
    <row r="1913">
      <c r="A1913" s="20" t="n">
        <v>46290</v>
      </c>
      <c r="B1913" s="21">
        <f>DATE(YEAR(A1913),MONTH(A1913),1)</f>
        <v/>
      </c>
      <c r="C1913" s="6" t="inlineStr">
        <is>
          <t>E002</t>
        </is>
      </c>
      <c r="D1913" s="22">
        <f>IFERROR(VLOOKUP(C1913,Employes!$A$2:$H$11,2,FALSE),"")</f>
        <v/>
      </c>
      <c r="E1913" s="22">
        <f>IFERROR(VLOOKUP(C1913,Employes!$A$2:$H$11,3,FALSE),"")</f>
        <v/>
      </c>
      <c r="F1913" s="22">
        <f>IF(WEEKDAY(A1913,2)&lt;=5,IFERROR(VLOOKUP(C1913,Employes!$A$2:$H$11,6,FALSE),0),0)</f>
        <v/>
      </c>
      <c r="G1913" s="6" t="n">
        <v>4</v>
      </c>
      <c r="H1913" s="23">
        <f>MAX(0,G1913-F1913)</f>
        <v/>
      </c>
      <c r="I1913" s="6" t="inlineStr">
        <is>
          <t>FAM</t>
        </is>
      </c>
      <c r="J1913" s="23">
        <f>IF(I1913&lt;&gt;"",MAX(0,F1913-G1913),0)</f>
        <v/>
      </c>
      <c r="K1913" s="24">
        <f>IF(F1913=0,0,J1913/F1913)</f>
        <v/>
      </c>
      <c r="L1913" s="25">
        <f>IF(I1913&lt;&gt;"","Absence",IF(G1913&gt;F1913,"Présent + HS","Présent"))</f>
        <v/>
      </c>
      <c r="M1913" s="6" t="inlineStr"/>
    </row>
    <row r="1914">
      <c r="A1914" s="20" t="n">
        <v>46290</v>
      </c>
      <c r="B1914" s="21">
        <f>DATE(YEAR(A1914),MONTH(A1914),1)</f>
        <v/>
      </c>
      <c r="C1914" s="6" t="inlineStr">
        <is>
          <t>E003</t>
        </is>
      </c>
      <c r="D1914" s="22">
        <f>IFERROR(VLOOKUP(C1914,Employes!$A$2:$H$11,2,FALSE),"")</f>
        <v/>
      </c>
      <c r="E1914" s="22">
        <f>IFERROR(VLOOKUP(C1914,Employes!$A$2:$H$11,3,FALSE),"")</f>
        <v/>
      </c>
      <c r="F1914" s="22">
        <f>IF(WEEKDAY(A1914,2)&lt;=5,IFERROR(VLOOKUP(C1914,Employes!$A$2:$H$11,6,FALSE),0),0)</f>
        <v/>
      </c>
      <c r="G1914" s="6" t="n">
        <v>8</v>
      </c>
      <c r="H1914" s="23">
        <f>MAX(0,G1914-F1914)</f>
        <v/>
      </c>
      <c r="I1914" s="6" t="inlineStr"/>
      <c r="J1914" s="23">
        <f>IF(I1914&lt;&gt;"",MAX(0,F1914-G1914),0)</f>
        <v/>
      </c>
      <c r="K1914" s="24">
        <f>IF(F1914=0,0,J1914/F1914)</f>
        <v/>
      </c>
      <c r="L1914" s="25">
        <f>IF(I1914&lt;&gt;"","Absence",IF(G1914&gt;F1914,"Présent + HS","Présent"))</f>
        <v/>
      </c>
      <c r="M1914" s="6" t="inlineStr"/>
    </row>
    <row r="1915">
      <c r="A1915" s="20" t="n">
        <v>46290</v>
      </c>
      <c r="B1915" s="21">
        <f>DATE(YEAR(A1915),MONTH(A1915),1)</f>
        <v/>
      </c>
      <c r="C1915" s="6" t="inlineStr">
        <is>
          <t>E004</t>
        </is>
      </c>
      <c r="D1915" s="22">
        <f>IFERROR(VLOOKUP(C1915,Employes!$A$2:$H$11,2,FALSE),"")</f>
        <v/>
      </c>
      <c r="E1915" s="22">
        <f>IFERROR(VLOOKUP(C1915,Employes!$A$2:$H$11,3,FALSE),"")</f>
        <v/>
      </c>
      <c r="F1915" s="22">
        <f>IF(WEEKDAY(A1915,2)&lt;=5,IFERROR(VLOOKUP(C1915,Employes!$A$2:$H$11,6,FALSE),0),0)</f>
        <v/>
      </c>
      <c r="G1915" s="6" t="n">
        <v>9</v>
      </c>
      <c r="H1915" s="23">
        <f>MAX(0,G1915-F1915)</f>
        <v/>
      </c>
      <c r="I1915" s="6" t="inlineStr"/>
      <c r="J1915" s="23">
        <f>IF(I1915&lt;&gt;"",MAX(0,F1915-G1915),0)</f>
        <v/>
      </c>
      <c r="K1915" s="24">
        <f>IF(F1915=0,0,J1915/F1915)</f>
        <v/>
      </c>
      <c r="L1915" s="25">
        <f>IF(I1915&lt;&gt;"","Absence",IF(G1915&gt;F1915,"Présent + HS","Présent"))</f>
        <v/>
      </c>
      <c r="M1915" s="6" t="inlineStr"/>
    </row>
    <row r="1916">
      <c r="A1916" s="20" t="n">
        <v>46290</v>
      </c>
      <c r="B1916" s="21">
        <f>DATE(YEAR(A1916),MONTH(A1916),1)</f>
        <v/>
      </c>
      <c r="C1916" s="6" t="inlineStr">
        <is>
          <t>E005</t>
        </is>
      </c>
      <c r="D1916" s="22">
        <f>IFERROR(VLOOKUP(C1916,Employes!$A$2:$H$11,2,FALSE),"")</f>
        <v/>
      </c>
      <c r="E1916" s="22">
        <f>IFERROR(VLOOKUP(C1916,Employes!$A$2:$H$11,3,FALSE),"")</f>
        <v/>
      </c>
      <c r="F1916" s="22">
        <f>IF(WEEKDAY(A1916,2)&lt;=5,IFERROR(VLOOKUP(C1916,Employes!$A$2:$H$11,6,FALSE),0),0)</f>
        <v/>
      </c>
      <c r="G1916" s="6" t="n">
        <v>8</v>
      </c>
      <c r="H1916" s="23">
        <f>MAX(0,G1916-F1916)</f>
        <v/>
      </c>
      <c r="I1916" s="6" t="inlineStr"/>
      <c r="J1916" s="23">
        <f>IF(I1916&lt;&gt;"",MAX(0,F1916-G1916),0)</f>
        <v/>
      </c>
      <c r="K1916" s="24">
        <f>IF(F1916=0,0,J1916/F1916)</f>
        <v/>
      </c>
      <c r="L1916" s="25">
        <f>IF(I1916&lt;&gt;"","Absence",IF(G1916&gt;F1916,"Présent + HS","Présent"))</f>
        <v/>
      </c>
      <c r="M1916" s="6" t="inlineStr"/>
    </row>
    <row r="1917">
      <c r="A1917" s="20" t="n">
        <v>46290</v>
      </c>
      <c r="B1917" s="21">
        <f>DATE(YEAR(A1917),MONTH(A1917),1)</f>
        <v/>
      </c>
      <c r="C1917" s="6" t="inlineStr">
        <is>
          <t>E006</t>
        </is>
      </c>
      <c r="D1917" s="22">
        <f>IFERROR(VLOOKUP(C1917,Employes!$A$2:$H$11,2,FALSE),"")</f>
        <v/>
      </c>
      <c r="E1917" s="22">
        <f>IFERROR(VLOOKUP(C1917,Employes!$A$2:$H$11,3,FALSE),"")</f>
        <v/>
      </c>
      <c r="F1917" s="22">
        <f>IF(WEEKDAY(A1917,2)&lt;=5,IFERROR(VLOOKUP(C1917,Employes!$A$2:$H$11,6,FALSE),0),0)</f>
        <v/>
      </c>
      <c r="G1917" s="6" t="n">
        <v>8</v>
      </c>
      <c r="H1917" s="23">
        <f>MAX(0,G1917-F1917)</f>
        <v/>
      </c>
      <c r="I1917" s="6" t="inlineStr"/>
      <c r="J1917" s="23">
        <f>IF(I1917&lt;&gt;"",MAX(0,F1917-G1917),0)</f>
        <v/>
      </c>
      <c r="K1917" s="24">
        <f>IF(F1917=0,0,J1917/F1917)</f>
        <v/>
      </c>
      <c r="L1917" s="25">
        <f>IF(I1917&lt;&gt;"","Absence",IF(G1917&gt;F1917,"Présent + HS","Présent"))</f>
        <v/>
      </c>
      <c r="M1917" s="6" t="inlineStr"/>
    </row>
    <row r="1918">
      <c r="A1918" s="20" t="n">
        <v>46290</v>
      </c>
      <c r="B1918" s="21">
        <f>DATE(YEAR(A1918),MONTH(A1918),1)</f>
        <v/>
      </c>
      <c r="C1918" s="6" t="inlineStr">
        <is>
          <t>E007</t>
        </is>
      </c>
      <c r="D1918" s="22">
        <f>IFERROR(VLOOKUP(C1918,Employes!$A$2:$H$11,2,FALSE),"")</f>
        <v/>
      </c>
      <c r="E1918" s="22">
        <f>IFERROR(VLOOKUP(C1918,Employes!$A$2:$H$11,3,FALSE),"")</f>
        <v/>
      </c>
      <c r="F1918" s="22">
        <f>IF(WEEKDAY(A1918,2)&lt;=5,IFERROR(VLOOKUP(C1918,Employes!$A$2:$H$11,6,FALSE),0),0)</f>
        <v/>
      </c>
      <c r="G1918" s="6" t="n">
        <v>8</v>
      </c>
      <c r="H1918" s="23">
        <f>MAX(0,G1918-F1918)</f>
        <v/>
      </c>
      <c r="I1918" s="6" t="inlineStr"/>
      <c r="J1918" s="23">
        <f>IF(I1918&lt;&gt;"",MAX(0,F1918-G1918),0)</f>
        <v/>
      </c>
      <c r="K1918" s="24">
        <f>IF(F1918=0,0,J1918/F1918)</f>
        <v/>
      </c>
      <c r="L1918" s="25">
        <f>IF(I1918&lt;&gt;"","Absence",IF(G1918&gt;F1918,"Présent + HS","Présent"))</f>
        <v/>
      </c>
      <c r="M1918" s="6" t="inlineStr"/>
    </row>
    <row r="1919">
      <c r="A1919" s="20" t="n">
        <v>46290</v>
      </c>
      <c r="B1919" s="21">
        <f>DATE(YEAR(A1919),MONTH(A1919),1)</f>
        <v/>
      </c>
      <c r="C1919" s="6" t="inlineStr">
        <is>
          <t>E008</t>
        </is>
      </c>
      <c r="D1919" s="22">
        <f>IFERROR(VLOOKUP(C1919,Employes!$A$2:$H$11,2,FALSE),"")</f>
        <v/>
      </c>
      <c r="E1919" s="22">
        <f>IFERROR(VLOOKUP(C1919,Employes!$A$2:$H$11,3,FALSE),"")</f>
        <v/>
      </c>
      <c r="F1919" s="22">
        <f>IF(WEEKDAY(A1919,2)&lt;=5,IFERROR(VLOOKUP(C1919,Employes!$A$2:$H$11,6,FALSE),0),0)</f>
        <v/>
      </c>
      <c r="G1919" s="6" t="n">
        <v>8</v>
      </c>
      <c r="H1919" s="23">
        <f>MAX(0,G1919-F1919)</f>
        <v/>
      </c>
      <c r="I1919" s="6" t="inlineStr"/>
      <c r="J1919" s="23">
        <f>IF(I1919&lt;&gt;"",MAX(0,F1919-G1919),0)</f>
        <v/>
      </c>
      <c r="K1919" s="24">
        <f>IF(F1919=0,0,J1919/F1919)</f>
        <v/>
      </c>
      <c r="L1919" s="25">
        <f>IF(I1919&lt;&gt;"","Absence",IF(G1919&gt;F1919,"Présent + HS","Présent"))</f>
        <v/>
      </c>
      <c r="M1919" s="6" t="inlineStr"/>
    </row>
    <row r="1920">
      <c r="A1920" s="20" t="n">
        <v>46290</v>
      </c>
      <c r="B1920" s="21">
        <f>DATE(YEAR(A1920),MONTH(A1920),1)</f>
        <v/>
      </c>
      <c r="C1920" s="6" t="inlineStr">
        <is>
          <t>E009</t>
        </is>
      </c>
      <c r="D1920" s="22">
        <f>IFERROR(VLOOKUP(C1920,Employes!$A$2:$H$11,2,FALSE),"")</f>
        <v/>
      </c>
      <c r="E1920" s="22">
        <f>IFERROR(VLOOKUP(C1920,Employes!$A$2:$H$11,3,FALSE),"")</f>
        <v/>
      </c>
      <c r="F1920" s="22">
        <f>IF(WEEKDAY(A1920,2)&lt;=5,IFERROR(VLOOKUP(C1920,Employes!$A$2:$H$11,6,FALSE),0),0)</f>
        <v/>
      </c>
      <c r="G1920" s="6" t="n">
        <v>8</v>
      </c>
      <c r="H1920" s="23">
        <f>MAX(0,G1920-F1920)</f>
        <v/>
      </c>
      <c r="I1920" s="6" t="inlineStr"/>
      <c r="J1920" s="23">
        <f>IF(I1920&lt;&gt;"",MAX(0,F1920-G1920),0)</f>
        <v/>
      </c>
      <c r="K1920" s="24">
        <f>IF(F1920=0,0,J1920/F1920)</f>
        <v/>
      </c>
      <c r="L1920" s="25">
        <f>IF(I1920&lt;&gt;"","Absence",IF(G1920&gt;F1920,"Présent + HS","Présent"))</f>
        <v/>
      </c>
      <c r="M1920" s="6" t="inlineStr"/>
    </row>
    <row r="1921">
      <c r="A1921" s="20" t="n">
        <v>46290</v>
      </c>
      <c r="B1921" s="21">
        <f>DATE(YEAR(A1921),MONTH(A1921),1)</f>
        <v/>
      </c>
      <c r="C1921" s="6" t="inlineStr">
        <is>
          <t>E010</t>
        </is>
      </c>
      <c r="D1921" s="22">
        <f>IFERROR(VLOOKUP(C1921,Employes!$A$2:$H$11,2,FALSE),"")</f>
        <v/>
      </c>
      <c r="E1921" s="22">
        <f>IFERROR(VLOOKUP(C1921,Employes!$A$2:$H$11,3,FALSE),"")</f>
        <v/>
      </c>
      <c r="F1921" s="22">
        <f>IF(WEEKDAY(A1921,2)&lt;=5,IFERROR(VLOOKUP(C1921,Employes!$A$2:$H$11,6,FALSE),0),0)</f>
        <v/>
      </c>
      <c r="G1921" s="6" t="n">
        <v>8</v>
      </c>
      <c r="H1921" s="23">
        <f>MAX(0,G1921-F1921)</f>
        <v/>
      </c>
      <c r="I1921" s="6" t="inlineStr"/>
      <c r="J1921" s="23">
        <f>IF(I1921&lt;&gt;"",MAX(0,F1921-G1921),0)</f>
        <v/>
      </c>
      <c r="K1921" s="24">
        <f>IF(F1921=0,0,J1921/F1921)</f>
        <v/>
      </c>
      <c r="L1921" s="25">
        <f>IF(I1921&lt;&gt;"","Absence",IF(G1921&gt;F1921,"Présent + HS","Présent"))</f>
        <v/>
      </c>
      <c r="M1921" s="6" t="inlineStr"/>
    </row>
    <row r="1922">
      <c r="A1922" s="20" t="n">
        <v>46293</v>
      </c>
      <c r="B1922" s="21">
        <f>DATE(YEAR(A1922),MONTH(A1922),1)</f>
        <v/>
      </c>
      <c r="C1922" s="6" t="inlineStr">
        <is>
          <t>E001</t>
        </is>
      </c>
      <c r="D1922" s="22">
        <f>IFERROR(VLOOKUP(C1922,Employes!$A$2:$H$11,2,FALSE),"")</f>
        <v/>
      </c>
      <c r="E1922" s="22">
        <f>IFERROR(VLOOKUP(C1922,Employes!$A$2:$H$11,3,FALSE),"")</f>
        <v/>
      </c>
      <c r="F1922" s="22">
        <f>IF(WEEKDAY(A1922,2)&lt;=5,IFERROR(VLOOKUP(C1922,Employes!$A$2:$H$11,6,FALSE),0),0)</f>
        <v/>
      </c>
      <c r="G1922" s="6" t="n">
        <v>8</v>
      </c>
      <c r="H1922" s="23">
        <f>MAX(0,G1922-F1922)</f>
        <v/>
      </c>
      <c r="I1922" s="6" t="inlineStr"/>
      <c r="J1922" s="23">
        <f>IF(I1922&lt;&gt;"",MAX(0,F1922-G1922),0)</f>
        <v/>
      </c>
      <c r="K1922" s="24">
        <f>IF(F1922=0,0,J1922/F1922)</f>
        <v/>
      </c>
      <c r="L1922" s="25">
        <f>IF(I1922&lt;&gt;"","Absence",IF(G1922&gt;F1922,"Présent + HS","Présent"))</f>
        <v/>
      </c>
      <c r="M1922" s="6" t="inlineStr"/>
    </row>
    <row r="1923">
      <c r="A1923" s="20" t="n">
        <v>46293</v>
      </c>
      <c r="B1923" s="21">
        <f>DATE(YEAR(A1923),MONTH(A1923),1)</f>
        <v/>
      </c>
      <c r="C1923" s="6" t="inlineStr">
        <is>
          <t>E002</t>
        </is>
      </c>
      <c r="D1923" s="22">
        <f>IFERROR(VLOOKUP(C1923,Employes!$A$2:$H$11,2,FALSE),"")</f>
        <v/>
      </c>
      <c r="E1923" s="22">
        <f>IFERROR(VLOOKUP(C1923,Employes!$A$2:$H$11,3,FALSE),"")</f>
        <v/>
      </c>
      <c r="F1923" s="22">
        <f>IF(WEEKDAY(A1923,2)&lt;=5,IFERROR(VLOOKUP(C1923,Employes!$A$2:$H$11,6,FALSE),0),0)</f>
        <v/>
      </c>
      <c r="G1923" s="6" t="n">
        <v>9</v>
      </c>
      <c r="H1923" s="23">
        <f>MAX(0,G1923-F1923)</f>
        <v/>
      </c>
      <c r="I1923" s="6" t="inlineStr"/>
      <c r="J1923" s="23">
        <f>IF(I1923&lt;&gt;"",MAX(0,F1923-G1923),0)</f>
        <v/>
      </c>
      <c r="K1923" s="24">
        <f>IF(F1923=0,0,J1923/F1923)</f>
        <v/>
      </c>
      <c r="L1923" s="25">
        <f>IF(I1923&lt;&gt;"","Absence",IF(G1923&gt;F1923,"Présent + HS","Présent"))</f>
        <v/>
      </c>
      <c r="M1923" s="6" t="inlineStr"/>
    </row>
    <row r="1924">
      <c r="A1924" s="20" t="n">
        <v>46293</v>
      </c>
      <c r="B1924" s="21">
        <f>DATE(YEAR(A1924),MONTH(A1924),1)</f>
        <v/>
      </c>
      <c r="C1924" s="6" t="inlineStr">
        <is>
          <t>E003</t>
        </is>
      </c>
      <c r="D1924" s="22">
        <f>IFERROR(VLOOKUP(C1924,Employes!$A$2:$H$11,2,FALSE),"")</f>
        <v/>
      </c>
      <c r="E1924" s="22">
        <f>IFERROR(VLOOKUP(C1924,Employes!$A$2:$H$11,3,FALSE),"")</f>
        <v/>
      </c>
      <c r="F1924" s="22">
        <f>IF(WEEKDAY(A1924,2)&lt;=5,IFERROR(VLOOKUP(C1924,Employes!$A$2:$H$11,6,FALSE),0),0)</f>
        <v/>
      </c>
      <c r="G1924" s="6" t="n">
        <v>8</v>
      </c>
      <c r="H1924" s="23">
        <f>MAX(0,G1924-F1924)</f>
        <v/>
      </c>
      <c r="I1924" s="6" t="inlineStr"/>
      <c r="J1924" s="23">
        <f>IF(I1924&lt;&gt;"",MAX(0,F1924-G1924),0)</f>
        <v/>
      </c>
      <c r="K1924" s="24">
        <f>IF(F1924=0,0,J1924/F1924)</f>
        <v/>
      </c>
      <c r="L1924" s="25">
        <f>IF(I1924&lt;&gt;"","Absence",IF(G1924&gt;F1924,"Présent + HS","Présent"))</f>
        <v/>
      </c>
      <c r="M1924" s="6" t="inlineStr"/>
    </row>
    <row r="1925">
      <c r="A1925" s="20" t="n">
        <v>46293</v>
      </c>
      <c r="B1925" s="21">
        <f>DATE(YEAR(A1925),MONTH(A1925),1)</f>
        <v/>
      </c>
      <c r="C1925" s="6" t="inlineStr">
        <is>
          <t>E004</t>
        </is>
      </c>
      <c r="D1925" s="22">
        <f>IFERROR(VLOOKUP(C1925,Employes!$A$2:$H$11,2,FALSE),"")</f>
        <v/>
      </c>
      <c r="E1925" s="22">
        <f>IFERROR(VLOOKUP(C1925,Employes!$A$2:$H$11,3,FALSE),"")</f>
        <v/>
      </c>
      <c r="F1925" s="22">
        <f>IF(WEEKDAY(A1925,2)&lt;=5,IFERROR(VLOOKUP(C1925,Employes!$A$2:$H$11,6,FALSE),0),0)</f>
        <v/>
      </c>
      <c r="G1925" s="6" t="n">
        <v>4</v>
      </c>
      <c r="H1925" s="23">
        <f>MAX(0,G1925-F1925)</f>
        <v/>
      </c>
      <c r="I1925" s="6" t="inlineStr">
        <is>
          <t>FAM</t>
        </is>
      </c>
      <c r="J1925" s="23">
        <f>IF(I1925&lt;&gt;"",MAX(0,F1925-G1925),0)</f>
        <v/>
      </c>
      <c r="K1925" s="24">
        <f>IF(F1925=0,0,J1925/F1925)</f>
        <v/>
      </c>
      <c r="L1925" s="25">
        <f>IF(I1925&lt;&gt;"","Absence",IF(G1925&gt;F1925,"Présent + HS","Présent"))</f>
        <v/>
      </c>
      <c r="M1925" s="6" t="inlineStr"/>
    </row>
    <row r="1926">
      <c r="A1926" s="20" t="n">
        <v>46293</v>
      </c>
      <c r="B1926" s="21">
        <f>DATE(YEAR(A1926),MONTH(A1926),1)</f>
        <v/>
      </c>
      <c r="C1926" s="6" t="inlineStr">
        <is>
          <t>E005</t>
        </is>
      </c>
      <c r="D1926" s="22">
        <f>IFERROR(VLOOKUP(C1926,Employes!$A$2:$H$11,2,FALSE),"")</f>
        <v/>
      </c>
      <c r="E1926" s="22">
        <f>IFERROR(VLOOKUP(C1926,Employes!$A$2:$H$11,3,FALSE),"")</f>
        <v/>
      </c>
      <c r="F1926" s="22">
        <f>IF(WEEKDAY(A1926,2)&lt;=5,IFERROR(VLOOKUP(C1926,Employes!$A$2:$H$11,6,FALSE),0),0)</f>
        <v/>
      </c>
      <c r="G1926" s="6" t="n">
        <v>8</v>
      </c>
      <c r="H1926" s="23">
        <f>MAX(0,G1926-F1926)</f>
        <v/>
      </c>
      <c r="I1926" s="6" t="inlineStr"/>
      <c r="J1926" s="23">
        <f>IF(I1926&lt;&gt;"",MAX(0,F1926-G1926),0)</f>
        <v/>
      </c>
      <c r="K1926" s="24">
        <f>IF(F1926=0,0,J1926/F1926)</f>
        <v/>
      </c>
      <c r="L1926" s="25">
        <f>IF(I1926&lt;&gt;"","Absence",IF(G1926&gt;F1926,"Présent + HS","Présent"))</f>
        <v/>
      </c>
      <c r="M1926" s="6" t="inlineStr"/>
    </row>
    <row r="1927">
      <c r="A1927" s="20" t="n">
        <v>46293</v>
      </c>
      <c r="B1927" s="21">
        <f>DATE(YEAR(A1927),MONTH(A1927),1)</f>
        <v/>
      </c>
      <c r="C1927" s="6" t="inlineStr">
        <is>
          <t>E006</t>
        </is>
      </c>
      <c r="D1927" s="22">
        <f>IFERROR(VLOOKUP(C1927,Employes!$A$2:$H$11,2,FALSE),"")</f>
        <v/>
      </c>
      <c r="E1927" s="22">
        <f>IFERROR(VLOOKUP(C1927,Employes!$A$2:$H$11,3,FALSE),"")</f>
        <v/>
      </c>
      <c r="F1927" s="22">
        <f>IF(WEEKDAY(A1927,2)&lt;=5,IFERROR(VLOOKUP(C1927,Employes!$A$2:$H$11,6,FALSE),0),0)</f>
        <v/>
      </c>
      <c r="G1927" s="6" t="n">
        <v>8</v>
      </c>
      <c r="H1927" s="23">
        <f>MAX(0,G1927-F1927)</f>
        <v/>
      </c>
      <c r="I1927" s="6" t="inlineStr"/>
      <c r="J1927" s="23">
        <f>IF(I1927&lt;&gt;"",MAX(0,F1927-G1927),0)</f>
        <v/>
      </c>
      <c r="K1927" s="24">
        <f>IF(F1927=0,0,J1927/F1927)</f>
        <v/>
      </c>
      <c r="L1927" s="25">
        <f>IF(I1927&lt;&gt;"","Absence",IF(G1927&gt;F1927,"Présent + HS","Présent"))</f>
        <v/>
      </c>
      <c r="M1927" s="6" t="inlineStr"/>
    </row>
    <row r="1928">
      <c r="A1928" s="20" t="n">
        <v>46293</v>
      </c>
      <c r="B1928" s="21">
        <f>DATE(YEAR(A1928),MONTH(A1928),1)</f>
        <v/>
      </c>
      <c r="C1928" s="6" t="inlineStr">
        <is>
          <t>E007</t>
        </is>
      </c>
      <c r="D1928" s="22">
        <f>IFERROR(VLOOKUP(C1928,Employes!$A$2:$H$11,2,FALSE),"")</f>
        <v/>
      </c>
      <c r="E1928" s="22">
        <f>IFERROR(VLOOKUP(C1928,Employes!$A$2:$H$11,3,FALSE),"")</f>
        <v/>
      </c>
      <c r="F1928" s="22">
        <f>IF(WEEKDAY(A1928,2)&lt;=5,IFERROR(VLOOKUP(C1928,Employes!$A$2:$H$11,6,FALSE),0),0)</f>
        <v/>
      </c>
      <c r="G1928" s="6" t="n">
        <v>8</v>
      </c>
      <c r="H1928" s="23">
        <f>MAX(0,G1928-F1928)</f>
        <v/>
      </c>
      <c r="I1928" s="6" t="inlineStr"/>
      <c r="J1928" s="23">
        <f>IF(I1928&lt;&gt;"",MAX(0,F1928-G1928),0)</f>
        <v/>
      </c>
      <c r="K1928" s="24">
        <f>IF(F1928=0,0,J1928/F1928)</f>
        <v/>
      </c>
      <c r="L1928" s="25">
        <f>IF(I1928&lt;&gt;"","Absence",IF(G1928&gt;F1928,"Présent + HS","Présent"))</f>
        <v/>
      </c>
      <c r="M1928" s="6" t="inlineStr"/>
    </row>
    <row r="1929">
      <c r="A1929" s="20" t="n">
        <v>46293</v>
      </c>
      <c r="B1929" s="21">
        <f>DATE(YEAR(A1929),MONTH(A1929),1)</f>
        <v/>
      </c>
      <c r="C1929" s="6" t="inlineStr">
        <is>
          <t>E008</t>
        </is>
      </c>
      <c r="D1929" s="22">
        <f>IFERROR(VLOOKUP(C1929,Employes!$A$2:$H$11,2,FALSE),"")</f>
        <v/>
      </c>
      <c r="E1929" s="22">
        <f>IFERROR(VLOOKUP(C1929,Employes!$A$2:$H$11,3,FALSE),"")</f>
        <v/>
      </c>
      <c r="F1929" s="22">
        <f>IF(WEEKDAY(A1929,2)&lt;=5,IFERROR(VLOOKUP(C1929,Employes!$A$2:$H$11,6,FALSE),0),0)</f>
        <v/>
      </c>
      <c r="G1929" s="6" t="n">
        <v>8</v>
      </c>
      <c r="H1929" s="23">
        <f>MAX(0,G1929-F1929)</f>
        <v/>
      </c>
      <c r="I1929" s="6" t="inlineStr"/>
      <c r="J1929" s="23">
        <f>IF(I1929&lt;&gt;"",MAX(0,F1929-G1929),0)</f>
        <v/>
      </c>
      <c r="K1929" s="24">
        <f>IF(F1929=0,0,J1929/F1929)</f>
        <v/>
      </c>
      <c r="L1929" s="25">
        <f>IF(I1929&lt;&gt;"","Absence",IF(G1929&gt;F1929,"Présent + HS","Présent"))</f>
        <v/>
      </c>
      <c r="M1929" s="6" t="inlineStr"/>
    </row>
    <row r="1930">
      <c r="A1930" s="20" t="n">
        <v>46293</v>
      </c>
      <c r="B1930" s="21">
        <f>DATE(YEAR(A1930),MONTH(A1930),1)</f>
        <v/>
      </c>
      <c r="C1930" s="6" t="inlineStr">
        <is>
          <t>E009</t>
        </is>
      </c>
      <c r="D1930" s="22">
        <f>IFERROR(VLOOKUP(C1930,Employes!$A$2:$H$11,2,FALSE),"")</f>
        <v/>
      </c>
      <c r="E1930" s="22">
        <f>IFERROR(VLOOKUP(C1930,Employes!$A$2:$H$11,3,FALSE),"")</f>
        <v/>
      </c>
      <c r="F1930" s="22">
        <f>IF(WEEKDAY(A1930,2)&lt;=5,IFERROR(VLOOKUP(C1930,Employes!$A$2:$H$11,6,FALSE),0),0)</f>
        <v/>
      </c>
      <c r="G1930" s="6" t="n">
        <v>8</v>
      </c>
      <c r="H1930" s="23">
        <f>MAX(0,G1930-F1930)</f>
        <v/>
      </c>
      <c r="I1930" s="6" t="inlineStr"/>
      <c r="J1930" s="23">
        <f>IF(I1930&lt;&gt;"",MAX(0,F1930-G1930),0)</f>
        <v/>
      </c>
      <c r="K1930" s="24">
        <f>IF(F1930=0,0,J1930/F1930)</f>
        <v/>
      </c>
      <c r="L1930" s="25">
        <f>IF(I1930&lt;&gt;"","Absence",IF(G1930&gt;F1930,"Présent + HS","Présent"))</f>
        <v/>
      </c>
      <c r="M1930" s="6" t="inlineStr"/>
    </row>
    <row r="1931">
      <c r="A1931" s="20" t="n">
        <v>46293</v>
      </c>
      <c r="B1931" s="21">
        <f>DATE(YEAR(A1931),MONTH(A1931),1)</f>
        <v/>
      </c>
      <c r="C1931" s="6" t="inlineStr">
        <is>
          <t>E010</t>
        </is>
      </c>
      <c r="D1931" s="22">
        <f>IFERROR(VLOOKUP(C1931,Employes!$A$2:$H$11,2,FALSE),"")</f>
        <v/>
      </c>
      <c r="E1931" s="22">
        <f>IFERROR(VLOOKUP(C1931,Employes!$A$2:$H$11,3,FALSE),"")</f>
        <v/>
      </c>
      <c r="F1931" s="22">
        <f>IF(WEEKDAY(A1931,2)&lt;=5,IFERROR(VLOOKUP(C1931,Employes!$A$2:$H$11,6,FALSE),0),0)</f>
        <v/>
      </c>
      <c r="G1931" s="6" t="n">
        <v>8</v>
      </c>
      <c r="H1931" s="23">
        <f>MAX(0,G1931-F1931)</f>
        <v/>
      </c>
      <c r="I1931" s="6" t="inlineStr"/>
      <c r="J1931" s="23">
        <f>IF(I1931&lt;&gt;"",MAX(0,F1931-G1931),0)</f>
        <v/>
      </c>
      <c r="K1931" s="24">
        <f>IF(F1931=0,0,J1931/F1931)</f>
        <v/>
      </c>
      <c r="L1931" s="25">
        <f>IF(I1931&lt;&gt;"","Absence",IF(G1931&gt;F1931,"Présent + HS","Présent"))</f>
        <v/>
      </c>
      <c r="M1931" s="6" t="inlineStr"/>
    </row>
    <row r="1932">
      <c r="A1932" s="20" t="n">
        <v>46294</v>
      </c>
      <c r="B1932" s="21">
        <f>DATE(YEAR(A1932),MONTH(A1932),1)</f>
        <v/>
      </c>
      <c r="C1932" s="6" t="inlineStr">
        <is>
          <t>E001</t>
        </is>
      </c>
      <c r="D1932" s="22">
        <f>IFERROR(VLOOKUP(C1932,Employes!$A$2:$H$11,2,FALSE),"")</f>
        <v/>
      </c>
      <c r="E1932" s="22">
        <f>IFERROR(VLOOKUP(C1932,Employes!$A$2:$H$11,3,FALSE),"")</f>
        <v/>
      </c>
      <c r="F1932" s="22">
        <f>IF(WEEKDAY(A1932,2)&lt;=5,IFERROR(VLOOKUP(C1932,Employes!$A$2:$H$11,6,FALSE),0),0)</f>
        <v/>
      </c>
      <c r="G1932" s="6" t="n">
        <v>8</v>
      </c>
      <c r="H1932" s="23">
        <f>MAX(0,G1932-F1932)</f>
        <v/>
      </c>
      <c r="I1932" s="6" t="inlineStr"/>
      <c r="J1932" s="23">
        <f>IF(I1932&lt;&gt;"",MAX(0,F1932-G1932),0)</f>
        <v/>
      </c>
      <c r="K1932" s="24">
        <f>IF(F1932=0,0,J1932/F1932)</f>
        <v/>
      </c>
      <c r="L1932" s="25">
        <f>IF(I1932&lt;&gt;"","Absence",IF(G1932&gt;F1932,"Présent + HS","Présent"))</f>
        <v/>
      </c>
      <c r="M1932" s="6" t="inlineStr"/>
    </row>
    <row r="1933">
      <c r="A1933" s="20" t="n">
        <v>46294</v>
      </c>
      <c r="B1933" s="21">
        <f>DATE(YEAR(A1933),MONTH(A1933),1)</f>
        <v/>
      </c>
      <c r="C1933" s="6" t="inlineStr">
        <is>
          <t>E002</t>
        </is>
      </c>
      <c r="D1933" s="22">
        <f>IFERROR(VLOOKUP(C1933,Employes!$A$2:$H$11,2,FALSE),"")</f>
        <v/>
      </c>
      <c r="E1933" s="22">
        <f>IFERROR(VLOOKUP(C1933,Employes!$A$2:$H$11,3,FALSE),"")</f>
        <v/>
      </c>
      <c r="F1933" s="22">
        <f>IF(WEEKDAY(A1933,2)&lt;=5,IFERROR(VLOOKUP(C1933,Employes!$A$2:$H$11,6,FALSE),0),0)</f>
        <v/>
      </c>
      <c r="G1933" s="6" t="n">
        <v>8</v>
      </c>
      <c r="H1933" s="23">
        <f>MAX(0,G1933-F1933)</f>
        <v/>
      </c>
      <c r="I1933" s="6" t="inlineStr"/>
      <c r="J1933" s="23">
        <f>IF(I1933&lt;&gt;"",MAX(0,F1933-G1933),0)</f>
        <v/>
      </c>
      <c r="K1933" s="24">
        <f>IF(F1933=0,0,J1933/F1933)</f>
        <v/>
      </c>
      <c r="L1933" s="25">
        <f>IF(I1933&lt;&gt;"","Absence",IF(G1933&gt;F1933,"Présent + HS","Présent"))</f>
        <v/>
      </c>
      <c r="M1933" s="6" t="inlineStr"/>
    </row>
    <row r="1934">
      <c r="A1934" s="20" t="n">
        <v>46294</v>
      </c>
      <c r="B1934" s="21">
        <f>DATE(YEAR(A1934),MONTH(A1934),1)</f>
        <v/>
      </c>
      <c r="C1934" s="6" t="inlineStr">
        <is>
          <t>E003</t>
        </is>
      </c>
      <c r="D1934" s="22">
        <f>IFERROR(VLOOKUP(C1934,Employes!$A$2:$H$11,2,FALSE),"")</f>
        <v/>
      </c>
      <c r="E1934" s="22">
        <f>IFERROR(VLOOKUP(C1934,Employes!$A$2:$H$11,3,FALSE),"")</f>
        <v/>
      </c>
      <c r="F1934" s="22">
        <f>IF(WEEKDAY(A1934,2)&lt;=5,IFERROR(VLOOKUP(C1934,Employes!$A$2:$H$11,6,FALSE),0),0)</f>
        <v/>
      </c>
      <c r="G1934" s="6" t="n">
        <v>8</v>
      </c>
      <c r="H1934" s="23">
        <f>MAX(0,G1934-F1934)</f>
        <v/>
      </c>
      <c r="I1934" s="6" t="inlineStr"/>
      <c r="J1934" s="23">
        <f>IF(I1934&lt;&gt;"",MAX(0,F1934-G1934),0)</f>
        <v/>
      </c>
      <c r="K1934" s="24">
        <f>IF(F1934=0,0,J1934/F1934)</f>
        <v/>
      </c>
      <c r="L1934" s="25">
        <f>IF(I1934&lt;&gt;"","Absence",IF(G1934&gt;F1934,"Présent + HS","Présent"))</f>
        <v/>
      </c>
      <c r="M1934" s="6" t="inlineStr"/>
    </row>
    <row r="1935">
      <c r="A1935" s="20" t="n">
        <v>46294</v>
      </c>
      <c r="B1935" s="21">
        <f>DATE(YEAR(A1935),MONTH(A1935),1)</f>
        <v/>
      </c>
      <c r="C1935" s="6" t="inlineStr">
        <is>
          <t>E004</t>
        </is>
      </c>
      <c r="D1935" s="22">
        <f>IFERROR(VLOOKUP(C1935,Employes!$A$2:$H$11,2,FALSE),"")</f>
        <v/>
      </c>
      <c r="E1935" s="22">
        <f>IFERROR(VLOOKUP(C1935,Employes!$A$2:$H$11,3,FALSE),"")</f>
        <v/>
      </c>
      <c r="F1935" s="22">
        <f>IF(WEEKDAY(A1935,2)&lt;=5,IFERROR(VLOOKUP(C1935,Employes!$A$2:$H$11,6,FALSE),0),0)</f>
        <v/>
      </c>
      <c r="G1935" s="6" t="n">
        <v>8</v>
      </c>
      <c r="H1935" s="23">
        <f>MAX(0,G1935-F1935)</f>
        <v/>
      </c>
      <c r="I1935" s="6" t="inlineStr"/>
      <c r="J1935" s="23">
        <f>IF(I1935&lt;&gt;"",MAX(0,F1935-G1935),0)</f>
        <v/>
      </c>
      <c r="K1935" s="24">
        <f>IF(F1935=0,0,J1935/F1935)</f>
        <v/>
      </c>
      <c r="L1935" s="25">
        <f>IF(I1935&lt;&gt;"","Absence",IF(G1935&gt;F1935,"Présent + HS","Présent"))</f>
        <v/>
      </c>
      <c r="M1935" s="6" t="inlineStr"/>
    </row>
    <row r="1936">
      <c r="A1936" s="20" t="n">
        <v>46294</v>
      </c>
      <c r="B1936" s="21">
        <f>DATE(YEAR(A1936),MONTH(A1936),1)</f>
        <v/>
      </c>
      <c r="C1936" s="6" t="inlineStr">
        <is>
          <t>E005</t>
        </is>
      </c>
      <c r="D1936" s="22">
        <f>IFERROR(VLOOKUP(C1936,Employes!$A$2:$H$11,2,FALSE),"")</f>
        <v/>
      </c>
      <c r="E1936" s="22">
        <f>IFERROR(VLOOKUP(C1936,Employes!$A$2:$H$11,3,FALSE),"")</f>
        <v/>
      </c>
      <c r="F1936" s="22">
        <f>IF(WEEKDAY(A1936,2)&lt;=5,IFERROR(VLOOKUP(C1936,Employes!$A$2:$H$11,6,FALSE),0),0)</f>
        <v/>
      </c>
      <c r="G1936" s="6" t="n">
        <v>9</v>
      </c>
      <c r="H1936" s="23">
        <f>MAX(0,G1936-F1936)</f>
        <v/>
      </c>
      <c r="I1936" s="6" t="inlineStr"/>
      <c r="J1936" s="23">
        <f>IF(I1936&lt;&gt;"",MAX(0,F1936-G1936),0)</f>
        <v/>
      </c>
      <c r="K1936" s="24">
        <f>IF(F1936=0,0,J1936/F1936)</f>
        <v/>
      </c>
      <c r="L1936" s="25">
        <f>IF(I1936&lt;&gt;"","Absence",IF(G1936&gt;F1936,"Présent + HS","Présent"))</f>
        <v/>
      </c>
      <c r="M1936" s="6" t="inlineStr"/>
    </row>
    <row r="1937">
      <c r="A1937" s="20" t="n">
        <v>46294</v>
      </c>
      <c r="B1937" s="21">
        <f>DATE(YEAR(A1937),MONTH(A1937),1)</f>
        <v/>
      </c>
      <c r="C1937" s="6" t="inlineStr">
        <is>
          <t>E006</t>
        </is>
      </c>
      <c r="D1937" s="22">
        <f>IFERROR(VLOOKUP(C1937,Employes!$A$2:$H$11,2,FALSE),"")</f>
        <v/>
      </c>
      <c r="E1937" s="22">
        <f>IFERROR(VLOOKUP(C1937,Employes!$A$2:$H$11,3,FALSE),"")</f>
        <v/>
      </c>
      <c r="F1937" s="22">
        <f>IF(WEEKDAY(A1937,2)&lt;=5,IFERROR(VLOOKUP(C1937,Employes!$A$2:$H$11,6,FALSE),0),0)</f>
        <v/>
      </c>
      <c r="G1937" s="6" t="n">
        <v>8</v>
      </c>
      <c r="H1937" s="23">
        <f>MAX(0,G1937-F1937)</f>
        <v/>
      </c>
      <c r="I1937" s="6" t="inlineStr"/>
      <c r="J1937" s="23">
        <f>IF(I1937&lt;&gt;"",MAX(0,F1937-G1937),0)</f>
        <v/>
      </c>
      <c r="K1937" s="24">
        <f>IF(F1937=0,0,J1937/F1937)</f>
        <v/>
      </c>
      <c r="L1937" s="25">
        <f>IF(I1937&lt;&gt;"","Absence",IF(G1937&gt;F1937,"Présent + HS","Présent"))</f>
        <v/>
      </c>
      <c r="M1937" s="6" t="inlineStr"/>
    </row>
    <row r="1938">
      <c r="A1938" s="20" t="n">
        <v>46294</v>
      </c>
      <c r="B1938" s="21">
        <f>DATE(YEAR(A1938),MONTH(A1938),1)</f>
        <v/>
      </c>
      <c r="C1938" s="6" t="inlineStr">
        <is>
          <t>E007</t>
        </is>
      </c>
      <c r="D1938" s="22">
        <f>IFERROR(VLOOKUP(C1938,Employes!$A$2:$H$11,2,FALSE),"")</f>
        <v/>
      </c>
      <c r="E1938" s="22">
        <f>IFERROR(VLOOKUP(C1938,Employes!$A$2:$H$11,3,FALSE),"")</f>
        <v/>
      </c>
      <c r="F1938" s="22">
        <f>IF(WEEKDAY(A1938,2)&lt;=5,IFERROR(VLOOKUP(C1938,Employes!$A$2:$H$11,6,FALSE),0),0)</f>
        <v/>
      </c>
      <c r="G1938" s="6" t="n">
        <v>8</v>
      </c>
      <c r="H1938" s="23">
        <f>MAX(0,G1938-F1938)</f>
        <v/>
      </c>
      <c r="I1938" s="6" t="inlineStr"/>
      <c r="J1938" s="23">
        <f>IF(I1938&lt;&gt;"",MAX(0,F1938-G1938),0)</f>
        <v/>
      </c>
      <c r="K1938" s="24">
        <f>IF(F1938=0,0,J1938/F1938)</f>
        <v/>
      </c>
      <c r="L1938" s="25">
        <f>IF(I1938&lt;&gt;"","Absence",IF(G1938&gt;F1938,"Présent + HS","Présent"))</f>
        <v/>
      </c>
      <c r="M1938" s="6" t="inlineStr"/>
    </row>
    <row r="1939">
      <c r="A1939" s="20" t="n">
        <v>46294</v>
      </c>
      <c r="B1939" s="21">
        <f>DATE(YEAR(A1939),MONTH(A1939),1)</f>
        <v/>
      </c>
      <c r="C1939" s="6" t="inlineStr">
        <is>
          <t>E008</t>
        </is>
      </c>
      <c r="D1939" s="22">
        <f>IFERROR(VLOOKUP(C1939,Employes!$A$2:$H$11,2,FALSE),"")</f>
        <v/>
      </c>
      <c r="E1939" s="22">
        <f>IFERROR(VLOOKUP(C1939,Employes!$A$2:$H$11,3,FALSE),"")</f>
        <v/>
      </c>
      <c r="F1939" s="22">
        <f>IF(WEEKDAY(A1939,2)&lt;=5,IFERROR(VLOOKUP(C1939,Employes!$A$2:$H$11,6,FALSE),0),0)</f>
        <v/>
      </c>
      <c r="G1939" s="6" t="n">
        <v>8</v>
      </c>
      <c r="H1939" s="23">
        <f>MAX(0,G1939-F1939)</f>
        <v/>
      </c>
      <c r="I1939" s="6" t="inlineStr"/>
      <c r="J1939" s="23">
        <f>IF(I1939&lt;&gt;"",MAX(0,F1939-G1939),0)</f>
        <v/>
      </c>
      <c r="K1939" s="24">
        <f>IF(F1939=0,0,J1939/F1939)</f>
        <v/>
      </c>
      <c r="L1939" s="25">
        <f>IF(I1939&lt;&gt;"","Absence",IF(G1939&gt;F1939,"Présent + HS","Présent"))</f>
        <v/>
      </c>
      <c r="M1939" s="6" t="inlineStr"/>
    </row>
    <row r="1940">
      <c r="A1940" s="20" t="n">
        <v>46294</v>
      </c>
      <c r="B1940" s="21">
        <f>DATE(YEAR(A1940),MONTH(A1940),1)</f>
        <v/>
      </c>
      <c r="C1940" s="6" t="inlineStr">
        <is>
          <t>E009</t>
        </is>
      </c>
      <c r="D1940" s="22">
        <f>IFERROR(VLOOKUP(C1940,Employes!$A$2:$H$11,2,FALSE),"")</f>
        <v/>
      </c>
      <c r="E1940" s="22">
        <f>IFERROR(VLOOKUP(C1940,Employes!$A$2:$H$11,3,FALSE),"")</f>
        <v/>
      </c>
      <c r="F1940" s="22">
        <f>IF(WEEKDAY(A1940,2)&lt;=5,IFERROR(VLOOKUP(C1940,Employes!$A$2:$H$11,6,FALSE),0),0)</f>
        <v/>
      </c>
      <c r="G1940" s="6" t="n">
        <v>9</v>
      </c>
      <c r="H1940" s="23">
        <f>MAX(0,G1940-F1940)</f>
        <v/>
      </c>
      <c r="I1940" s="6" t="inlineStr"/>
      <c r="J1940" s="23">
        <f>IF(I1940&lt;&gt;"",MAX(0,F1940-G1940),0)</f>
        <v/>
      </c>
      <c r="K1940" s="24">
        <f>IF(F1940=0,0,J1940/F1940)</f>
        <v/>
      </c>
      <c r="L1940" s="25">
        <f>IF(I1940&lt;&gt;"","Absence",IF(G1940&gt;F1940,"Présent + HS","Présent"))</f>
        <v/>
      </c>
      <c r="M1940" s="6" t="inlineStr"/>
    </row>
    <row r="1941">
      <c r="A1941" s="20" t="n">
        <v>46294</v>
      </c>
      <c r="B1941" s="21">
        <f>DATE(YEAR(A1941),MONTH(A1941),1)</f>
        <v/>
      </c>
      <c r="C1941" s="6" t="inlineStr">
        <is>
          <t>E010</t>
        </is>
      </c>
      <c r="D1941" s="22">
        <f>IFERROR(VLOOKUP(C1941,Employes!$A$2:$H$11,2,FALSE),"")</f>
        <v/>
      </c>
      <c r="E1941" s="22">
        <f>IFERROR(VLOOKUP(C1941,Employes!$A$2:$H$11,3,FALSE),"")</f>
        <v/>
      </c>
      <c r="F1941" s="22">
        <f>IF(WEEKDAY(A1941,2)&lt;=5,IFERROR(VLOOKUP(C1941,Employes!$A$2:$H$11,6,FALSE),0),0)</f>
        <v/>
      </c>
      <c r="G1941" s="6" t="n">
        <v>9</v>
      </c>
      <c r="H1941" s="23">
        <f>MAX(0,G1941-F1941)</f>
        <v/>
      </c>
      <c r="I1941" s="6" t="inlineStr"/>
      <c r="J1941" s="23">
        <f>IF(I1941&lt;&gt;"",MAX(0,F1941-G1941),0)</f>
        <v/>
      </c>
      <c r="K1941" s="24">
        <f>IF(F1941=0,0,J1941/F1941)</f>
        <v/>
      </c>
      <c r="L1941" s="25">
        <f>IF(I1941&lt;&gt;"","Absence",IF(G1941&gt;F1941,"Présent + HS","Présent"))</f>
        <v/>
      </c>
      <c r="M1941" s="6" t="inlineStr"/>
    </row>
    <row r="1942">
      <c r="A1942" s="20" t="n">
        <v>46295</v>
      </c>
      <c r="B1942" s="21">
        <f>DATE(YEAR(A1942),MONTH(A1942),1)</f>
        <v/>
      </c>
      <c r="C1942" s="6" t="inlineStr">
        <is>
          <t>E001</t>
        </is>
      </c>
      <c r="D1942" s="22">
        <f>IFERROR(VLOOKUP(C1942,Employes!$A$2:$H$11,2,FALSE),"")</f>
        <v/>
      </c>
      <c r="E1942" s="22">
        <f>IFERROR(VLOOKUP(C1942,Employes!$A$2:$H$11,3,FALSE),"")</f>
        <v/>
      </c>
      <c r="F1942" s="22">
        <f>IF(WEEKDAY(A1942,2)&lt;=5,IFERROR(VLOOKUP(C1942,Employes!$A$2:$H$11,6,FALSE),0),0)</f>
        <v/>
      </c>
      <c r="G1942" s="6" t="n">
        <v>8</v>
      </c>
      <c r="H1942" s="23">
        <f>MAX(0,G1942-F1942)</f>
        <v/>
      </c>
      <c r="I1942" s="6" t="inlineStr"/>
      <c r="J1942" s="23">
        <f>IF(I1942&lt;&gt;"",MAX(0,F1942-G1942),0)</f>
        <v/>
      </c>
      <c r="K1942" s="24">
        <f>IF(F1942=0,0,J1942/F1942)</f>
        <v/>
      </c>
      <c r="L1942" s="25">
        <f>IF(I1942&lt;&gt;"","Absence",IF(G1942&gt;F1942,"Présent + HS","Présent"))</f>
        <v/>
      </c>
      <c r="M1942" s="6" t="inlineStr"/>
    </row>
    <row r="1943">
      <c r="A1943" s="20" t="n">
        <v>46295</v>
      </c>
      <c r="B1943" s="21">
        <f>DATE(YEAR(A1943),MONTH(A1943),1)</f>
        <v/>
      </c>
      <c r="C1943" s="6" t="inlineStr">
        <is>
          <t>E002</t>
        </is>
      </c>
      <c r="D1943" s="22">
        <f>IFERROR(VLOOKUP(C1943,Employes!$A$2:$H$11,2,FALSE),"")</f>
        <v/>
      </c>
      <c r="E1943" s="22">
        <f>IFERROR(VLOOKUP(C1943,Employes!$A$2:$H$11,3,FALSE),"")</f>
        <v/>
      </c>
      <c r="F1943" s="22">
        <f>IF(WEEKDAY(A1943,2)&lt;=5,IFERROR(VLOOKUP(C1943,Employes!$A$2:$H$11,6,FALSE),0),0)</f>
        <v/>
      </c>
      <c r="G1943" s="6" t="n">
        <v>0</v>
      </c>
      <c r="H1943" s="23">
        <f>MAX(0,G1943-F1943)</f>
        <v/>
      </c>
      <c r="I1943" s="6" t="inlineStr">
        <is>
          <t>RTT</t>
        </is>
      </c>
      <c r="J1943" s="23">
        <f>IF(I1943&lt;&gt;"",MAX(0,F1943-G1943),0)</f>
        <v/>
      </c>
      <c r="K1943" s="24">
        <f>IF(F1943=0,0,J1943/F1943)</f>
        <v/>
      </c>
      <c r="L1943" s="25">
        <f>IF(I1943&lt;&gt;"","Absence",IF(G1943&gt;F1943,"Présent + HS","Présent"))</f>
        <v/>
      </c>
      <c r="M1943" s="6" t="inlineStr"/>
    </row>
    <row r="1944">
      <c r="A1944" s="20" t="n">
        <v>46295</v>
      </c>
      <c r="B1944" s="21">
        <f>DATE(YEAR(A1944),MONTH(A1944),1)</f>
        <v/>
      </c>
      <c r="C1944" s="6" t="inlineStr">
        <is>
          <t>E003</t>
        </is>
      </c>
      <c r="D1944" s="22">
        <f>IFERROR(VLOOKUP(C1944,Employes!$A$2:$H$11,2,FALSE),"")</f>
        <v/>
      </c>
      <c r="E1944" s="22">
        <f>IFERROR(VLOOKUP(C1944,Employes!$A$2:$H$11,3,FALSE),"")</f>
        <v/>
      </c>
      <c r="F1944" s="22">
        <f>IF(WEEKDAY(A1944,2)&lt;=5,IFERROR(VLOOKUP(C1944,Employes!$A$2:$H$11,6,FALSE),0),0)</f>
        <v/>
      </c>
      <c r="G1944" s="6" t="n">
        <v>9</v>
      </c>
      <c r="H1944" s="23">
        <f>MAX(0,G1944-F1944)</f>
        <v/>
      </c>
      <c r="I1944" s="6" t="inlineStr"/>
      <c r="J1944" s="23">
        <f>IF(I1944&lt;&gt;"",MAX(0,F1944-G1944),0)</f>
        <v/>
      </c>
      <c r="K1944" s="24">
        <f>IF(F1944=0,0,J1944/F1944)</f>
        <v/>
      </c>
      <c r="L1944" s="25">
        <f>IF(I1944&lt;&gt;"","Absence",IF(G1944&gt;F1944,"Présent + HS","Présent"))</f>
        <v/>
      </c>
      <c r="M1944" s="6" t="inlineStr"/>
    </row>
    <row r="1945">
      <c r="A1945" s="20" t="n">
        <v>46295</v>
      </c>
      <c r="B1945" s="21">
        <f>DATE(YEAR(A1945),MONTH(A1945),1)</f>
        <v/>
      </c>
      <c r="C1945" s="6" t="inlineStr">
        <is>
          <t>E004</t>
        </is>
      </c>
      <c r="D1945" s="22">
        <f>IFERROR(VLOOKUP(C1945,Employes!$A$2:$H$11,2,FALSE),"")</f>
        <v/>
      </c>
      <c r="E1945" s="22">
        <f>IFERROR(VLOOKUP(C1945,Employes!$A$2:$H$11,3,FALSE),"")</f>
        <v/>
      </c>
      <c r="F1945" s="22">
        <f>IF(WEEKDAY(A1945,2)&lt;=5,IFERROR(VLOOKUP(C1945,Employes!$A$2:$H$11,6,FALSE),0),0)</f>
        <v/>
      </c>
      <c r="G1945" s="6" t="n">
        <v>8</v>
      </c>
      <c r="H1945" s="23">
        <f>MAX(0,G1945-F1945)</f>
        <v/>
      </c>
      <c r="I1945" s="6" t="inlineStr"/>
      <c r="J1945" s="23">
        <f>IF(I1945&lt;&gt;"",MAX(0,F1945-G1945),0)</f>
        <v/>
      </c>
      <c r="K1945" s="24">
        <f>IF(F1945=0,0,J1945/F1945)</f>
        <v/>
      </c>
      <c r="L1945" s="25">
        <f>IF(I1945&lt;&gt;"","Absence",IF(G1945&gt;F1945,"Présent + HS","Présent"))</f>
        <v/>
      </c>
      <c r="M1945" s="6" t="inlineStr"/>
    </row>
    <row r="1946">
      <c r="A1946" s="20" t="n">
        <v>46295</v>
      </c>
      <c r="B1946" s="21">
        <f>DATE(YEAR(A1946),MONTH(A1946),1)</f>
        <v/>
      </c>
      <c r="C1946" s="6" t="inlineStr">
        <is>
          <t>E005</t>
        </is>
      </c>
      <c r="D1946" s="22">
        <f>IFERROR(VLOOKUP(C1946,Employes!$A$2:$H$11,2,FALSE),"")</f>
        <v/>
      </c>
      <c r="E1946" s="22">
        <f>IFERROR(VLOOKUP(C1946,Employes!$A$2:$H$11,3,FALSE),"")</f>
        <v/>
      </c>
      <c r="F1946" s="22">
        <f>IF(WEEKDAY(A1946,2)&lt;=5,IFERROR(VLOOKUP(C1946,Employes!$A$2:$H$11,6,FALSE),0),0)</f>
        <v/>
      </c>
      <c r="G1946" s="6" t="n">
        <v>8</v>
      </c>
      <c r="H1946" s="23">
        <f>MAX(0,G1946-F1946)</f>
        <v/>
      </c>
      <c r="I1946" s="6" t="inlineStr"/>
      <c r="J1946" s="23">
        <f>IF(I1946&lt;&gt;"",MAX(0,F1946-G1946),0)</f>
        <v/>
      </c>
      <c r="K1946" s="24">
        <f>IF(F1946=0,0,J1946/F1946)</f>
        <v/>
      </c>
      <c r="L1946" s="25">
        <f>IF(I1946&lt;&gt;"","Absence",IF(G1946&gt;F1946,"Présent + HS","Présent"))</f>
        <v/>
      </c>
      <c r="M1946" s="6" t="inlineStr"/>
    </row>
    <row r="1947">
      <c r="A1947" s="20" t="n">
        <v>46295</v>
      </c>
      <c r="B1947" s="21">
        <f>DATE(YEAR(A1947),MONTH(A1947),1)</f>
        <v/>
      </c>
      <c r="C1947" s="6" t="inlineStr">
        <is>
          <t>E006</t>
        </is>
      </c>
      <c r="D1947" s="22">
        <f>IFERROR(VLOOKUP(C1947,Employes!$A$2:$H$11,2,FALSE),"")</f>
        <v/>
      </c>
      <c r="E1947" s="22">
        <f>IFERROR(VLOOKUP(C1947,Employes!$A$2:$H$11,3,FALSE),"")</f>
        <v/>
      </c>
      <c r="F1947" s="22">
        <f>IF(WEEKDAY(A1947,2)&lt;=5,IFERROR(VLOOKUP(C1947,Employes!$A$2:$H$11,6,FALSE),0),0)</f>
        <v/>
      </c>
      <c r="G1947" s="6" t="n">
        <v>8</v>
      </c>
      <c r="H1947" s="23">
        <f>MAX(0,G1947-F1947)</f>
        <v/>
      </c>
      <c r="I1947" s="6" t="inlineStr"/>
      <c r="J1947" s="23">
        <f>IF(I1947&lt;&gt;"",MAX(0,F1947-G1947),0)</f>
        <v/>
      </c>
      <c r="K1947" s="24">
        <f>IF(F1947=0,0,J1947/F1947)</f>
        <v/>
      </c>
      <c r="L1947" s="25">
        <f>IF(I1947&lt;&gt;"","Absence",IF(G1947&gt;F1947,"Présent + HS","Présent"))</f>
        <v/>
      </c>
      <c r="M1947" s="6" t="inlineStr"/>
    </row>
    <row r="1948">
      <c r="A1948" s="20" t="n">
        <v>46295</v>
      </c>
      <c r="B1948" s="21">
        <f>DATE(YEAR(A1948),MONTH(A1948),1)</f>
        <v/>
      </c>
      <c r="C1948" s="6" t="inlineStr">
        <is>
          <t>E007</t>
        </is>
      </c>
      <c r="D1948" s="22">
        <f>IFERROR(VLOOKUP(C1948,Employes!$A$2:$H$11,2,FALSE),"")</f>
        <v/>
      </c>
      <c r="E1948" s="22">
        <f>IFERROR(VLOOKUP(C1948,Employes!$A$2:$H$11,3,FALSE),"")</f>
        <v/>
      </c>
      <c r="F1948" s="22">
        <f>IF(WEEKDAY(A1948,2)&lt;=5,IFERROR(VLOOKUP(C1948,Employes!$A$2:$H$11,6,FALSE),0),0)</f>
        <v/>
      </c>
      <c r="G1948" s="6" t="n">
        <v>8</v>
      </c>
      <c r="H1948" s="23">
        <f>MAX(0,G1948-F1948)</f>
        <v/>
      </c>
      <c r="I1948" s="6" t="inlineStr"/>
      <c r="J1948" s="23">
        <f>IF(I1948&lt;&gt;"",MAX(0,F1948-G1948),0)</f>
        <v/>
      </c>
      <c r="K1948" s="24">
        <f>IF(F1948=0,0,J1948/F1948)</f>
        <v/>
      </c>
      <c r="L1948" s="25">
        <f>IF(I1948&lt;&gt;"","Absence",IF(G1948&gt;F1948,"Présent + HS","Présent"))</f>
        <v/>
      </c>
      <c r="M1948" s="6" t="inlineStr"/>
    </row>
    <row r="1949">
      <c r="A1949" s="20" t="n">
        <v>46295</v>
      </c>
      <c r="B1949" s="21">
        <f>DATE(YEAR(A1949),MONTH(A1949),1)</f>
        <v/>
      </c>
      <c r="C1949" s="6" t="inlineStr">
        <is>
          <t>E008</t>
        </is>
      </c>
      <c r="D1949" s="22">
        <f>IFERROR(VLOOKUP(C1949,Employes!$A$2:$H$11,2,FALSE),"")</f>
        <v/>
      </c>
      <c r="E1949" s="22">
        <f>IFERROR(VLOOKUP(C1949,Employes!$A$2:$H$11,3,FALSE),"")</f>
        <v/>
      </c>
      <c r="F1949" s="22">
        <f>IF(WEEKDAY(A1949,2)&lt;=5,IFERROR(VLOOKUP(C1949,Employes!$A$2:$H$11,6,FALSE),0),0)</f>
        <v/>
      </c>
      <c r="G1949" s="6" t="n">
        <v>8</v>
      </c>
      <c r="H1949" s="23">
        <f>MAX(0,G1949-F1949)</f>
        <v/>
      </c>
      <c r="I1949" s="6" t="inlineStr"/>
      <c r="J1949" s="23">
        <f>IF(I1949&lt;&gt;"",MAX(0,F1949-G1949),0)</f>
        <v/>
      </c>
      <c r="K1949" s="24">
        <f>IF(F1949=0,0,J1949/F1949)</f>
        <v/>
      </c>
      <c r="L1949" s="25">
        <f>IF(I1949&lt;&gt;"","Absence",IF(G1949&gt;F1949,"Présent + HS","Présent"))</f>
        <v/>
      </c>
      <c r="M1949" s="6" t="inlineStr"/>
    </row>
    <row r="1950">
      <c r="A1950" s="20" t="n">
        <v>46295</v>
      </c>
      <c r="B1950" s="21">
        <f>DATE(YEAR(A1950),MONTH(A1950),1)</f>
        <v/>
      </c>
      <c r="C1950" s="6" t="inlineStr">
        <is>
          <t>E009</t>
        </is>
      </c>
      <c r="D1950" s="22">
        <f>IFERROR(VLOOKUP(C1950,Employes!$A$2:$H$11,2,FALSE),"")</f>
        <v/>
      </c>
      <c r="E1950" s="22">
        <f>IFERROR(VLOOKUP(C1950,Employes!$A$2:$H$11,3,FALSE),"")</f>
        <v/>
      </c>
      <c r="F1950" s="22">
        <f>IF(WEEKDAY(A1950,2)&lt;=5,IFERROR(VLOOKUP(C1950,Employes!$A$2:$H$11,6,FALSE),0),0)</f>
        <v/>
      </c>
      <c r="G1950" s="6" t="n">
        <v>9</v>
      </c>
      <c r="H1950" s="23">
        <f>MAX(0,G1950-F1950)</f>
        <v/>
      </c>
      <c r="I1950" s="6" t="inlineStr"/>
      <c r="J1950" s="23">
        <f>IF(I1950&lt;&gt;"",MAX(0,F1950-G1950),0)</f>
        <v/>
      </c>
      <c r="K1950" s="24">
        <f>IF(F1950=0,0,J1950/F1950)</f>
        <v/>
      </c>
      <c r="L1950" s="25">
        <f>IF(I1950&lt;&gt;"","Absence",IF(G1950&gt;F1950,"Présent + HS","Présent"))</f>
        <v/>
      </c>
      <c r="M1950" s="6" t="inlineStr"/>
    </row>
    <row r="1951">
      <c r="A1951" s="20" t="n">
        <v>46295</v>
      </c>
      <c r="B1951" s="21">
        <f>DATE(YEAR(A1951),MONTH(A1951),1)</f>
        <v/>
      </c>
      <c r="C1951" s="6" t="inlineStr">
        <is>
          <t>E010</t>
        </is>
      </c>
      <c r="D1951" s="22">
        <f>IFERROR(VLOOKUP(C1951,Employes!$A$2:$H$11,2,FALSE),"")</f>
        <v/>
      </c>
      <c r="E1951" s="22">
        <f>IFERROR(VLOOKUP(C1951,Employes!$A$2:$H$11,3,FALSE),"")</f>
        <v/>
      </c>
      <c r="F1951" s="22">
        <f>IF(WEEKDAY(A1951,2)&lt;=5,IFERROR(VLOOKUP(C1951,Employes!$A$2:$H$11,6,FALSE),0),0)</f>
        <v/>
      </c>
      <c r="G1951" s="6" t="n">
        <v>8</v>
      </c>
      <c r="H1951" s="23">
        <f>MAX(0,G1951-F1951)</f>
        <v/>
      </c>
      <c r="I1951" s="6" t="inlineStr"/>
      <c r="J1951" s="23">
        <f>IF(I1951&lt;&gt;"",MAX(0,F1951-G1951),0)</f>
        <v/>
      </c>
      <c r="K1951" s="24">
        <f>IF(F1951=0,0,J1951/F1951)</f>
        <v/>
      </c>
      <c r="L1951" s="25">
        <f>IF(I1951&lt;&gt;"","Absence",IF(G1951&gt;F1951,"Présent + HS","Présent"))</f>
        <v/>
      </c>
      <c r="M1951" s="6" t="inlineStr"/>
    </row>
    <row r="1952">
      <c r="A1952" s="20" t="n">
        <v>46296</v>
      </c>
      <c r="B1952" s="21">
        <f>DATE(YEAR(A1952),MONTH(A1952),1)</f>
        <v/>
      </c>
      <c r="C1952" s="6" t="inlineStr">
        <is>
          <t>E001</t>
        </is>
      </c>
      <c r="D1952" s="22">
        <f>IFERROR(VLOOKUP(C1952,Employes!$A$2:$H$11,2,FALSE),"")</f>
        <v/>
      </c>
      <c r="E1952" s="22">
        <f>IFERROR(VLOOKUP(C1952,Employes!$A$2:$H$11,3,FALSE),"")</f>
        <v/>
      </c>
      <c r="F1952" s="22">
        <f>IF(WEEKDAY(A1952,2)&lt;=5,IFERROR(VLOOKUP(C1952,Employes!$A$2:$H$11,6,FALSE),0),0)</f>
        <v/>
      </c>
      <c r="G1952" s="6" t="n">
        <v>8</v>
      </c>
      <c r="H1952" s="23">
        <f>MAX(0,G1952-F1952)</f>
        <v/>
      </c>
      <c r="I1952" s="6" t="inlineStr"/>
      <c r="J1952" s="23">
        <f>IF(I1952&lt;&gt;"",MAX(0,F1952-G1952),0)</f>
        <v/>
      </c>
      <c r="K1952" s="24">
        <f>IF(F1952=0,0,J1952/F1952)</f>
        <v/>
      </c>
      <c r="L1952" s="25">
        <f>IF(I1952&lt;&gt;"","Absence",IF(G1952&gt;F1952,"Présent + HS","Présent"))</f>
        <v/>
      </c>
      <c r="M1952" s="6" t="inlineStr"/>
    </row>
    <row r="1953">
      <c r="A1953" s="20" t="n">
        <v>46296</v>
      </c>
      <c r="B1953" s="21">
        <f>DATE(YEAR(A1953),MONTH(A1953),1)</f>
        <v/>
      </c>
      <c r="C1953" s="6" t="inlineStr">
        <is>
          <t>E002</t>
        </is>
      </c>
      <c r="D1953" s="22">
        <f>IFERROR(VLOOKUP(C1953,Employes!$A$2:$H$11,2,FALSE),"")</f>
        <v/>
      </c>
      <c r="E1953" s="22">
        <f>IFERROR(VLOOKUP(C1953,Employes!$A$2:$H$11,3,FALSE),"")</f>
        <v/>
      </c>
      <c r="F1953" s="22">
        <f>IF(WEEKDAY(A1953,2)&lt;=5,IFERROR(VLOOKUP(C1953,Employes!$A$2:$H$11,6,FALSE),0),0)</f>
        <v/>
      </c>
      <c r="G1953" s="6" t="n">
        <v>9</v>
      </c>
      <c r="H1953" s="23">
        <f>MAX(0,G1953-F1953)</f>
        <v/>
      </c>
      <c r="I1953" s="6" t="inlineStr"/>
      <c r="J1953" s="23">
        <f>IF(I1953&lt;&gt;"",MAX(0,F1953-G1953),0)</f>
        <v/>
      </c>
      <c r="K1953" s="24">
        <f>IF(F1953=0,0,J1953/F1953)</f>
        <v/>
      </c>
      <c r="L1953" s="25">
        <f>IF(I1953&lt;&gt;"","Absence",IF(G1953&gt;F1953,"Présent + HS","Présent"))</f>
        <v/>
      </c>
      <c r="M1953" s="6" t="inlineStr"/>
    </row>
    <row r="1954">
      <c r="A1954" s="20" t="n">
        <v>46296</v>
      </c>
      <c r="B1954" s="21">
        <f>DATE(YEAR(A1954),MONTH(A1954),1)</f>
        <v/>
      </c>
      <c r="C1954" s="6" t="inlineStr">
        <is>
          <t>E003</t>
        </is>
      </c>
      <c r="D1954" s="22">
        <f>IFERROR(VLOOKUP(C1954,Employes!$A$2:$H$11,2,FALSE),"")</f>
        <v/>
      </c>
      <c r="E1954" s="22">
        <f>IFERROR(VLOOKUP(C1954,Employes!$A$2:$H$11,3,FALSE),"")</f>
        <v/>
      </c>
      <c r="F1954" s="22">
        <f>IF(WEEKDAY(A1954,2)&lt;=5,IFERROR(VLOOKUP(C1954,Employes!$A$2:$H$11,6,FALSE),0),0)</f>
        <v/>
      </c>
      <c r="G1954" s="6" t="n">
        <v>8</v>
      </c>
      <c r="H1954" s="23">
        <f>MAX(0,G1954-F1954)</f>
        <v/>
      </c>
      <c r="I1954" s="6" t="inlineStr"/>
      <c r="J1954" s="23">
        <f>IF(I1954&lt;&gt;"",MAX(0,F1954-G1954),0)</f>
        <v/>
      </c>
      <c r="K1954" s="24">
        <f>IF(F1954=0,0,J1954/F1954)</f>
        <v/>
      </c>
      <c r="L1954" s="25">
        <f>IF(I1954&lt;&gt;"","Absence",IF(G1954&gt;F1954,"Présent + HS","Présent"))</f>
        <v/>
      </c>
      <c r="M1954" s="6" t="inlineStr"/>
    </row>
    <row r="1955">
      <c r="A1955" s="20" t="n">
        <v>46296</v>
      </c>
      <c r="B1955" s="21">
        <f>DATE(YEAR(A1955),MONTH(A1955),1)</f>
        <v/>
      </c>
      <c r="C1955" s="6" t="inlineStr">
        <is>
          <t>E004</t>
        </is>
      </c>
      <c r="D1955" s="22">
        <f>IFERROR(VLOOKUP(C1955,Employes!$A$2:$H$11,2,FALSE),"")</f>
        <v/>
      </c>
      <c r="E1955" s="22">
        <f>IFERROR(VLOOKUP(C1955,Employes!$A$2:$H$11,3,FALSE),"")</f>
        <v/>
      </c>
      <c r="F1955" s="22">
        <f>IF(WEEKDAY(A1955,2)&lt;=5,IFERROR(VLOOKUP(C1955,Employes!$A$2:$H$11,6,FALSE),0),0)</f>
        <v/>
      </c>
      <c r="G1955" s="6" t="n">
        <v>9</v>
      </c>
      <c r="H1955" s="23">
        <f>MAX(0,G1955-F1955)</f>
        <v/>
      </c>
      <c r="I1955" s="6" t="inlineStr"/>
      <c r="J1955" s="23">
        <f>IF(I1955&lt;&gt;"",MAX(0,F1955-G1955),0)</f>
        <v/>
      </c>
      <c r="K1955" s="24">
        <f>IF(F1955=0,0,J1955/F1955)</f>
        <v/>
      </c>
      <c r="L1955" s="25">
        <f>IF(I1955&lt;&gt;"","Absence",IF(G1955&gt;F1955,"Présent + HS","Présent"))</f>
        <v/>
      </c>
      <c r="M1955" s="6" t="inlineStr"/>
    </row>
    <row r="1956">
      <c r="A1956" s="20" t="n">
        <v>46296</v>
      </c>
      <c r="B1956" s="21">
        <f>DATE(YEAR(A1956),MONTH(A1956),1)</f>
        <v/>
      </c>
      <c r="C1956" s="6" t="inlineStr">
        <is>
          <t>E005</t>
        </is>
      </c>
      <c r="D1956" s="22">
        <f>IFERROR(VLOOKUP(C1956,Employes!$A$2:$H$11,2,FALSE),"")</f>
        <v/>
      </c>
      <c r="E1956" s="22">
        <f>IFERROR(VLOOKUP(C1956,Employes!$A$2:$H$11,3,FALSE),"")</f>
        <v/>
      </c>
      <c r="F1956" s="22">
        <f>IF(WEEKDAY(A1956,2)&lt;=5,IFERROR(VLOOKUP(C1956,Employes!$A$2:$H$11,6,FALSE),0),0)</f>
        <v/>
      </c>
      <c r="G1956" s="6" t="n">
        <v>9</v>
      </c>
      <c r="H1956" s="23">
        <f>MAX(0,G1956-F1956)</f>
        <v/>
      </c>
      <c r="I1956" s="6" t="inlineStr"/>
      <c r="J1956" s="23">
        <f>IF(I1956&lt;&gt;"",MAX(0,F1956-G1956),0)</f>
        <v/>
      </c>
      <c r="K1956" s="24">
        <f>IF(F1956=0,0,J1956/F1956)</f>
        <v/>
      </c>
      <c r="L1956" s="25">
        <f>IF(I1956&lt;&gt;"","Absence",IF(G1956&gt;F1956,"Présent + HS","Présent"))</f>
        <v/>
      </c>
      <c r="M1956" s="6" t="inlineStr"/>
    </row>
    <row r="1957">
      <c r="A1957" s="20" t="n">
        <v>46296</v>
      </c>
      <c r="B1957" s="21">
        <f>DATE(YEAR(A1957),MONTH(A1957),1)</f>
        <v/>
      </c>
      <c r="C1957" s="6" t="inlineStr">
        <is>
          <t>E006</t>
        </is>
      </c>
      <c r="D1957" s="22">
        <f>IFERROR(VLOOKUP(C1957,Employes!$A$2:$H$11,2,FALSE),"")</f>
        <v/>
      </c>
      <c r="E1957" s="22">
        <f>IFERROR(VLOOKUP(C1957,Employes!$A$2:$H$11,3,FALSE),"")</f>
        <v/>
      </c>
      <c r="F1957" s="22">
        <f>IF(WEEKDAY(A1957,2)&lt;=5,IFERROR(VLOOKUP(C1957,Employes!$A$2:$H$11,6,FALSE),0),0)</f>
        <v/>
      </c>
      <c r="G1957" s="6" t="n">
        <v>8</v>
      </c>
      <c r="H1957" s="23">
        <f>MAX(0,G1957-F1957)</f>
        <v/>
      </c>
      <c r="I1957" s="6" t="inlineStr"/>
      <c r="J1957" s="23">
        <f>IF(I1957&lt;&gt;"",MAX(0,F1957-G1957),0)</f>
        <v/>
      </c>
      <c r="K1957" s="24">
        <f>IF(F1957=0,0,J1957/F1957)</f>
        <v/>
      </c>
      <c r="L1957" s="25">
        <f>IF(I1957&lt;&gt;"","Absence",IF(G1957&gt;F1957,"Présent + HS","Présent"))</f>
        <v/>
      </c>
      <c r="M1957" s="6" t="inlineStr"/>
    </row>
    <row r="1958">
      <c r="A1958" s="20" t="n">
        <v>46296</v>
      </c>
      <c r="B1958" s="21">
        <f>DATE(YEAR(A1958),MONTH(A1958),1)</f>
        <v/>
      </c>
      <c r="C1958" s="6" t="inlineStr">
        <is>
          <t>E007</t>
        </is>
      </c>
      <c r="D1958" s="22">
        <f>IFERROR(VLOOKUP(C1958,Employes!$A$2:$H$11,2,FALSE),"")</f>
        <v/>
      </c>
      <c r="E1958" s="22">
        <f>IFERROR(VLOOKUP(C1958,Employes!$A$2:$H$11,3,FALSE),"")</f>
        <v/>
      </c>
      <c r="F1958" s="22">
        <f>IF(WEEKDAY(A1958,2)&lt;=5,IFERROR(VLOOKUP(C1958,Employes!$A$2:$H$11,6,FALSE),0),0)</f>
        <v/>
      </c>
      <c r="G1958" s="6" t="n">
        <v>8</v>
      </c>
      <c r="H1958" s="23">
        <f>MAX(0,G1958-F1958)</f>
        <v/>
      </c>
      <c r="I1958" s="6" t="inlineStr"/>
      <c r="J1958" s="23">
        <f>IF(I1958&lt;&gt;"",MAX(0,F1958-G1958),0)</f>
        <v/>
      </c>
      <c r="K1958" s="24">
        <f>IF(F1958=0,0,J1958/F1958)</f>
        <v/>
      </c>
      <c r="L1958" s="25">
        <f>IF(I1958&lt;&gt;"","Absence",IF(G1958&gt;F1958,"Présent + HS","Présent"))</f>
        <v/>
      </c>
      <c r="M1958" s="6" t="inlineStr"/>
    </row>
    <row r="1959">
      <c r="A1959" s="20" t="n">
        <v>46296</v>
      </c>
      <c r="B1959" s="21">
        <f>DATE(YEAR(A1959),MONTH(A1959),1)</f>
        <v/>
      </c>
      <c r="C1959" s="6" t="inlineStr">
        <is>
          <t>E008</t>
        </is>
      </c>
      <c r="D1959" s="22">
        <f>IFERROR(VLOOKUP(C1959,Employes!$A$2:$H$11,2,FALSE),"")</f>
        <v/>
      </c>
      <c r="E1959" s="22">
        <f>IFERROR(VLOOKUP(C1959,Employes!$A$2:$H$11,3,FALSE),"")</f>
        <v/>
      </c>
      <c r="F1959" s="22">
        <f>IF(WEEKDAY(A1959,2)&lt;=5,IFERROR(VLOOKUP(C1959,Employes!$A$2:$H$11,6,FALSE),0),0)</f>
        <v/>
      </c>
      <c r="G1959" s="6" t="n">
        <v>8</v>
      </c>
      <c r="H1959" s="23">
        <f>MAX(0,G1959-F1959)</f>
        <v/>
      </c>
      <c r="I1959" s="6" t="inlineStr"/>
      <c r="J1959" s="23">
        <f>IF(I1959&lt;&gt;"",MAX(0,F1959-G1959),0)</f>
        <v/>
      </c>
      <c r="K1959" s="24">
        <f>IF(F1959=0,0,J1959/F1959)</f>
        <v/>
      </c>
      <c r="L1959" s="25">
        <f>IF(I1959&lt;&gt;"","Absence",IF(G1959&gt;F1959,"Présent + HS","Présent"))</f>
        <v/>
      </c>
      <c r="M1959" s="6" t="inlineStr"/>
    </row>
    <row r="1960">
      <c r="A1960" s="20" t="n">
        <v>46296</v>
      </c>
      <c r="B1960" s="21">
        <f>DATE(YEAR(A1960),MONTH(A1960),1)</f>
        <v/>
      </c>
      <c r="C1960" s="6" t="inlineStr">
        <is>
          <t>E009</t>
        </is>
      </c>
      <c r="D1960" s="22">
        <f>IFERROR(VLOOKUP(C1960,Employes!$A$2:$H$11,2,FALSE),"")</f>
        <v/>
      </c>
      <c r="E1960" s="22">
        <f>IFERROR(VLOOKUP(C1960,Employes!$A$2:$H$11,3,FALSE),"")</f>
        <v/>
      </c>
      <c r="F1960" s="22">
        <f>IF(WEEKDAY(A1960,2)&lt;=5,IFERROR(VLOOKUP(C1960,Employes!$A$2:$H$11,6,FALSE),0),0)</f>
        <v/>
      </c>
      <c r="G1960" s="6" t="n">
        <v>9</v>
      </c>
      <c r="H1960" s="23">
        <f>MAX(0,G1960-F1960)</f>
        <v/>
      </c>
      <c r="I1960" s="6" t="inlineStr"/>
      <c r="J1960" s="23">
        <f>IF(I1960&lt;&gt;"",MAX(0,F1960-G1960),0)</f>
        <v/>
      </c>
      <c r="K1960" s="24">
        <f>IF(F1960=0,0,J1960/F1960)</f>
        <v/>
      </c>
      <c r="L1960" s="25">
        <f>IF(I1960&lt;&gt;"","Absence",IF(G1960&gt;F1960,"Présent + HS","Présent"))</f>
        <v/>
      </c>
      <c r="M1960" s="6" t="inlineStr"/>
    </row>
    <row r="1961">
      <c r="A1961" s="20" t="n">
        <v>46296</v>
      </c>
      <c r="B1961" s="21">
        <f>DATE(YEAR(A1961),MONTH(A1961),1)</f>
        <v/>
      </c>
      <c r="C1961" s="6" t="inlineStr">
        <is>
          <t>E010</t>
        </is>
      </c>
      <c r="D1961" s="22">
        <f>IFERROR(VLOOKUP(C1961,Employes!$A$2:$H$11,2,FALSE),"")</f>
        <v/>
      </c>
      <c r="E1961" s="22">
        <f>IFERROR(VLOOKUP(C1961,Employes!$A$2:$H$11,3,FALSE),"")</f>
        <v/>
      </c>
      <c r="F1961" s="22">
        <f>IF(WEEKDAY(A1961,2)&lt;=5,IFERROR(VLOOKUP(C1961,Employes!$A$2:$H$11,6,FALSE),0),0)</f>
        <v/>
      </c>
      <c r="G1961" s="6" t="n">
        <v>8</v>
      </c>
      <c r="H1961" s="23">
        <f>MAX(0,G1961-F1961)</f>
        <v/>
      </c>
      <c r="I1961" s="6" t="inlineStr"/>
      <c r="J1961" s="23">
        <f>IF(I1961&lt;&gt;"",MAX(0,F1961-G1961),0)</f>
        <v/>
      </c>
      <c r="K1961" s="24">
        <f>IF(F1961=0,0,J1961/F1961)</f>
        <v/>
      </c>
      <c r="L1961" s="25">
        <f>IF(I1961&lt;&gt;"","Absence",IF(G1961&gt;F1961,"Présent + HS","Présent"))</f>
        <v/>
      </c>
      <c r="M1961" s="6" t="inlineStr"/>
    </row>
    <row r="1962">
      <c r="A1962" s="20" t="n">
        <v>46297</v>
      </c>
      <c r="B1962" s="21">
        <f>DATE(YEAR(A1962),MONTH(A1962),1)</f>
        <v/>
      </c>
      <c r="C1962" s="6" t="inlineStr">
        <is>
          <t>E001</t>
        </is>
      </c>
      <c r="D1962" s="22">
        <f>IFERROR(VLOOKUP(C1962,Employes!$A$2:$H$11,2,FALSE),"")</f>
        <v/>
      </c>
      <c r="E1962" s="22">
        <f>IFERROR(VLOOKUP(C1962,Employes!$A$2:$H$11,3,FALSE),"")</f>
        <v/>
      </c>
      <c r="F1962" s="22">
        <f>IF(WEEKDAY(A1962,2)&lt;=5,IFERROR(VLOOKUP(C1962,Employes!$A$2:$H$11,6,FALSE),0),0)</f>
        <v/>
      </c>
      <c r="G1962" s="6" t="n">
        <v>8</v>
      </c>
      <c r="H1962" s="23">
        <f>MAX(0,G1962-F1962)</f>
        <v/>
      </c>
      <c r="I1962" s="6" t="inlineStr"/>
      <c r="J1962" s="23">
        <f>IF(I1962&lt;&gt;"",MAX(0,F1962-G1962),0)</f>
        <v/>
      </c>
      <c r="K1962" s="24">
        <f>IF(F1962=0,0,J1962/F1962)</f>
        <v/>
      </c>
      <c r="L1962" s="25">
        <f>IF(I1962&lt;&gt;"","Absence",IF(G1962&gt;F1962,"Présent + HS","Présent"))</f>
        <v/>
      </c>
      <c r="M1962" s="6" t="inlineStr"/>
    </row>
    <row r="1963">
      <c r="A1963" s="20" t="n">
        <v>46297</v>
      </c>
      <c r="B1963" s="21">
        <f>DATE(YEAR(A1963),MONTH(A1963),1)</f>
        <v/>
      </c>
      <c r="C1963" s="6" t="inlineStr">
        <is>
          <t>E002</t>
        </is>
      </c>
      <c r="D1963" s="22">
        <f>IFERROR(VLOOKUP(C1963,Employes!$A$2:$H$11,2,FALSE),"")</f>
        <v/>
      </c>
      <c r="E1963" s="22">
        <f>IFERROR(VLOOKUP(C1963,Employes!$A$2:$H$11,3,FALSE),"")</f>
        <v/>
      </c>
      <c r="F1963" s="22">
        <f>IF(WEEKDAY(A1963,2)&lt;=5,IFERROR(VLOOKUP(C1963,Employes!$A$2:$H$11,6,FALSE),0),0)</f>
        <v/>
      </c>
      <c r="G1963" s="6" t="n">
        <v>8</v>
      </c>
      <c r="H1963" s="23">
        <f>MAX(0,G1963-F1963)</f>
        <v/>
      </c>
      <c r="I1963" s="6" t="inlineStr"/>
      <c r="J1963" s="23">
        <f>IF(I1963&lt;&gt;"",MAX(0,F1963-G1963),0)</f>
        <v/>
      </c>
      <c r="K1963" s="24">
        <f>IF(F1963=0,0,J1963/F1963)</f>
        <v/>
      </c>
      <c r="L1963" s="25">
        <f>IF(I1963&lt;&gt;"","Absence",IF(G1963&gt;F1963,"Présent + HS","Présent"))</f>
        <v/>
      </c>
      <c r="M1963" s="6" t="inlineStr"/>
    </row>
    <row r="1964">
      <c r="A1964" s="20" t="n">
        <v>46297</v>
      </c>
      <c r="B1964" s="21">
        <f>DATE(YEAR(A1964),MONTH(A1964),1)</f>
        <v/>
      </c>
      <c r="C1964" s="6" t="inlineStr">
        <is>
          <t>E003</t>
        </is>
      </c>
      <c r="D1964" s="22">
        <f>IFERROR(VLOOKUP(C1964,Employes!$A$2:$H$11,2,FALSE),"")</f>
        <v/>
      </c>
      <c r="E1964" s="22">
        <f>IFERROR(VLOOKUP(C1964,Employes!$A$2:$H$11,3,FALSE),"")</f>
        <v/>
      </c>
      <c r="F1964" s="22">
        <f>IF(WEEKDAY(A1964,2)&lt;=5,IFERROR(VLOOKUP(C1964,Employes!$A$2:$H$11,6,FALSE),0),0)</f>
        <v/>
      </c>
      <c r="G1964" s="6" t="n">
        <v>8</v>
      </c>
      <c r="H1964" s="23">
        <f>MAX(0,G1964-F1964)</f>
        <v/>
      </c>
      <c r="I1964" s="6" t="inlineStr"/>
      <c r="J1964" s="23">
        <f>IF(I1964&lt;&gt;"",MAX(0,F1964-G1964),0)</f>
        <v/>
      </c>
      <c r="K1964" s="24">
        <f>IF(F1964=0,0,J1964/F1964)</f>
        <v/>
      </c>
      <c r="L1964" s="25">
        <f>IF(I1964&lt;&gt;"","Absence",IF(G1964&gt;F1964,"Présent + HS","Présent"))</f>
        <v/>
      </c>
      <c r="M1964" s="6" t="inlineStr"/>
    </row>
    <row r="1965">
      <c r="A1965" s="20" t="n">
        <v>46297</v>
      </c>
      <c r="B1965" s="21">
        <f>DATE(YEAR(A1965),MONTH(A1965),1)</f>
        <v/>
      </c>
      <c r="C1965" s="6" t="inlineStr">
        <is>
          <t>E004</t>
        </is>
      </c>
      <c r="D1965" s="22">
        <f>IFERROR(VLOOKUP(C1965,Employes!$A$2:$H$11,2,FALSE),"")</f>
        <v/>
      </c>
      <c r="E1965" s="22">
        <f>IFERROR(VLOOKUP(C1965,Employes!$A$2:$H$11,3,FALSE),"")</f>
        <v/>
      </c>
      <c r="F1965" s="22">
        <f>IF(WEEKDAY(A1965,2)&lt;=5,IFERROR(VLOOKUP(C1965,Employes!$A$2:$H$11,6,FALSE),0),0)</f>
        <v/>
      </c>
      <c r="G1965" s="6" t="n">
        <v>8</v>
      </c>
      <c r="H1965" s="23">
        <f>MAX(0,G1965-F1965)</f>
        <v/>
      </c>
      <c r="I1965" s="6" t="inlineStr"/>
      <c r="J1965" s="23">
        <f>IF(I1965&lt;&gt;"",MAX(0,F1965-G1965),0)</f>
        <v/>
      </c>
      <c r="K1965" s="24">
        <f>IF(F1965=0,0,J1965/F1965)</f>
        <v/>
      </c>
      <c r="L1965" s="25">
        <f>IF(I1965&lt;&gt;"","Absence",IF(G1965&gt;F1965,"Présent + HS","Présent"))</f>
        <v/>
      </c>
      <c r="M1965" s="6" t="inlineStr"/>
    </row>
    <row r="1966">
      <c r="A1966" s="20" t="n">
        <v>46297</v>
      </c>
      <c r="B1966" s="21">
        <f>DATE(YEAR(A1966),MONTH(A1966),1)</f>
        <v/>
      </c>
      <c r="C1966" s="6" t="inlineStr">
        <is>
          <t>E005</t>
        </is>
      </c>
      <c r="D1966" s="22">
        <f>IFERROR(VLOOKUP(C1966,Employes!$A$2:$H$11,2,FALSE),"")</f>
        <v/>
      </c>
      <c r="E1966" s="22">
        <f>IFERROR(VLOOKUP(C1966,Employes!$A$2:$H$11,3,FALSE),"")</f>
        <v/>
      </c>
      <c r="F1966" s="22">
        <f>IF(WEEKDAY(A1966,2)&lt;=5,IFERROR(VLOOKUP(C1966,Employes!$A$2:$H$11,6,FALSE),0),0)</f>
        <v/>
      </c>
      <c r="G1966" s="6" t="n">
        <v>8</v>
      </c>
      <c r="H1966" s="23">
        <f>MAX(0,G1966-F1966)</f>
        <v/>
      </c>
      <c r="I1966" s="6" t="inlineStr"/>
      <c r="J1966" s="23">
        <f>IF(I1966&lt;&gt;"",MAX(0,F1966-G1966),0)</f>
        <v/>
      </c>
      <c r="K1966" s="24">
        <f>IF(F1966=0,0,J1966/F1966)</f>
        <v/>
      </c>
      <c r="L1966" s="25">
        <f>IF(I1966&lt;&gt;"","Absence",IF(G1966&gt;F1966,"Présent + HS","Présent"))</f>
        <v/>
      </c>
      <c r="M1966" s="6" t="inlineStr"/>
    </row>
    <row r="1967">
      <c r="A1967" s="20" t="n">
        <v>46297</v>
      </c>
      <c r="B1967" s="21">
        <f>DATE(YEAR(A1967),MONTH(A1967),1)</f>
        <v/>
      </c>
      <c r="C1967" s="6" t="inlineStr">
        <is>
          <t>E006</t>
        </is>
      </c>
      <c r="D1967" s="22">
        <f>IFERROR(VLOOKUP(C1967,Employes!$A$2:$H$11,2,FALSE),"")</f>
        <v/>
      </c>
      <c r="E1967" s="22">
        <f>IFERROR(VLOOKUP(C1967,Employes!$A$2:$H$11,3,FALSE),"")</f>
        <v/>
      </c>
      <c r="F1967" s="22">
        <f>IF(WEEKDAY(A1967,2)&lt;=5,IFERROR(VLOOKUP(C1967,Employes!$A$2:$H$11,6,FALSE),0),0)</f>
        <v/>
      </c>
      <c r="G1967" s="6" t="n">
        <v>8</v>
      </c>
      <c r="H1967" s="23">
        <f>MAX(0,G1967-F1967)</f>
        <v/>
      </c>
      <c r="I1967" s="6" t="inlineStr"/>
      <c r="J1967" s="23">
        <f>IF(I1967&lt;&gt;"",MAX(0,F1967-G1967),0)</f>
        <v/>
      </c>
      <c r="K1967" s="24">
        <f>IF(F1967=0,0,J1967/F1967)</f>
        <v/>
      </c>
      <c r="L1967" s="25">
        <f>IF(I1967&lt;&gt;"","Absence",IF(G1967&gt;F1967,"Présent + HS","Présent"))</f>
        <v/>
      </c>
      <c r="M1967" s="6" t="inlineStr"/>
    </row>
    <row r="1968">
      <c r="A1968" s="20" t="n">
        <v>46297</v>
      </c>
      <c r="B1968" s="21">
        <f>DATE(YEAR(A1968),MONTH(A1968),1)</f>
        <v/>
      </c>
      <c r="C1968" s="6" t="inlineStr">
        <is>
          <t>E007</t>
        </is>
      </c>
      <c r="D1968" s="22">
        <f>IFERROR(VLOOKUP(C1968,Employes!$A$2:$H$11,2,FALSE),"")</f>
        <v/>
      </c>
      <c r="E1968" s="22">
        <f>IFERROR(VLOOKUP(C1968,Employes!$A$2:$H$11,3,FALSE),"")</f>
        <v/>
      </c>
      <c r="F1968" s="22">
        <f>IF(WEEKDAY(A1968,2)&lt;=5,IFERROR(VLOOKUP(C1968,Employes!$A$2:$H$11,6,FALSE),0),0)</f>
        <v/>
      </c>
      <c r="G1968" s="6" t="n">
        <v>8</v>
      </c>
      <c r="H1968" s="23">
        <f>MAX(0,G1968-F1968)</f>
        <v/>
      </c>
      <c r="I1968" s="6" t="inlineStr"/>
      <c r="J1968" s="23">
        <f>IF(I1968&lt;&gt;"",MAX(0,F1968-G1968),0)</f>
        <v/>
      </c>
      <c r="K1968" s="24">
        <f>IF(F1968=0,0,J1968/F1968)</f>
        <v/>
      </c>
      <c r="L1968" s="25">
        <f>IF(I1968&lt;&gt;"","Absence",IF(G1968&gt;F1968,"Présent + HS","Présent"))</f>
        <v/>
      </c>
      <c r="M1968" s="6" t="inlineStr"/>
    </row>
    <row r="1969">
      <c r="A1969" s="20" t="n">
        <v>46297</v>
      </c>
      <c r="B1969" s="21">
        <f>DATE(YEAR(A1969),MONTH(A1969),1)</f>
        <v/>
      </c>
      <c r="C1969" s="6" t="inlineStr">
        <is>
          <t>E008</t>
        </is>
      </c>
      <c r="D1969" s="22">
        <f>IFERROR(VLOOKUP(C1969,Employes!$A$2:$H$11,2,FALSE),"")</f>
        <v/>
      </c>
      <c r="E1969" s="22">
        <f>IFERROR(VLOOKUP(C1969,Employes!$A$2:$H$11,3,FALSE),"")</f>
        <v/>
      </c>
      <c r="F1969" s="22">
        <f>IF(WEEKDAY(A1969,2)&lt;=5,IFERROR(VLOOKUP(C1969,Employes!$A$2:$H$11,6,FALSE),0),0)</f>
        <v/>
      </c>
      <c r="G1969" s="6" t="n">
        <v>8</v>
      </c>
      <c r="H1969" s="23">
        <f>MAX(0,G1969-F1969)</f>
        <v/>
      </c>
      <c r="I1969" s="6" t="inlineStr"/>
      <c r="J1969" s="23">
        <f>IF(I1969&lt;&gt;"",MAX(0,F1969-G1969),0)</f>
        <v/>
      </c>
      <c r="K1969" s="24">
        <f>IF(F1969=0,0,J1969/F1969)</f>
        <v/>
      </c>
      <c r="L1969" s="25">
        <f>IF(I1969&lt;&gt;"","Absence",IF(G1969&gt;F1969,"Présent + HS","Présent"))</f>
        <v/>
      </c>
      <c r="M1969" s="6" t="inlineStr"/>
    </row>
    <row r="1970">
      <c r="A1970" s="20" t="n">
        <v>46297</v>
      </c>
      <c r="B1970" s="21">
        <f>DATE(YEAR(A1970),MONTH(A1970),1)</f>
        <v/>
      </c>
      <c r="C1970" s="6" t="inlineStr">
        <is>
          <t>E009</t>
        </is>
      </c>
      <c r="D1970" s="22">
        <f>IFERROR(VLOOKUP(C1970,Employes!$A$2:$H$11,2,FALSE),"")</f>
        <v/>
      </c>
      <c r="E1970" s="22">
        <f>IFERROR(VLOOKUP(C1970,Employes!$A$2:$H$11,3,FALSE),"")</f>
        <v/>
      </c>
      <c r="F1970" s="22">
        <f>IF(WEEKDAY(A1970,2)&lt;=5,IFERROR(VLOOKUP(C1970,Employes!$A$2:$H$11,6,FALSE),0),0)</f>
        <v/>
      </c>
      <c r="G1970" s="6" t="n">
        <v>10</v>
      </c>
      <c r="H1970" s="23">
        <f>MAX(0,G1970-F1970)</f>
        <v/>
      </c>
      <c r="I1970" s="6" t="inlineStr"/>
      <c r="J1970" s="23">
        <f>IF(I1970&lt;&gt;"",MAX(0,F1970-G1970),0)</f>
        <v/>
      </c>
      <c r="K1970" s="24">
        <f>IF(F1970=0,0,J1970/F1970)</f>
        <v/>
      </c>
      <c r="L1970" s="25">
        <f>IF(I1970&lt;&gt;"","Absence",IF(G1970&gt;F1970,"Présent + HS","Présent"))</f>
        <v/>
      </c>
      <c r="M1970" s="6" t="inlineStr"/>
    </row>
    <row r="1971">
      <c r="A1971" s="20" t="n">
        <v>46297</v>
      </c>
      <c r="B1971" s="21">
        <f>DATE(YEAR(A1971),MONTH(A1971),1)</f>
        <v/>
      </c>
      <c r="C1971" s="6" t="inlineStr">
        <is>
          <t>E010</t>
        </is>
      </c>
      <c r="D1971" s="22">
        <f>IFERROR(VLOOKUP(C1971,Employes!$A$2:$H$11,2,FALSE),"")</f>
        <v/>
      </c>
      <c r="E1971" s="22">
        <f>IFERROR(VLOOKUP(C1971,Employes!$A$2:$H$11,3,FALSE),"")</f>
        <v/>
      </c>
      <c r="F1971" s="22">
        <f>IF(WEEKDAY(A1971,2)&lt;=5,IFERROR(VLOOKUP(C1971,Employes!$A$2:$H$11,6,FALSE),0),0)</f>
        <v/>
      </c>
      <c r="G1971" s="6" t="n">
        <v>8</v>
      </c>
      <c r="H1971" s="23">
        <f>MAX(0,G1971-F1971)</f>
        <v/>
      </c>
      <c r="I1971" s="6" t="inlineStr"/>
      <c r="J1971" s="23">
        <f>IF(I1971&lt;&gt;"",MAX(0,F1971-G1971),0)</f>
        <v/>
      </c>
      <c r="K1971" s="24">
        <f>IF(F1971=0,0,J1971/F1971)</f>
        <v/>
      </c>
      <c r="L1971" s="25">
        <f>IF(I1971&lt;&gt;"","Absence",IF(G1971&gt;F1971,"Présent + HS","Présent"))</f>
        <v/>
      </c>
      <c r="M1971" s="6" t="inlineStr"/>
    </row>
    <row r="1972">
      <c r="A1972" s="20" t="n">
        <v>46300</v>
      </c>
      <c r="B1972" s="21">
        <f>DATE(YEAR(A1972),MONTH(A1972),1)</f>
        <v/>
      </c>
      <c r="C1972" s="6" t="inlineStr">
        <is>
          <t>E001</t>
        </is>
      </c>
      <c r="D1972" s="22">
        <f>IFERROR(VLOOKUP(C1972,Employes!$A$2:$H$11,2,FALSE),"")</f>
        <v/>
      </c>
      <c r="E1972" s="22">
        <f>IFERROR(VLOOKUP(C1972,Employes!$A$2:$H$11,3,FALSE),"")</f>
        <v/>
      </c>
      <c r="F1972" s="22">
        <f>IF(WEEKDAY(A1972,2)&lt;=5,IFERROR(VLOOKUP(C1972,Employes!$A$2:$H$11,6,FALSE),0),0)</f>
        <v/>
      </c>
      <c r="G1972" s="6" t="n">
        <v>9</v>
      </c>
      <c r="H1972" s="23">
        <f>MAX(0,G1972-F1972)</f>
        <v/>
      </c>
      <c r="I1972" s="6" t="inlineStr"/>
      <c r="J1972" s="23">
        <f>IF(I1972&lt;&gt;"",MAX(0,F1972-G1972),0)</f>
        <v/>
      </c>
      <c r="K1972" s="24">
        <f>IF(F1972=0,0,J1972/F1972)</f>
        <v/>
      </c>
      <c r="L1972" s="25">
        <f>IF(I1972&lt;&gt;"","Absence",IF(G1972&gt;F1972,"Présent + HS","Présent"))</f>
        <v/>
      </c>
      <c r="M1972" s="6" t="inlineStr"/>
    </row>
    <row r="1973">
      <c r="A1973" s="20" t="n">
        <v>46300</v>
      </c>
      <c r="B1973" s="21">
        <f>DATE(YEAR(A1973),MONTH(A1973),1)</f>
        <v/>
      </c>
      <c r="C1973" s="6" t="inlineStr">
        <is>
          <t>E002</t>
        </is>
      </c>
      <c r="D1973" s="22">
        <f>IFERROR(VLOOKUP(C1973,Employes!$A$2:$H$11,2,FALSE),"")</f>
        <v/>
      </c>
      <c r="E1973" s="22">
        <f>IFERROR(VLOOKUP(C1973,Employes!$A$2:$H$11,3,FALSE),"")</f>
        <v/>
      </c>
      <c r="F1973" s="22">
        <f>IF(WEEKDAY(A1973,2)&lt;=5,IFERROR(VLOOKUP(C1973,Employes!$A$2:$H$11,6,FALSE),0),0)</f>
        <v/>
      </c>
      <c r="G1973" s="6" t="n">
        <v>0</v>
      </c>
      <c r="H1973" s="23">
        <f>MAX(0,G1973-F1973)</f>
        <v/>
      </c>
      <c r="I1973" s="6" t="inlineStr">
        <is>
          <t>RTT</t>
        </is>
      </c>
      <c r="J1973" s="23">
        <f>IF(I1973&lt;&gt;"",MAX(0,F1973-G1973),0)</f>
        <v/>
      </c>
      <c r="K1973" s="24">
        <f>IF(F1973=0,0,J1973/F1973)</f>
        <v/>
      </c>
      <c r="L1973" s="25">
        <f>IF(I1973&lt;&gt;"","Absence",IF(G1973&gt;F1973,"Présent + HS","Présent"))</f>
        <v/>
      </c>
      <c r="M1973" s="6" t="inlineStr"/>
    </row>
    <row r="1974">
      <c r="A1974" s="20" t="n">
        <v>46300</v>
      </c>
      <c r="B1974" s="21">
        <f>DATE(YEAR(A1974),MONTH(A1974),1)</f>
        <v/>
      </c>
      <c r="C1974" s="6" t="inlineStr">
        <is>
          <t>E003</t>
        </is>
      </c>
      <c r="D1974" s="22">
        <f>IFERROR(VLOOKUP(C1974,Employes!$A$2:$H$11,2,FALSE),"")</f>
        <v/>
      </c>
      <c r="E1974" s="22">
        <f>IFERROR(VLOOKUP(C1974,Employes!$A$2:$H$11,3,FALSE),"")</f>
        <v/>
      </c>
      <c r="F1974" s="22">
        <f>IF(WEEKDAY(A1974,2)&lt;=5,IFERROR(VLOOKUP(C1974,Employes!$A$2:$H$11,6,FALSE),0),0)</f>
        <v/>
      </c>
      <c r="G1974" s="6" t="n">
        <v>9</v>
      </c>
      <c r="H1974" s="23">
        <f>MAX(0,G1974-F1974)</f>
        <v/>
      </c>
      <c r="I1974" s="6" t="inlineStr"/>
      <c r="J1974" s="23">
        <f>IF(I1974&lt;&gt;"",MAX(0,F1974-G1974),0)</f>
        <v/>
      </c>
      <c r="K1974" s="24">
        <f>IF(F1974=0,0,J1974/F1974)</f>
        <v/>
      </c>
      <c r="L1974" s="25">
        <f>IF(I1974&lt;&gt;"","Absence",IF(G1974&gt;F1974,"Présent + HS","Présent"))</f>
        <v/>
      </c>
      <c r="M1974" s="6" t="inlineStr"/>
    </row>
    <row r="1975">
      <c r="A1975" s="20" t="n">
        <v>46300</v>
      </c>
      <c r="B1975" s="21">
        <f>DATE(YEAR(A1975),MONTH(A1975),1)</f>
        <v/>
      </c>
      <c r="C1975" s="6" t="inlineStr">
        <is>
          <t>E004</t>
        </is>
      </c>
      <c r="D1975" s="22">
        <f>IFERROR(VLOOKUP(C1975,Employes!$A$2:$H$11,2,FALSE),"")</f>
        <v/>
      </c>
      <c r="E1975" s="22">
        <f>IFERROR(VLOOKUP(C1975,Employes!$A$2:$H$11,3,FALSE),"")</f>
        <v/>
      </c>
      <c r="F1975" s="22">
        <f>IF(WEEKDAY(A1975,2)&lt;=5,IFERROR(VLOOKUP(C1975,Employes!$A$2:$H$11,6,FALSE),0),0)</f>
        <v/>
      </c>
      <c r="G1975" s="6" t="n">
        <v>8</v>
      </c>
      <c r="H1975" s="23">
        <f>MAX(0,G1975-F1975)</f>
        <v/>
      </c>
      <c r="I1975" s="6" t="inlineStr"/>
      <c r="J1975" s="23">
        <f>IF(I1975&lt;&gt;"",MAX(0,F1975-G1975),0)</f>
        <v/>
      </c>
      <c r="K1975" s="24">
        <f>IF(F1975=0,0,J1975/F1975)</f>
        <v/>
      </c>
      <c r="L1975" s="25">
        <f>IF(I1975&lt;&gt;"","Absence",IF(G1975&gt;F1975,"Présent + HS","Présent"))</f>
        <v/>
      </c>
      <c r="M1975" s="6" t="inlineStr"/>
    </row>
    <row r="1976">
      <c r="A1976" s="20" t="n">
        <v>46300</v>
      </c>
      <c r="B1976" s="21">
        <f>DATE(YEAR(A1976),MONTH(A1976),1)</f>
        <v/>
      </c>
      <c r="C1976" s="6" t="inlineStr">
        <is>
          <t>E005</t>
        </is>
      </c>
      <c r="D1976" s="22">
        <f>IFERROR(VLOOKUP(C1976,Employes!$A$2:$H$11,2,FALSE),"")</f>
        <v/>
      </c>
      <c r="E1976" s="22">
        <f>IFERROR(VLOOKUP(C1976,Employes!$A$2:$H$11,3,FALSE),"")</f>
        <v/>
      </c>
      <c r="F1976" s="22">
        <f>IF(WEEKDAY(A1976,2)&lt;=5,IFERROR(VLOOKUP(C1976,Employes!$A$2:$H$11,6,FALSE),0),0)</f>
        <v/>
      </c>
      <c r="G1976" s="6" t="n">
        <v>8</v>
      </c>
      <c r="H1976" s="23">
        <f>MAX(0,G1976-F1976)</f>
        <v/>
      </c>
      <c r="I1976" s="6" t="inlineStr"/>
      <c r="J1976" s="23">
        <f>IF(I1976&lt;&gt;"",MAX(0,F1976-G1976),0)</f>
        <v/>
      </c>
      <c r="K1976" s="24">
        <f>IF(F1976=0,0,J1976/F1976)</f>
        <v/>
      </c>
      <c r="L1976" s="25">
        <f>IF(I1976&lt;&gt;"","Absence",IF(G1976&gt;F1976,"Présent + HS","Présent"))</f>
        <v/>
      </c>
      <c r="M1976" s="6" t="inlineStr"/>
    </row>
    <row r="1977">
      <c r="A1977" s="20" t="n">
        <v>46300</v>
      </c>
      <c r="B1977" s="21">
        <f>DATE(YEAR(A1977),MONTH(A1977),1)</f>
        <v/>
      </c>
      <c r="C1977" s="6" t="inlineStr">
        <is>
          <t>E006</t>
        </is>
      </c>
      <c r="D1977" s="22">
        <f>IFERROR(VLOOKUP(C1977,Employes!$A$2:$H$11,2,FALSE),"")</f>
        <v/>
      </c>
      <c r="E1977" s="22">
        <f>IFERROR(VLOOKUP(C1977,Employes!$A$2:$H$11,3,FALSE),"")</f>
        <v/>
      </c>
      <c r="F1977" s="22">
        <f>IF(WEEKDAY(A1977,2)&lt;=5,IFERROR(VLOOKUP(C1977,Employes!$A$2:$H$11,6,FALSE),0),0)</f>
        <v/>
      </c>
      <c r="G1977" s="6" t="n">
        <v>0</v>
      </c>
      <c r="H1977" s="23">
        <f>MAX(0,G1977-F1977)</f>
        <v/>
      </c>
      <c r="I1977" s="6" t="inlineStr">
        <is>
          <t>MAL</t>
        </is>
      </c>
      <c r="J1977" s="23">
        <f>IF(I1977&lt;&gt;"",MAX(0,F1977-G1977),0)</f>
        <v/>
      </c>
      <c r="K1977" s="24">
        <f>IF(F1977=0,0,J1977/F1977)</f>
        <v/>
      </c>
      <c r="L1977" s="25">
        <f>IF(I1977&lt;&gt;"","Absence",IF(G1977&gt;F1977,"Présent + HS","Présent"))</f>
        <v/>
      </c>
      <c r="M1977" s="6" t="inlineStr"/>
    </row>
    <row r="1978">
      <c r="A1978" s="20" t="n">
        <v>46300</v>
      </c>
      <c r="B1978" s="21">
        <f>DATE(YEAR(A1978),MONTH(A1978),1)</f>
        <v/>
      </c>
      <c r="C1978" s="6" t="inlineStr">
        <is>
          <t>E007</t>
        </is>
      </c>
      <c r="D1978" s="22">
        <f>IFERROR(VLOOKUP(C1978,Employes!$A$2:$H$11,2,FALSE),"")</f>
        <v/>
      </c>
      <c r="E1978" s="22">
        <f>IFERROR(VLOOKUP(C1978,Employes!$A$2:$H$11,3,FALSE),"")</f>
        <v/>
      </c>
      <c r="F1978" s="22">
        <f>IF(WEEKDAY(A1978,2)&lt;=5,IFERROR(VLOOKUP(C1978,Employes!$A$2:$H$11,6,FALSE),0),0)</f>
        <v/>
      </c>
      <c r="G1978" s="6" t="n">
        <v>8</v>
      </c>
      <c r="H1978" s="23">
        <f>MAX(0,G1978-F1978)</f>
        <v/>
      </c>
      <c r="I1978" s="6" t="inlineStr"/>
      <c r="J1978" s="23">
        <f>IF(I1978&lt;&gt;"",MAX(0,F1978-G1978),0)</f>
        <v/>
      </c>
      <c r="K1978" s="24">
        <f>IF(F1978=0,0,J1978/F1978)</f>
        <v/>
      </c>
      <c r="L1978" s="25">
        <f>IF(I1978&lt;&gt;"","Absence",IF(G1978&gt;F1978,"Présent + HS","Présent"))</f>
        <v/>
      </c>
      <c r="M1978" s="6" t="inlineStr"/>
    </row>
    <row r="1979">
      <c r="A1979" s="20" t="n">
        <v>46300</v>
      </c>
      <c r="B1979" s="21">
        <f>DATE(YEAR(A1979),MONTH(A1979),1)</f>
        <v/>
      </c>
      <c r="C1979" s="6" t="inlineStr">
        <is>
          <t>E008</t>
        </is>
      </c>
      <c r="D1979" s="22">
        <f>IFERROR(VLOOKUP(C1979,Employes!$A$2:$H$11,2,FALSE),"")</f>
        <v/>
      </c>
      <c r="E1979" s="22">
        <f>IFERROR(VLOOKUP(C1979,Employes!$A$2:$H$11,3,FALSE),"")</f>
        <v/>
      </c>
      <c r="F1979" s="22">
        <f>IF(WEEKDAY(A1979,2)&lt;=5,IFERROR(VLOOKUP(C1979,Employes!$A$2:$H$11,6,FALSE),0),0)</f>
        <v/>
      </c>
      <c r="G1979" s="6" t="n">
        <v>8</v>
      </c>
      <c r="H1979" s="23">
        <f>MAX(0,G1979-F1979)</f>
        <v/>
      </c>
      <c r="I1979" s="6" t="inlineStr"/>
      <c r="J1979" s="23">
        <f>IF(I1979&lt;&gt;"",MAX(0,F1979-G1979),0)</f>
        <v/>
      </c>
      <c r="K1979" s="24">
        <f>IF(F1979=0,0,J1979/F1979)</f>
        <v/>
      </c>
      <c r="L1979" s="25">
        <f>IF(I1979&lt;&gt;"","Absence",IF(G1979&gt;F1979,"Présent + HS","Présent"))</f>
        <v/>
      </c>
      <c r="M1979" s="6" t="inlineStr"/>
    </row>
    <row r="1980">
      <c r="A1980" s="20" t="n">
        <v>46300</v>
      </c>
      <c r="B1980" s="21">
        <f>DATE(YEAR(A1980),MONTH(A1980),1)</f>
        <v/>
      </c>
      <c r="C1980" s="6" t="inlineStr">
        <is>
          <t>E009</t>
        </is>
      </c>
      <c r="D1980" s="22">
        <f>IFERROR(VLOOKUP(C1980,Employes!$A$2:$H$11,2,FALSE),"")</f>
        <v/>
      </c>
      <c r="E1980" s="22">
        <f>IFERROR(VLOOKUP(C1980,Employes!$A$2:$H$11,3,FALSE),"")</f>
        <v/>
      </c>
      <c r="F1980" s="22">
        <f>IF(WEEKDAY(A1980,2)&lt;=5,IFERROR(VLOOKUP(C1980,Employes!$A$2:$H$11,6,FALSE),0),0)</f>
        <v/>
      </c>
      <c r="G1980" s="6" t="n">
        <v>8</v>
      </c>
      <c r="H1980" s="23">
        <f>MAX(0,G1980-F1980)</f>
        <v/>
      </c>
      <c r="I1980" s="6" t="inlineStr"/>
      <c r="J1980" s="23">
        <f>IF(I1980&lt;&gt;"",MAX(0,F1980-G1980),0)</f>
        <v/>
      </c>
      <c r="K1980" s="24">
        <f>IF(F1980=0,0,J1980/F1980)</f>
        <v/>
      </c>
      <c r="L1980" s="25">
        <f>IF(I1980&lt;&gt;"","Absence",IF(G1980&gt;F1980,"Présent + HS","Présent"))</f>
        <v/>
      </c>
      <c r="M1980" s="6" t="inlineStr"/>
    </row>
    <row r="1981">
      <c r="A1981" s="20" t="n">
        <v>46300</v>
      </c>
      <c r="B1981" s="21">
        <f>DATE(YEAR(A1981),MONTH(A1981),1)</f>
        <v/>
      </c>
      <c r="C1981" s="6" t="inlineStr">
        <is>
          <t>E010</t>
        </is>
      </c>
      <c r="D1981" s="22">
        <f>IFERROR(VLOOKUP(C1981,Employes!$A$2:$H$11,2,FALSE),"")</f>
        <v/>
      </c>
      <c r="E1981" s="22">
        <f>IFERROR(VLOOKUP(C1981,Employes!$A$2:$H$11,3,FALSE),"")</f>
        <v/>
      </c>
      <c r="F1981" s="22">
        <f>IF(WEEKDAY(A1981,2)&lt;=5,IFERROR(VLOOKUP(C1981,Employes!$A$2:$H$11,6,FALSE),0),0)</f>
        <v/>
      </c>
      <c r="G1981" s="6" t="n">
        <v>4</v>
      </c>
      <c r="H1981" s="23">
        <f>MAX(0,G1981-F1981)</f>
        <v/>
      </c>
      <c r="I1981" s="6" t="inlineStr">
        <is>
          <t>FAM</t>
        </is>
      </c>
      <c r="J1981" s="23">
        <f>IF(I1981&lt;&gt;"",MAX(0,F1981-G1981),0)</f>
        <v/>
      </c>
      <c r="K1981" s="24">
        <f>IF(F1981=0,0,J1981/F1981)</f>
        <v/>
      </c>
      <c r="L1981" s="25">
        <f>IF(I1981&lt;&gt;"","Absence",IF(G1981&gt;F1981,"Présent + HS","Présent"))</f>
        <v/>
      </c>
      <c r="M1981" s="6" t="inlineStr"/>
    </row>
    <row r="1982">
      <c r="A1982" s="20" t="n">
        <v>46301</v>
      </c>
      <c r="B1982" s="21">
        <f>DATE(YEAR(A1982),MONTH(A1982),1)</f>
        <v/>
      </c>
      <c r="C1982" s="6" t="inlineStr">
        <is>
          <t>E001</t>
        </is>
      </c>
      <c r="D1982" s="22">
        <f>IFERROR(VLOOKUP(C1982,Employes!$A$2:$H$11,2,FALSE),"")</f>
        <v/>
      </c>
      <c r="E1982" s="22">
        <f>IFERROR(VLOOKUP(C1982,Employes!$A$2:$H$11,3,FALSE),"")</f>
        <v/>
      </c>
      <c r="F1982" s="22">
        <f>IF(WEEKDAY(A1982,2)&lt;=5,IFERROR(VLOOKUP(C1982,Employes!$A$2:$H$11,6,FALSE),0),0)</f>
        <v/>
      </c>
      <c r="G1982" s="6" t="n">
        <v>8</v>
      </c>
      <c r="H1982" s="23">
        <f>MAX(0,G1982-F1982)</f>
        <v/>
      </c>
      <c r="I1982" s="6" t="inlineStr"/>
      <c r="J1982" s="23">
        <f>IF(I1982&lt;&gt;"",MAX(0,F1982-G1982),0)</f>
        <v/>
      </c>
      <c r="K1982" s="24">
        <f>IF(F1982=0,0,J1982/F1982)</f>
        <v/>
      </c>
      <c r="L1982" s="25">
        <f>IF(I1982&lt;&gt;"","Absence",IF(G1982&gt;F1982,"Présent + HS","Présent"))</f>
        <v/>
      </c>
      <c r="M1982" s="6" t="inlineStr"/>
    </row>
    <row r="1983">
      <c r="A1983" s="20" t="n">
        <v>46301</v>
      </c>
      <c r="B1983" s="21">
        <f>DATE(YEAR(A1983),MONTH(A1983),1)</f>
        <v/>
      </c>
      <c r="C1983" s="6" t="inlineStr">
        <is>
          <t>E002</t>
        </is>
      </c>
      <c r="D1983" s="22">
        <f>IFERROR(VLOOKUP(C1983,Employes!$A$2:$H$11,2,FALSE),"")</f>
        <v/>
      </c>
      <c r="E1983" s="22">
        <f>IFERROR(VLOOKUP(C1983,Employes!$A$2:$H$11,3,FALSE),"")</f>
        <v/>
      </c>
      <c r="F1983" s="22">
        <f>IF(WEEKDAY(A1983,2)&lt;=5,IFERROR(VLOOKUP(C1983,Employes!$A$2:$H$11,6,FALSE),0),0)</f>
        <v/>
      </c>
      <c r="G1983" s="6" t="n">
        <v>8</v>
      </c>
      <c r="H1983" s="23">
        <f>MAX(0,G1983-F1983)</f>
        <v/>
      </c>
      <c r="I1983" s="6" t="inlineStr"/>
      <c r="J1983" s="23">
        <f>IF(I1983&lt;&gt;"",MAX(0,F1983-G1983),0)</f>
        <v/>
      </c>
      <c r="K1983" s="24">
        <f>IF(F1983=0,0,J1983/F1983)</f>
        <v/>
      </c>
      <c r="L1983" s="25">
        <f>IF(I1983&lt;&gt;"","Absence",IF(G1983&gt;F1983,"Présent + HS","Présent"))</f>
        <v/>
      </c>
      <c r="M1983" s="6" t="inlineStr"/>
    </row>
    <row r="1984">
      <c r="A1984" s="20" t="n">
        <v>46301</v>
      </c>
      <c r="B1984" s="21">
        <f>DATE(YEAR(A1984),MONTH(A1984),1)</f>
        <v/>
      </c>
      <c r="C1984" s="6" t="inlineStr">
        <is>
          <t>E003</t>
        </is>
      </c>
      <c r="D1984" s="22">
        <f>IFERROR(VLOOKUP(C1984,Employes!$A$2:$H$11,2,FALSE),"")</f>
        <v/>
      </c>
      <c r="E1984" s="22">
        <f>IFERROR(VLOOKUP(C1984,Employes!$A$2:$H$11,3,FALSE),"")</f>
        <v/>
      </c>
      <c r="F1984" s="22">
        <f>IF(WEEKDAY(A1984,2)&lt;=5,IFERROR(VLOOKUP(C1984,Employes!$A$2:$H$11,6,FALSE),0),0)</f>
        <v/>
      </c>
      <c r="G1984" s="6" t="n">
        <v>9</v>
      </c>
      <c r="H1984" s="23">
        <f>MAX(0,G1984-F1984)</f>
        <v/>
      </c>
      <c r="I1984" s="6" t="inlineStr"/>
      <c r="J1984" s="23">
        <f>IF(I1984&lt;&gt;"",MAX(0,F1984-G1984),0)</f>
        <v/>
      </c>
      <c r="K1984" s="24">
        <f>IF(F1984=0,0,J1984/F1984)</f>
        <v/>
      </c>
      <c r="L1984" s="25">
        <f>IF(I1984&lt;&gt;"","Absence",IF(G1984&gt;F1984,"Présent + HS","Présent"))</f>
        <v/>
      </c>
      <c r="M1984" s="6" t="inlineStr"/>
    </row>
    <row r="1985">
      <c r="A1985" s="20" t="n">
        <v>46301</v>
      </c>
      <c r="B1985" s="21">
        <f>DATE(YEAR(A1985),MONTH(A1985),1)</f>
        <v/>
      </c>
      <c r="C1985" s="6" t="inlineStr">
        <is>
          <t>E004</t>
        </is>
      </c>
      <c r="D1985" s="22">
        <f>IFERROR(VLOOKUP(C1985,Employes!$A$2:$H$11,2,FALSE),"")</f>
        <v/>
      </c>
      <c r="E1985" s="22">
        <f>IFERROR(VLOOKUP(C1985,Employes!$A$2:$H$11,3,FALSE),"")</f>
        <v/>
      </c>
      <c r="F1985" s="22">
        <f>IF(WEEKDAY(A1985,2)&lt;=5,IFERROR(VLOOKUP(C1985,Employes!$A$2:$H$11,6,FALSE),0),0)</f>
        <v/>
      </c>
      <c r="G1985" s="6" t="n">
        <v>8</v>
      </c>
      <c r="H1985" s="23">
        <f>MAX(0,G1985-F1985)</f>
        <v/>
      </c>
      <c r="I1985" s="6" t="inlineStr"/>
      <c r="J1985" s="23">
        <f>IF(I1985&lt;&gt;"",MAX(0,F1985-G1985),0)</f>
        <v/>
      </c>
      <c r="K1985" s="24">
        <f>IF(F1985=0,0,J1985/F1985)</f>
        <v/>
      </c>
      <c r="L1985" s="25">
        <f>IF(I1985&lt;&gt;"","Absence",IF(G1985&gt;F1985,"Présent + HS","Présent"))</f>
        <v/>
      </c>
      <c r="M1985" s="6" t="inlineStr"/>
    </row>
    <row r="1986">
      <c r="A1986" s="20" t="n">
        <v>46301</v>
      </c>
      <c r="B1986" s="21">
        <f>DATE(YEAR(A1986),MONTH(A1986),1)</f>
        <v/>
      </c>
      <c r="C1986" s="6" t="inlineStr">
        <is>
          <t>E005</t>
        </is>
      </c>
      <c r="D1986" s="22">
        <f>IFERROR(VLOOKUP(C1986,Employes!$A$2:$H$11,2,FALSE),"")</f>
        <v/>
      </c>
      <c r="E1986" s="22">
        <f>IFERROR(VLOOKUP(C1986,Employes!$A$2:$H$11,3,FALSE),"")</f>
        <v/>
      </c>
      <c r="F1986" s="22">
        <f>IF(WEEKDAY(A1986,2)&lt;=5,IFERROR(VLOOKUP(C1986,Employes!$A$2:$H$11,6,FALSE),0),0)</f>
        <v/>
      </c>
      <c r="G1986" s="6" t="n">
        <v>8</v>
      </c>
      <c r="H1986" s="23">
        <f>MAX(0,G1986-F1986)</f>
        <v/>
      </c>
      <c r="I1986" s="6" t="inlineStr"/>
      <c r="J1986" s="23">
        <f>IF(I1986&lt;&gt;"",MAX(0,F1986-G1986),0)</f>
        <v/>
      </c>
      <c r="K1986" s="24">
        <f>IF(F1986=0,0,J1986/F1986)</f>
        <v/>
      </c>
      <c r="L1986" s="25">
        <f>IF(I1986&lt;&gt;"","Absence",IF(G1986&gt;F1986,"Présent + HS","Présent"))</f>
        <v/>
      </c>
      <c r="M1986" s="6" t="inlineStr"/>
    </row>
    <row r="1987">
      <c r="A1987" s="20" t="n">
        <v>46301</v>
      </c>
      <c r="B1987" s="21">
        <f>DATE(YEAR(A1987),MONTH(A1987),1)</f>
        <v/>
      </c>
      <c r="C1987" s="6" t="inlineStr">
        <is>
          <t>E006</t>
        </is>
      </c>
      <c r="D1987" s="22">
        <f>IFERROR(VLOOKUP(C1987,Employes!$A$2:$H$11,2,FALSE),"")</f>
        <v/>
      </c>
      <c r="E1987" s="22">
        <f>IFERROR(VLOOKUP(C1987,Employes!$A$2:$H$11,3,FALSE),"")</f>
        <v/>
      </c>
      <c r="F1987" s="22">
        <f>IF(WEEKDAY(A1987,2)&lt;=5,IFERROR(VLOOKUP(C1987,Employes!$A$2:$H$11,6,FALSE),0),0)</f>
        <v/>
      </c>
      <c r="G1987" s="6" t="n">
        <v>8</v>
      </c>
      <c r="H1987" s="23">
        <f>MAX(0,G1987-F1987)</f>
        <v/>
      </c>
      <c r="I1987" s="6" t="inlineStr"/>
      <c r="J1987" s="23">
        <f>IF(I1987&lt;&gt;"",MAX(0,F1987-G1987),0)</f>
        <v/>
      </c>
      <c r="K1987" s="24">
        <f>IF(F1987=0,0,J1987/F1987)</f>
        <v/>
      </c>
      <c r="L1987" s="25">
        <f>IF(I1987&lt;&gt;"","Absence",IF(G1987&gt;F1987,"Présent + HS","Présent"))</f>
        <v/>
      </c>
      <c r="M1987" s="6" t="inlineStr"/>
    </row>
    <row r="1988">
      <c r="A1988" s="20" t="n">
        <v>46301</v>
      </c>
      <c r="B1988" s="21">
        <f>DATE(YEAR(A1988),MONTH(A1988),1)</f>
        <v/>
      </c>
      <c r="C1988" s="6" t="inlineStr">
        <is>
          <t>E007</t>
        </is>
      </c>
      <c r="D1988" s="22">
        <f>IFERROR(VLOOKUP(C1988,Employes!$A$2:$H$11,2,FALSE),"")</f>
        <v/>
      </c>
      <c r="E1988" s="22">
        <f>IFERROR(VLOOKUP(C1988,Employes!$A$2:$H$11,3,FALSE),"")</f>
        <v/>
      </c>
      <c r="F1988" s="22">
        <f>IF(WEEKDAY(A1988,2)&lt;=5,IFERROR(VLOOKUP(C1988,Employes!$A$2:$H$11,6,FALSE),0),0)</f>
        <v/>
      </c>
      <c r="G1988" s="6" t="n">
        <v>8</v>
      </c>
      <c r="H1988" s="23">
        <f>MAX(0,G1988-F1988)</f>
        <v/>
      </c>
      <c r="I1988" s="6" t="inlineStr"/>
      <c r="J1988" s="23">
        <f>IF(I1988&lt;&gt;"",MAX(0,F1988-G1988),0)</f>
        <v/>
      </c>
      <c r="K1988" s="24">
        <f>IF(F1988=0,0,J1988/F1988)</f>
        <v/>
      </c>
      <c r="L1988" s="25">
        <f>IF(I1988&lt;&gt;"","Absence",IF(G1988&gt;F1988,"Présent + HS","Présent"))</f>
        <v/>
      </c>
      <c r="M1988" s="6" t="inlineStr"/>
    </row>
    <row r="1989">
      <c r="A1989" s="20" t="n">
        <v>46301</v>
      </c>
      <c r="B1989" s="21">
        <f>DATE(YEAR(A1989),MONTH(A1989),1)</f>
        <v/>
      </c>
      <c r="C1989" s="6" t="inlineStr">
        <is>
          <t>E008</t>
        </is>
      </c>
      <c r="D1989" s="22">
        <f>IFERROR(VLOOKUP(C1989,Employes!$A$2:$H$11,2,FALSE),"")</f>
        <v/>
      </c>
      <c r="E1989" s="22">
        <f>IFERROR(VLOOKUP(C1989,Employes!$A$2:$H$11,3,FALSE),"")</f>
        <v/>
      </c>
      <c r="F1989" s="22">
        <f>IF(WEEKDAY(A1989,2)&lt;=5,IFERROR(VLOOKUP(C1989,Employes!$A$2:$H$11,6,FALSE),0),0)</f>
        <v/>
      </c>
      <c r="G1989" s="6" t="n">
        <v>8</v>
      </c>
      <c r="H1989" s="23">
        <f>MAX(0,G1989-F1989)</f>
        <v/>
      </c>
      <c r="I1989" s="6" t="inlineStr"/>
      <c r="J1989" s="23">
        <f>IF(I1989&lt;&gt;"",MAX(0,F1989-G1989),0)</f>
        <v/>
      </c>
      <c r="K1989" s="24">
        <f>IF(F1989=0,0,J1989/F1989)</f>
        <v/>
      </c>
      <c r="L1989" s="25">
        <f>IF(I1989&lt;&gt;"","Absence",IF(G1989&gt;F1989,"Présent + HS","Présent"))</f>
        <v/>
      </c>
      <c r="M1989" s="6" t="inlineStr"/>
    </row>
    <row r="1990">
      <c r="A1990" s="20" t="n">
        <v>46301</v>
      </c>
      <c r="B1990" s="21">
        <f>DATE(YEAR(A1990),MONTH(A1990),1)</f>
        <v/>
      </c>
      <c r="C1990" s="6" t="inlineStr">
        <is>
          <t>E009</t>
        </is>
      </c>
      <c r="D1990" s="22">
        <f>IFERROR(VLOOKUP(C1990,Employes!$A$2:$H$11,2,FALSE),"")</f>
        <v/>
      </c>
      <c r="E1990" s="22">
        <f>IFERROR(VLOOKUP(C1990,Employes!$A$2:$H$11,3,FALSE),"")</f>
        <v/>
      </c>
      <c r="F1990" s="22">
        <f>IF(WEEKDAY(A1990,2)&lt;=5,IFERROR(VLOOKUP(C1990,Employes!$A$2:$H$11,6,FALSE),0),0)</f>
        <v/>
      </c>
      <c r="G1990" s="6" t="n">
        <v>9</v>
      </c>
      <c r="H1990" s="23">
        <f>MAX(0,G1990-F1990)</f>
        <v/>
      </c>
      <c r="I1990" s="6" t="inlineStr"/>
      <c r="J1990" s="23">
        <f>IF(I1990&lt;&gt;"",MAX(0,F1990-G1990),0)</f>
        <v/>
      </c>
      <c r="K1990" s="24">
        <f>IF(F1990=0,0,J1990/F1990)</f>
        <v/>
      </c>
      <c r="L1990" s="25">
        <f>IF(I1990&lt;&gt;"","Absence",IF(G1990&gt;F1990,"Présent + HS","Présent"))</f>
        <v/>
      </c>
      <c r="M1990" s="6" t="inlineStr"/>
    </row>
    <row r="1991">
      <c r="A1991" s="20" t="n">
        <v>46301</v>
      </c>
      <c r="B1991" s="21">
        <f>DATE(YEAR(A1991),MONTH(A1991),1)</f>
        <v/>
      </c>
      <c r="C1991" s="6" t="inlineStr">
        <is>
          <t>E010</t>
        </is>
      </c>
      <c r="D1991" s="22">
        <f>IFERROR(VLOOKUP(C1991,Employes!$A$2:$H$11,2,FALSE),"")</f>
        <v/>
      </c>
      <c r="E1991" s="22">
        <f>IFERROR(VLOOKUP(C1991,Employes!$A$2:$H$11,3,FALSE),"")</f>
        <v/>
      </c>
      <c r="F1991" s="22">
        <f>IF(WEEKDAY(A1991,2)&lt;=5,IFERROR(VLOOKUP(C1991,Employes!$A$2:$H$11,6,FALSE),0),0)</f>
        <v/>
      </c>
      <c r="G1991" s="6" t="n">
        <v>8</v>
      </c>
      <c r="H1991" s="23">
        <f>MAX(0,G1991-F1991)</f>
        <v/>
      </c>
      <c r="I1991" s="6" t="inlineStr"/>
      <c r="J1991" s="23">
        <f>IF(I1991&lt;&gt;"",MAX(0,F1991-G1991),0)</f>
        <v/>
      </c>
      <c r="K1991" s="24">
        <f>IF(F1991=0,0,J1991/F1991)</f>
        <v/>
      </c>
      <c r="L1991" s="25">
        <f>IF(I1991&lt;&gt;"","Absence",IF(G1991&gt;F1991,"Présent + HS","Présent"))</f>
        <v/>
      </c>
      <c r="M1991" s="6" t="inlineStr"/>
    </row>
    <row r="1992">
      <c r="A1992" s="20" t="n">
        <v>46302</v>
      </c>
      <c r="B1992" s="21">
        <f>DATE(YEAR(A1992),MONTH(A1992),1)</f>
        <v/>
      </c>
      <c r="C1992" s="6" t="inlineStr">
        <is>
          <t>E001</t>
        </is>
      </c>
      <c r="D1992" s="22">
        <f>IFERROR(VLOOKUP(C1992,Employes!$A$2:$H$11,2,FALSE),"")</f>
        <v/>
      </c>
      <c r="E1992" s="22">
        <f>IFERROR(VLOOKUP(C1992,Employes!$A$2:$H$11,3,FALSE),"")</f>
        <v/>
      </c>
      <c r="F1992" s="22">
        <f>IF(WEEKDAY(A1992,2)&lt;=5,IFERROR(VLOOKUP(C1992,Employes!$A$2:$H$11,6,FALSE),0),0)</f>
        <v/>
      </c>
      <c r="G1992" s="6" t="n">
        <v>8</v>
      </c>
      <c r="H1992" s="23">
        <f>MAX(0,G1992-F1992)</f>
        <v/>
      </c>
      <c r="I1992" s="6" t="inlineStr"/>
      <c r="J1992" s="23">
        <f>IF(I1992&lt;&gt;"",MAX(0,F1992-G1992),0)</f>
        <v/>
      </c>
      <c r="K1992" s="24">
        <f>IF(F1992=0,0,J1992/F1992)</f>
        <v/>
      </c>
      <c r="L1992" s="25">
        <f>IF(I1992&lt;&gt;"","Absence",IF(G1992&gt;F1992,"Présent + HS","Présent"))</f>
        <v/>
      </c>
      <c r="M1992" s="6" t="inlineStr"/>
    </row>
    <row r="1993">
      <c r="A1993" s="20" t="n">
        <v>46302</v>
      </c>
      <c r="B1993" s="21">
        <f>DATE(YEAR(A1993),MONTH(A1993),1)</f>
        <v/>
      </c>
      <c r="C1993" s="6" t="inlineStr">
        <is>
          <t>E002</t>
        </is>
      </c>
      <c r="D1993" s="22">
        <f>IFERROR(VLOOKUP(C1993,Employes!$A$2:$H$11,2,FALSE),"")</f>
        <v/>
      </c>
      <c r="E1993" s="22">
        <f>IFERROR(VLOOKUP(C1993,Employes!$A$2:$H$11,3,FALSE),"")</f>
        <v/>
      </c>
      <c r="F1993" s="22">
        <f>IF(WEEKDAY(A1993,2)&lt;=5,IFERROR(VLOOKUP(C1993,Employes!$A$2:$H$11,6,FALSE),0),0)</f>
        <v/>
      </c>
      <c r="G1993" s="6" t="n">
        <v>8</v>
      </c>
      <c r="H1993" s="23">
        <f>MAX(0,G1993-F1993)</f>
        <v/>
      </c>
      <c r="I1993" s="6" t="inlineStr"/>
      <c r="J1993" s="23">
        <f>IF(I1993&lt;&gt;"",MAX(0,F1993-G1993),0)</f>
        <v/>
      </c>
      <c r="K1993" s="24">
        <f>IF(F1993=0,0,J1993/F1993)</f>
        <v/>
      </c>
      <c r="L1993" s="25">
        <f>IF(I1993&lt;&gt;"","Absence",IF(G1993&gt;F1993,"Présent + HS","Présent"))</f>
        <v/>
      </c>
      <c r="M1993" s="6" t="inlineStr"/>
    </row>
    <row r="1994">
      <c r="A1994" s="20" t="n">
        <v>46302</v>
      </c>
      <c r="B1994" s="21">
        <f>DATE(YEAR(A1994),MONTH(A1994),1)</f>
        <v/>
      </c>
      <c r="C1994" s="6" t="inlineStr">
        <is>
          <t>E003</t>
        </is>
      </c>
      <c r="D1994" s="22">
        <f>IFERROR(VLOOKUP(C1994,Employes!$A$2:$H$11,2,FALSE),"")</f>
        <v/>
      </c>
      <c r="E1994" s="22">
        <f>IFERROR(VLOOKUP(C1994,Employes!$A$2:$H$11,3,FALSE),"")</f>
        <v/>
      </c>
      <c r="F1994" s="22">
        <f>IF(WEEKDAY(A1994,2)&lt;=5,IFERROR(VLOOKUP(C1994,Employes!$A$2:$H$11,6,FALSE),0),0)</f>
        <v/>
      </c>
      <c r="G1994" s="6" t="n">
        <v>9</v>
      </c>
      <c r="H1994" s="23">
        <f>MAX(0,G1994-F1994)</f>
        <v/>
      </c>
      <c r="I1994" s="6" t="inlineStr"/>
      <c r="J1994" s="23">
        <f>IF(I1994&lt;&gt;"",MAX(0,F1994-G1994),0)</f>
        <v/>
      </c>
      <c r="K1994" s="24">
        <f>IF(F1994=0,0,J1994/F1994)</f>
        <v/>
      </c>
      <c r="L1994" s="25">
        <f>IF(I1994&lt;&gt;"","Absence",IF(G1994&gt;F1994,"Présent + HS","Présent"))</f>
        <v/>
      </c>
      <c r="M1994" s="6" t="inlineStr"/>
    </row>
    <row r="1995">
      <c r="A1995" s="20" t="n">
        <v>46302</v>
      </c>
      <c r="B1995" s="21">
        <f>DATE(YEAR(A1995),MONTH(A1995),1)</f>
        <v/>
      </c>
      <c r="C1995" s="6" t="inlineStr">
        <is>
          <t>E004</t>
        </is>
      </c>
      <c r="D1995" s="22">
        <f>IFERROR(VLOOKUP(C1995,Employes!$A$2:$H$11,2,FALSE),"")</f>
        <v/>
      </c>
      <c r="E1995" s="22">
        <f>IFERROR(VLOOKUP(C1995,Employes!$A$2:$H$11,3,FALSE),"")</f>
        <v/>
      </c>
      <c r="F1995" s="22">
        <f>IF(WEEKDAY(A1995,2)&lt;=5,IFERROR(VLOOKUP(C1995,Employes!$A$2:$H$11,6,FALSE),0),0)</f>
        <v/>
      </c>
      <c r="G1995" s="6" t="n">
        <v>9</v>
      </c>
      <c r="H1995" s="23">
        <f>MAX(0,G1995-F1995)</f>
        <v/>
      </c>
      <c r="I1995" s="6" t="inlineStr"/>
      <c r="J1995" s="23">
        <f>IF(I1995&lt;&gt;"",MAX(0,F1995-G1995),0)</f>
        <v/>
      </c>
      <c r="K1995" s="24">
        <f>IF(F1995=0,0,J1995/F1995)</f>
        <v/>
      </c>
      <c r="L1995" s="25">
        <f>IF(I1995&lt;&gt;"","Absence",IF(G1995&gt;F1995,"Présent + HS","Présent"))</f>
        <v/>
      </c>
      <c r="M1995" s="6" t="inlineStr"/>
    </row>
    <row r="1996">
      <c r="A1996" s="20" t="n">
        <v>46302</v>
      </c>
      <c r="B1996" s="21">
        <f>DATE(YEAR(A1996),MONTH(A1996),1)</f>
        <v/>
      </c>
      <c r="C1996" s="6" t="inlineStr">
        <is>
          <t>E005</t>
        </is>
      </c>
      <c r="D1996" s="22">
        <f>IFERROR(VLOOKUP(C1996,Employes!$A$2:$H$11,2,FALSE),"")</f>
        <v/>
      </c>
      <c r="E1996" s="22">
        <f>IFERROR(VLOOKUP(C1996,Employes!$A$2:$H$11,3,FALSE),"")</f>
        <v/>
      </c>
      <c r="F1996" s="22">
        <f>IF(WEEKDAY(A1996,2)&lt;=5,IFERROR(VLOOKUP(C1996,Employes!$A$2:$H$11,6,FALSE),0),0)</f>
        <v/>
      </c>
      <c r="G1996" s="6" t="n">
        <v>8</v>
      </c>
      <c r="H1996" s="23">
        <f>MAX(0,G1996-F1996)</f>
        <v/>
      </c>
      <c r="I1996" s="6" t="inlineStr"/>
      <c r="J1996" s="23">
        <f>IF(I1996&lt;&gt;"",MAX(0,F1996-G1996),0)</f>
        <v/>
      </c>
      <c r="K1996" s="24">
        <f>IF(F1996=0,0,J1996/F1996)</f>
        <v/>
      </c>
      <c r="L1996" s="25">
        <f>IF(I1996&lt;&gt;"","Absence",IF(G1996&gt;F1996,"Présent + HS","Présent"))</f>
        <v/>
      </c>
      <c r="M1996" s="6" t="inlineStr"/>
    </row>
    <row r="1997">
      <c r="A1997" s="20" t="n">
        <v>46302</v>
      </c>
      <c r="B1997" s="21">
        <f>DATE(YEAR(A1997),MONTH(A1997),1)</f>
        <v/>
      </c>
      <c r="C1997" s="6" t="inlineStr">
        <is>
          <t>E006</t>
        </is>
      </c>
      <c r="D1997" s="22">
        <f>IFERROR(VLOOKUP(C1997,Employes!$A$2:$H$11,2,FALSE),"")</f>
        <v/>
      </c>
      <c r="E1997" s="22">
        <f>IFERROR(VLOOKUP(C1997,Employes!$A$2:$H$11,3,FALSE),"")</f>
        <v/>
      </c>
      <c r="F1997" s="22">
        <f>IF(WEEKDAY(A1997,2)&lt;=5,IFERROR(VLOOKUP(C1997,Employes!$A$2:$H$11,6,FALSE),0),0)</f>
        <v/>
      </c>
      <c r="G1997" s="6" t="n">
        <v>8</v>
      </c>
      <c r="H1997" s="23">
        <f>MAX(0,G1997-F1997)</f>
        <v/>
      </c>
      <c r="I1997" s="6" t="inlineStr"/>
      <c r="J1997" s="23">
        <f>IF(I1997&lt;&gt;"",MAX(0,F1997-G1997),0)</f>
        <v/>
      </c>
      <c r="K1997" s="24">
        <f>IF(F1997=0,0,J1997/F1997)</f>
        <v/>
      </c>
      <c r="L1997" s="25">
        <f>IF(I1997&lt;&gt;"","Absence",IF(G1997&gt;F1997,"Présent + HS","Présent"))</f>
        <v/>
      </c>
      <c r="M1997" s="6" t="inlineStr"/>
    </row>
    <row r="1998">
      <c r="A1998" s="20" t="n">
        <v>46302</v>
      </c>
      <c r="B1998" s="21">
        <f>DATE(YEAR(A1998),MONTH(A1998),1)</f>
        <v/>
      </c>
      <c r="C1998" s="6" t="inlineStr">
        <is>
          <t>E007</t>
        </is>
      </c>
      <c r="D1998" s="22">
        <f>IFERROR(VLOOKUP(C1998,Employes!$A$2:$H$11,2,FALSE),"")</f>
        <v/>
      </c>
      <c r="E1998" s="22">
        <f>IFERROR(VLOOKUP(C1998,Employes!$A$2:$H$11,3,FALSE),"")</f>
        <v/>
      </c>
      <c r="F1998" s="22">
        <f>IF(WEEKDAY(A1998,2)&lt;=5,IFERROR(VLOOKUP(C1998,Employes!$A$2:$H$11,6,FALSE),0),0)</f>
        <v/>
      </c>
      <c r="G1998" s="6" t="n">
        <v>8</v>
      </c>
      <c r="H1998" s="23">
        <f>MAX(0,G1998-F1998)</f>
        <v/>
      </c>
      <c r="I1998" s="6" t="inlineStr"/>
      <c r="J1998" s="23">
        <f>IF(I1998&lt;&gt;"",MAX(0,F1998-G1998),0)</f>
        <v/>
      </c>
      <c r="K1998" s="24">
        <f>IF(F1998=0,0,J1998/F1998)</f>
        <v/>
      </c>
      <c r="L1998" s="25">
        <f>IF(I1998&lt;&gt;"","Absence",IF(G1998&gt;F1998,"Présent + HS","Présent"))</f>
        <v/>
      </c>
      <c r="M1998" s="6" t="inlineStr"/>
    </row>
    <row r="1999">
      <c r="A1999" s="20" t="n">
        <v>46302</v>
      </c>
      <c r="B1999" s="21">
        <f>DATE(YEAR(A1999),MONTH(A1999),1)</f>
        <v/>
      </c>
      <c r="C1999" s="6" t="inlineStr">
        <is>
          <t>E008</t>
        </is>
      </c>
      <c r="D1999" s="22">
        <f>IFERROR(VLOOKUP(C1999,Employes!$A$2:$H$11,2,FALSE),"")</f>
        <v/>
      </c>
      <c r="E1999" s="22">
        <f>IFERROR(VLOOKUP(C1999,Employes!$A$2:$H$11,3,FALSE),"")</f>
        <v/>
      </c>
      <c r="F1999" s="22">
        <f>IF(WEEKDAY(A1999,2)&lt;=5,IFERROR(VLOOKUP(C1999,Employes!$A$2:$H$11,6,FALSE),0),0)</f>
        <v/>
      </c>
      <c r="G1999" s="6" t="n">
        <v>8</v>
      </c>
      <c r="H1999" s="23">
        <f>MAX(0,G1999-F1999)</f>
        <v/>
      </c>
      <c r="I1999" s="6" t="inlineStr"/>
      <c r="J1999" s="23">
        <f>IF(I1999&lt;&gt;"",MAX(0,F1999-G1999),0)</f>
        <v/>
      </c>
      <c r="K1999" s="24">
        <f>IF(F1999=0,0,J1999/F1999)</f>
        <v/>
      </c>
      <c r="L1999" s="25">
        <f>IF(I1999&lt;&gt;"","Absence",IF(G1999&gt;F1999,"Présent + HS","Présent"))</f>
        <v/>
      </c>
      <c r="M1999" s="6" t="inlineStr"/>
    </row>
    <row r="2000">
      <c r="A2000" s="20" t="n">
        <v>46302</v>
      </c>
      <c r="B2000" s="21">
        <f>DATE(YEAR(A2000),MONTH(A2000),1)</f>
        <v/>
      </c>
      <c r="C2000" s="6" t="inlineStr">
        <is>
          <t>E009</t>
        </is>
      </c>
      <c r="D2000" s="22">
        <f>IFERROR(VLOOKUP(C2000,Employes!$A$2:$H$11,2,FALSE),"")</f>
        <v/>
      </c>
      <c r="E2000" s="22">
        <f>IFERROR(VLOOKUP(C2000,Employes!$A$2:$H$11,3,FALSE),"")</f>
        <v/>
      </c>
      <c r="F2000" s="22">
        <f>IF(WEEKDAY(A2000,2)&lt;=5,IFERROR(VLOOKUP(C2000,Employes!$A$2:$H$11,6,FALSE),0),0)</f>
        <v/>
      </c>
      <c r="G2000" s="6" t="n">
        <v>9</v>
      </c>
      <c r="H2000" s="23">
        <f>MAX(0,G2000-F2000)</f>
        <v/>
      </c>
      <c r="I2000" s="6" t="inlineStr"/>
      <c r="J2000" s="23">
        <f>IF(I2000&lt;&gt;"",MAX(0,F2000-G2000),0)</f>
        <v/>
      </c>
      <c r="K2000" s="24">
        <f>IF(F2000=0,0,J2000/F2000)</f>
        <v/>
      </c>
      <c r="L2000" s="25">
        <f>IF(I2000&lt;&gt;"","Absence",IF(G2000&gt;F2000,"Présent + HS","Présent"))</f>
        <v/>
      </c>
      <c r="M2000" s="6" t="inlineStr"/>
    </row>
    <row r="2001">
      <c r="A2001" s="20" t="n">
        <v>46302</v>
      </c>
      <c r="B2001" s="21">
        <f>DATE(YEAR(A2001),MONTH(A2001),1)</f>
        <v/>
      </c>
      <c r="C2001" s="6" t="inlineStr">
        <is>
          <t>E010</t>
        </is>
      </c>
      <c r="D2001" s="22">
        <f>IFERROR(VLOOKUP(C2001,Employes!$A$2:$H$11,2,FALSE),"")</f>
        <v/>
      </c>
      <c r="E2001" s="22">
        <f>IFERROR(VLOOKUP(C2001,Employes!$A$2:$H$11,3,FALSE),"")</f>
        <v/>
      </c>
      <c r="F2001" s="22">
        <f>IF(WEEKDAY(A2001,2)&lt;=5,IFERROR(VLOOKUP(C2001,Employes!$A$2:$H$11,6,FALSE),0),0)</f>
        <v/>
      </c>
      <c r="G2001" s="6" t="n">
        <v>8</v>
      </c>
      <c r="H2001" s="23">
        <f>MAX(0,G2001-F2001)</f>
        <v/>
      </c>
      <c r="I2001" s="6" t="inlineStr"/>
      <c r="J2001" s="23">
        <f>IF(I2001&lt;&gt;"",MAX(0,F2001-G2001),0)</f>
        <v/>
      </c>
      <c r="K2001" s="24">
        <f>IF(F2001=0,0,J2001/F2001)</f>
        <v/>
      </c>
      <c r="L2001" s="25">
        <f>IF(I2001&lt;&gt;"","Absence",IF(G2001&gt;F2001,"Présent + HS","Présent"))</f>
        <v/>
      </c>
      <c r="M2001" s="6" t="inlineStr"/>
    </row>
    <row r="2002">
      <c r="A2002" s="20" t="n">
        <v>46303</v>
      </c>
      <c r="B2002" s="21">
        <f>DATE(YEAR(A2002),MONTH(A2002),1)</f>
        <v/>
      </c>
      <c r="C2002" s="6" t="inlineStr">
        <is>
          <t>E001</t>
        </is>
      </c>
      <c r="D2002" s="22">
        <f>IFERROR(VLOOKUP(C2002,Employes!$A$2:$H$11,2,FALSE),"")</f>
        <v/>
      </c>
      <c r="E2002" s="22">
        <f>IFERROR(VLOOKUP(C2002,Employes!$A$2:$H$11,3,FALSE),"")</f>
        <v/>
      </c>
      <c r="F2002" s="22">
        <f>IF(WEEKDAY(A2002,2)&lt;=5,IFERROR(VLOOKUP(C2002,Employes!$A$2:$H$11,6,FALSE),0),0)</f>
        <v/>
      </c>
      <c r="G2002" s="6" t="n">
        <v>8</v>
      </c>
      <c r="H2002" s="23">
        <f>MAX(0,G2002-F2002)</f>
        <v/>
      </c>
      <c r="I2002" s="6" t="inlineStr"/>
      <c r="J2002" s="23">
        <f>IF(I2002&lt;&gt;"",MAX(0,F2002-G2002),0)</f>
        <v/>
      </c>
      <c r="K2002" s="24">
        <f>IF(F2002=0,0,J2002/F2002)</f>
        <v/>
      </c>
      <c r="L2002" s="25">
        <f>IF(I2002&lt;&gt;"","Absence",IF(G2002&gt;F2002,"Présent + HS","Présent"))</f>
        <v/>
      </c>
      <c r="M2002" s="6" t="inlineStr"/>
    </row>
    <row r="2003">
      <c r="A2003" s="20" t="n">
        <v>46303</v>
      </c>
      <c r="B2003" s="21">
        <f>DATE(YEAR(A2003),MONTH(A2003),1)</f>
        <v/>
      </c>
      <c r="C2003" s="6" t="inlineStr">
        <is>
          <t>E002</t>
        </is>
      </c>
      <c r="D2003" s="22">
        <f>IFERROR(VLOOKUP(C2003,Employes!$A$2:$H$11,2,FALSE),"")</f>
        <v/>
      </c>
      <c r="E2003" s="22">
        <f>IFERROR(VLOOKUP(C2003,Employes!$A$2:$H$11,3,FALSE),"")</f>
        <v/>
      </c>
      <c r="F2003" s="22">
        <f>IF(WEEKDAY(A2003,2)&lt;=5,IFERROR(VLOOKUP(C2003,Employes!$A$2:$H$11,6,FALSE),0),0)</f>
        <v/>
      </c>
      <c r="G2003" s="6" t="n">
        <v>8</v>
      </c>
      <c r="H2003" s="23">
        <f>MAX(0,G2003-F2003)</f>
        <v/>
      </c>
      <c r="I2003" s="6" t="inlineStr"/>
      <c r="J2003" s="23">
        <f>IF(I2003&lt;&gt;"",MAX(0,F2003-G2003),0)</f>
        <v/>
      </c>
      <c r="K2003" s="24">
        <f>IF(F2003=0,0,J2003/F2003)</f>
        <v/>
      </c>
      <c r="L2003" s="25">
        <f>IF(I2003&lt;&gt;"","Absence",IF(G2003&gt;F2003,"Présent + HS","Présent"))</f>
        <v/>
      </c>
      <c r="M2003" s="6" t="inlineStr"/>
    </row>
    <row r="2004">
      <c r="A2004" s="20" t="n">
        <v>46303</v>
      </c>
      <c r="B2004" s="21">
        <f>DATE(YEAR(A2004),MONTH(A2004),1)</f>
        <v/>
      </c>
      <c r="C2004" s="6" t="inlineStr">
        <is>
          <t>E003</t>
        </is>
      </c>
      <c r="D2004" s="22">
        <f>IFERROR(VLOOKUP(C2004,Employes!$A$2:$H$11,2,FALSE),"")</f>
        <v/>
      </c>
      <c r="E2004" s="22">
        <f>IFERROR(VLOOKUP(C2004,Employes!$A$2:$H$11,3,FALSE),"")</f>
        <v/>
      </c>
      <c r="F2004" s="22">
        <f>IF(WEEKDAY(A2004,2)&lt;=5,IFERROR(VLOOKUP(C2004,Employes!$A$2:$H$11,6,FALSE),0),0)</f>
        <v/>
      </c>
      <c r="G2004" s="6" t="n">
        <v>8</v>
      </c>
      <c r="H2004" s="23">
        <f>MAX(0,G2004-F2004)</f>
        <v/>
      </c>
      <c r="I2004" s="6" t="inlineStr"/>
      <c r="J2004" s="23">
        <f>IF(I2004&lt;&gt;"",MAX(0,F2004-G2004),0)</f>
        <v/>
      </c>
      <c r="K2004" s="24">
        <f>IF(F2004=0,0,J2004/F2004)</f>
        <v/>
      </c>
      <c r="L2004" s="25">
        <f>IF(I2004&lt;&gt;"","Absence",IF(G2004&gt;F2004,"Présent + HS","Présent"))</f>
        <v/>
      </c>
      <c r="M2004" s="6" t="inlineStr"/>
    </row>
    <row r="2005">
      <c r="A2005" s="20" t="n">
        <v>46303</v>
      </c>
      <c r="B2005" s="21">
        <f>DATE(YEAR(A2005),MONTH(A2005),1)</f>
        <v/>
      </c>
      <c r="C2005" s="6" t="inlineStr">
        <is>
          <t>E004</t>
        </is>
      </c>
      <c r="D2005" s="22">
        <f>IFERROR(VLOOKUP(C2005,Employes!$A$2:$H$11,2,FALSE),"")</f>
        <v/>
      </c>
      <c r="E2005" s="22">
        <f>IFERROR(VLOOKUP(C2005,Employes!$A$2:$H$11,3,FALSE),"")</f>
        <v/>
      </c>
      <c r="F2005" s="22">
        <f>IF(WEEKDAY(A2005,2)&lt;=5,IFERROR(VLOOKUP(C2005,Employes!$A$2:$H$11,6,FALSE),0),0)</f>
        <v/>
      </c>
      <c r="G2005" s="6" t="n">
        <v>8</v>
      </c>
      <c r="H2005" s="23">
        <f>MAX(0,G2005-F2005)</f>
        <v/>
      </c>
      <c r="I2005" s="6" t="inlineStr"/>
      <c r="J2005" s="23">
        <f>IF(I2005&lt;&gt;"",MAX(0,F2005-G2005),0)</f>
        <v/>
      </c>
      <c r="K2005" s="24">
        <f>IF(F2005=0,0,J2005/F2005)</f>
        <v/>
      </c>
      <c r="L2005" s="25">
        <f>IF(I2005&lt;&gt;"","Absence",IF(G2005&gt;F2005,"Présent + HS","Présent"))</f>
        <v/>
      </c>
      <c r="M2005" s="6" t="inlineStr"/>
    </row>
    <row r="2006">
      <c r="A2006" s="20" t="n">
        <v>46303</v>
      </c>
      <c r="B2006" s="21">
        <f>DATE(YEAR(A2006),MONTH(A2006),1)</f>
        <v/>
      </c>
      <c r="C2006" s="6" t="inlineStr">
        <is>
          <t>E005</t>
        </is>
      </c>
      <c r="D2006" s="22">
        <f>IFERROR(VLOOKUP(C2006,Employes!$A$2:$H$11,2,FALSE),"")</f>
        <v/>
      </c>
      <c r="E2006" s="22">
        <f>IFERROR(VLOOKUP(C2006,Employes!$A$2:$H$11,3,FALSE),"")</f>
        <v/>
      </c>
      <c r="F2006" s="22">
        <f>IF(WEEKDAY(A2006,2)&lt;=5,IFERROR(VLOOKUP(C2006,Employes!$A$2:$H$11,6,FALSE),0),0)</f>
        <v/>
      </c>
      <c r="G2006" s="6" t="n">
        <v>8</v>
      </c>
      <c r="H2006" s="23">
        <f>MAX(0,G2006-F2006)</f>
        <v/>
      </c>
      <c r="I2006" s="6" t="inlineStr"/>
      <c r="J2006" s="23">
        <f>IF(I2006&lt;&gt;"",MAX(0,F2006-G2006),0)</f>
        <v/>
      </c>
      <c r="K2006" s="24">
        <f>IF(F2006=0,0,J2006/F2006)</f>
        <v/>
      </c>
      <c r="L2006" s="25">
        <f>IF(I2006&lt;&gt;"","Absence",IF(G2006&gt;F2006,"Présent + HS","Présent"))</f>
        <v/>
      </c>
      <c r="M2006" s="6" t="inlineStr"/>
    </row>
    <row r="2007">
      <c r="A2007" s="20" t="n">
        <v>46303</v>
      </c>
      <c r="B2007" s="21">
        <f>DATE(YEAR(A2007),MONTH(A2007),1)</f>
        <v/>
      </c>
      <c r="C2007" s="6" t="inlineStr">
        <is>
          <t>E006</t>
        </is>
      </c>
      <c r="D2007" s="22">
        <f>IFERROR(VLOOKUP(C2007,Employes!$A$2:$H$11,2,FALSE),"")</f>
        <v/>
      </c>
      <c r="E2007" s="22">
        <f>IFERROR(VLOOKUP(C2007,Employes!$A$2:$H$11,3,FALSE),"")</f>
        <v/>
      </c>
      <c r="F2007" s="22">
        <f>IF(WEEKDAY(A2007,2)&lt;=5,IFERROR(VLOOKUP(C2007,Employes!$A$2:$H$11,6,FALSE),0),0)</f>
        <v/>
      </c>
      <c r="G2007" s="6" t="n">
        <v>8</v>
      </c>
      <c r="H2007" s="23">
        <f>MAX(0,G2007-F2007)</f>
        <v/>
      </c>
      <c r="I2007" s="6" t="inlineStr"/>
      <c r="J2007" s="23">
        <f>IF(I2007&lt;&gt;"",MAX(0,F2007-G2007),0)</f>
        <v/>
      </c>
      <c r="K2007" s="24">
        <f>IF(F2007=0,0,J2007/F2007)</f>
        <v/>
      </c>
      <c r="L2007" s="25">
        <f>IF(I2007&lt;&gt;"","Absence",IF(G2007&gt;F2007,"Présent + HS","Présent"))</f>
        <v/>
      </c>
      <c r="M2007" s="6" t="inlineStr"/>
    </row>
    <row r="2008">
      <c r="A2008" s="20" t="n">
        <v>46303</v>
      </c>
      <c r="B2008" s="21">
        <f>DATE(YEAR(A2008),MONTH(A2008),1)</f>
        <v/>
      </c>
      <c r="C2008" s="6" t="inlineStr">
        <is>
          <t>E007</t>
        </is>
      </c>
      <c r="D2008" s="22">
        <f>IFERROR(VLOOKUP(C2008,Employes!$A$2:$H$11,2,FALSE),"")</f>
        <v/>
      </c>
      <c r="E2008" s="22">
        <f>IFERROR(VLOOKUP(C2008,Employes!$A$2:$H$11,3,FALSE),"")</f>
        <v/>
      </c>
      <c r="F2008" s="22">
        <f>IF(WEEKDAY(A2008,2)&lt;=5,IFERROR(VLOOKUP(C2008,Employes!$A$2:$H$11,6,FALSE),0),0)</f>
        <v/>
      </c>
      <c r="G2008" s="6" t="n">
        <v>8</v>
      </c>
      <c r="H2008" s="23">
        <f>MAX(0,G2008-F2008)</f>
        <v/>
      </c>
      <c r="I2008" s="6" t="inlineStr"/>
      <c r="J2008" s="23">
        <f>IF(I2008&lt;&gt;"",MAX(0,F2008-G2008),0)</f>
        <v/>
      </c>
      <c r="K2008" s="24">
        <f>IF(F2008=0,0,J2008/F2008)</f>
        <v/>
      </c>
      <c r="L2008" s="25">
        <f>IF(I2008&lt;&gt;"","Absence",IF(G2008&gt;F2008,"Présent + HS","Présent"))</f>
        <v/>
      </c>
      <c r="M2008" s="6" t="inlineStr"/>
    </row>
    <row r="2009">
      <c r="A2009" s="20" t="n">
        <v>46303</v>
      </c>
      <c r="B2009" s="21">
        <f>DATE(YEAR(A2009),MONTH(A2009),1)</f>
        <v/>
      </c>
      <c r="C2009" s="6" t="inlineStr">
        <is>
          <t>E008</t>
        </is>
      </c>
      <c r="D2009" s="22">
        <f>IFERROR(VLOOKUP(C2009,Employes!$A$2:$H$11,2,FALSE),"")</f>
        <v/>
      </c>
      <c r="E2009" s="22">
        <f>IFERROR(VLOOKUP(C2009,Employes!$A$2:$H$11,3,FALSE),"")</f>
        <v/>
      </c>
      <c r="F2009" s="22">
        <f>IF(WEEKDAY(A2009,2)&lt;=5,IFERROR(VLOOKUP(C2009,Employes!$A$2:$H$11,6,FALSE),0),0)</f>
        <v/>
      </c>
      <c r="G2009" s="6" t="n">
        <v>8</v>
      </c>
      <c r="H2009" s="23">
        <f>MAX(0,G2009-F2009)</f>
        <v/>
      </c>
      <c r="I2009" s="6" t="inlineStr"/>
      <c r="J2009" s="23">
        <f>IF(I2009&lt;&gt;"",MAX(0,F2009-G2009),0)</f>
        <v/>
      </c>
      <c r="K2009" s="24">
        <f>IF(F2009=0,0,J2009/F2009)</f>
        <v/>
      </c>
      <c r="L2009" s="25">
        <f>IF(I2009&lt;&gt;"","Absence",IF(G2009&gt;F2009,"Présent + HS","Présent"))</f>
        <v/>
      </c>
      <c r="M2009" s="6" t="inlineStr"/>
    </row>
    <row r="2010">
      <c r="A2010" s="20" t="n">
        <v>46303</v>
      </c>
      <c r="B2010" s="21">
        <f>DATE(YEAR(A2010),MONTH(A2010),1)</f>
        <v/>
      </c>
      <c r="C2010" s="6" t="inlineStr">
        <is>
          <t>E009</t>
        </is>
      </c>
      <c r="D2010" s="22">
        <f>IFERROR(VLOOKUP(C2010,Employes!$A$2:$H$11,2,FALSE),"")</f>
        <v/>
      </c>
      <c r="E2010" s="22">
        <f>IFERROR(VLOOKUP(C2010,Employes!$A$2:$H$11,3,FALSE),"")</f>
        <v/>
      </c>
      <c r="F2010" s="22">
        <f>IF(WEEKDAY(A2010,2)&lt;=5,IFERROR(VLOOKUP(C2010,Employes!$A$2:$H$11,6,FALSE),0),0)</f>
        <v/>
      </c>
      <c r="G2010" s="6" t="n">
        <v>8</v>
      </c>
      <c r="H2010" s="23">
        <f>MAX(0,G2010-F2010)</f>
        <v/>
      </c>
      <c r="I2010" s="6" t="inlineStr"/>
      <c r="J2010" s="23">
        <f>IF(I2010&lt;&gt;"",MAX(0,F2010-G2010),0)</f>
        <v/>
      </c>
      <c r="K2010" s="24">
        <f>IF(F2010=0,0,J2010/F2010)</f>
        <v/>
      </c>
      <c r="L2010" s="25">
        <f>IF(I2010&lt;&gt;"","Absence",IF(G2010&gt;F2010,"Présent + HS","Présent"))</f>
        <v/>
      </c>
      <c r="M2010" s="6" t="inlineStr"/>
    </row>
    <row r="2011">
      <c r="A2011" s="20" t="n">
        <v>46303</v>
      </c>
      <c r="B2011" s="21">
        <f>DATE(YEAR(A2011),MONTH(A2011),1)</f>
        <v/>
      </c>
      <c r="C2011" s="6" t="inlineStr">
        <is>
          <t>E010</t>
        </is>
      </c>
      <c r="D2011" s="22">
        <f>IFERROR(VLOOKUP(C2011,Employes!$A$2:$H$11,2,FALSE),"")</f>
        <v/>
      </c>
      <c r="E2011" s="22">
        <f>IFERROR(VLOOKUP(C2011,Employes!$A$2:$H$11,3,FALSE),"")</f>
        <v/>
      </c>
      <c r="F2011" s="22">
        <f>IF(WEEKDAY(A2011,2)&lt;=5,IFERROR(VLOOKUP(C2011,Employes!$A$2:$H$11,6,FALSE),0),0)</f>
        <v/>
      </c>
      <c r="G2011" s="6" t="n">
        <v>8</v>
      </c>
      <c r="H2011" s="23">
        <f>MAX(0,G2011-F2011)</f>
        <v/>
      </c>
      <c r="I2011" s="6" t="inlineStr"/>
      <c r="J2011" s="23">
        <f>IF(I2011&lt;&gt;"",MAX(0,F2011-G2011),0)</f>
        <v/>
      </c>
      <c r="K2011" s="24">
        <f>IF(F2011=0,0,J2011/F2011)</f>
        <v/>
      </c>
      <c r="L2011" s="25">
        <f>IF(I2011&lt;&gt;"","Absence",IF(G2011&gt;F2011,"Présent + HS","Présent"))</f>
        <v/>
      </c>
      <c r="M2011" s="6" t="inlineStr"/>
    </row>
    <row r="2012">
      <c r="A2012" s="20" t="n">
        <v>46304</v>
      </c>
      <c r="B2012" s="21">
        <f>DATE(YEAR(A2012),MONTH(A2012),1)</f>
        <v/>
      </c>
      <c r="C2012" s="6" t="inlineStr">
        <is>
          <t>E001</t>
        </is>
      </c>
      <c r="D2012" s="22">
        <f>IFERROR(VLOOKUP(C2012,Employes!$A$2:$H$11,2,FALSE),"")</f>
        <v/>
      </c>
      <c r="E2012" s="22">
        <f>IFERROR(VLOOKUP(C2012,Employes!$A$2:$H$11,3,FALSE),"")</f>
        <v/>
      </c>
      <c r="F2012" s="22">
        <f>IF(WEEKDAY(A2012,2)&lt;=5,IFERROR(VLOOKUP(C2012,Employes!$A$2:$H$11,6,FALSE),0),0)</f>
        <v/>
      </c>
      <c r="G2012" s="6" t="n">
        <v>8</v>
      </c>
      <c r="H2012" s="23">
        <f>MAX(0,G2012-F2012)</f>
        <v/>
      </c>
      <c r="I2012" s="6" t="inlineStr"/>
      <c r="J2012" s="23">
        <f>IF(I2012&lt;&gt;"",MAX(0,F2012-G2012),0)</f>
        <v/>
      </c>
      <c r="K2012" s="24">
        <f>IF(F2012=0,0,J2012/F2012)</f>
        <v/>
      </c>
      <c r="L2012" s="25">
        <f>IF(I2012&lt;&gt;"","Absence",IF(G2012&gt;F2012,"Présent + HS","Présent"))</f>
        <v/>
      </c>
      <c r="M2012" s="6" t="inlineStr"/>
    </row>
    <row r="2013">
      <c r="A2013" s="20" t="n">
        <v>46304</v>
      </c>
      <c r="B2013" s="21">
        <f>DATE(YEAR(A2013),MONTH(A2013),1)</f>
        <v/>
      </c>
      <c r="C2013" s="6" t="inlineStr">
        <is>
          <t>E002</t>
        </is>
      </c>
      <c r="D2013" s="22">
        <f>IFERROR(VLOOKUP(C2013,Employes!$A$2:$H$11,2,FALSE),"")</f>
        <v/>
      </c>
      <c r="E2013" s="22">
        <f>IFERROR(VLOOKUP(C2013,Employes!$A$2:$H$11,3,FALSE),"")</f>
        <v/>
      </c>
      <c r="F2013" s="22">
        <f>IF(WEEKDAY(A2013,2)&lt;=5,IFERROR(VLOOKUP(C2013,Employes!$A$2:$H$11,6,FALSE),0),0)</f>
        <v/>
      </c>
      <c r="G2013" s="6" t="n">
        <v>8</v>
      </c>
      <c r="H2013" s="23">
        <f>MAX(0,G2013-F2013)</f>
        <v/>
      </c>
      <c r="I2013" s="6" t="inlineStr"/>
      <c r="J2013" s="23">
        <f>IF(I2013&lt;&gt;"",MAX(0,F2013-G2013),0)</f>
        <v/>
      </c>
      <c r="K2013" s="24">
        <f>IF(F2013=0,0,J2013/F2013)</f>
        <v/>
      </c>
      <c r="L2013" s="25">
        <f>IF(I2013&lt;&gt;"","Absence",IF(G2013&gt;F2013,"Présent + HS","Présent"))</f>
        <v/>
      </c>
      <c r="M2013" s="6" t="inlineStr"/>
    </row>
    <row r="2014">
      <c r="A2014" s="20" t="n">
        <v>46304</v>
      </c>
      <c r="B2014" s="21">
        <f>DATE(YEAR(A2014),MONTH(A2014),1)</f>
        <v/>
      </c>
      <c r="C2014" s="6" t="inlineStr">
        <is>
          <t>E003</t>
        </is>
      </c>
      <c r="D2014" s="22">
        <f>IFERROR(VLOOKUP(C2014,Employes!$A$2:$H$11,2,FALSE),"")</f>
        <v/>
      </c>
      <c r="E2014" s="22">
        <f>IFERROR(VLOOKUP(C2014,Employes!$A$2:$H$11,3,FALSE),"")</f>
        <v/>
      </c>
      <c r="F2014" s="22">
        <f>IF(WEEKDAY(A2014,2)&lt;=5,IFERROR(VLOOKUP(C2014,Employes!$A$2:$H$11,6,FALSE),0),0)</f>
        <v/>
      </c>
      <c r="G2014" s="6" t="n">
        <v>10</v>
      </c>
      <c r="H2014" s="23">
        <f>MAX(0,G2014-F2014)</f>
        <v/>
      </c>
      <c r="I2014" s="6" t="inlineStr"/>
      <c r="J2014" s="23">
        <f>IF(I2014&lt;&gt;"",MAX(0,F2014-G2014),0)</f>
        <v/>
      </c>
      <c r="K2014" s="24">
        <f>IF(F2014=0,0,J2014/F2014)</f>
        <v/>
      </c>
      <c r="L2014" s="25">
        <f>IF(I2014&lt;&gt;"","Absence",IF(G2014&gt;F2014,"Présent + HS","Présent"))</f>
        <v/>
      </c>
      <c r="M2014" s="6" t="inlineStr"/>
    </row>
    <row r="2015">
      <c r="A2015" s="20" t="n">
        <v>46304</v>
      </c>
      <c r="B2015" s="21">
        <f>DATE(YEAR(A2015),MONTH(A2015),1)</f>
        <v/>
      </c>
      <c r="C2015" s="6" t="inlineStr">
        <is>
          <t>E004</t>
        </is>
      </c>
      <c r="D2015" s="22">
        <f>IFERROR(VLOOKUP(C2015,Employes!$A$2:$H$11,2,FALSE),"")</f>
        <v/>
      </c>
      <c r="E2015" s="22">
        <f>IFERROR(VLOOKUP(C2015,Employes!$A$2:$H$11,3,FALSE),"")</f>
        <v/>
      </c>
      <c r="F2015" s="22">
        <f>IF(WEEKDAY(A2015,2)&lt;=5,IFERROR(VLOOKUP(C2015,Employes!$A$2:$H$11,6,FALSE),0),0)</f>
        <v/>
      </c>
      <c r="G2015" s="6" t="n">
        <v>8</v>
      </c>
      <c r="H2015" s="23">
        <f>MAX(0,G2015-F2015)</f>
        <v/>
      </c>
      <c r="I2015" s="6" t="inlineStr"/>
      <c r="J2015" s="23">
        <f>IF(I2015&lt;&gt;"",MAX(0,F2015-G2015),0)</f>
        <v/>
      </c>
      <c r="K2015" s="24">
        <f>IF(F2015=0,0,J2015/F2015)</f>
        <v/>
      </c>
      <c r="L2015" s="25">
        <f>IF(I2015&lt;&gt;"","Absence",IF(G2015&gt;F2015,"Présent + HS","Présent"))</f>
        <v/>
      </c>
      <c r="M2015" s="6" t="inlineStr"/>
    </row>
    <row r="2016">
      <c r="A2016" s="20" t="n">
        <v>46304</v>
      </c>
      <c r="B2016" s="21">
        <f>DATE(YEAR(A2016),MONTH(A2016),1)</f>
        <v/>
      </c>
      <c r="C2016" s="6" t="inlineStr">
        <is>
          <t>E005</t>
        </is>
      </c>
      <c r="D2016" s="22">
        <f>IFERROR(VLOOKUP(C2016,Employes!$A$2:$H$11,2,FALSE),"")</f>
        <v/>
      </c>
      <c r="E2016" s="22">
        <f>IFERROR(VLOOKUP(C2016,Employes!$A$2:$H$11,3,FALSE),"")</f>
        <v/>
      </c>
      <c r="F2016" s="22">
        <f>IF(WEEKDAY(A2016,2)&lt;=5,IFERROR(VLOOKUP(C2016,Employes!$A$2:$H$11,6,FALSE),0),0)</f>
        <v/>
      </c>
      <c r="G2016" s="6" t="n">
        <v>9</v>
      </c>
      <c r="H2016" s="23">
        <f>MAX(0,G2016-F2016)</f>
        <v/>
      </c>
      <c r="I2016" s="6" t="inlineStr"/>
      <c r="J2016" s="23">
        <f>IF(I2016&lt;&gt;"",MAX(0,F2016-G2016),0)</f>
        <v/>
      </c>
      <c r="K2016" s="24">
        <f>IF(F2016=0,0,J2016/F2016)</f>
        <v/>
      </c>
      <c r="L2016" s="25">
        <f>IF(I2016&lt;&gt;"","Absence",IF(G2016&gt;F2016,"Présent + HS","Présent"))</f>
        <v/>
      </c>
      <c r="M2016" s="6" t="inlineStr"/>
    </row>
    <row r="2017">
      <c r="A2017" s="20" t="n">
        <v>46304</v>
      </c>
      <c r="B2017" s="21">
        <f>DATE(YEAR(A2017),MONTH(A2017),1)</f>
        <v/>
      </c>
      <c r="C2017" s="6" t="inlineStr">
        <is>
          <t>E006</t>
        </is>
      </c>
      <c r="D2017" s="22">
        <f>IFERROR(VLOOKUP(C2017,Employes!$A$2:$H$11,2,FALSE),"")</f>
        <v/>
      </c>
      <c r="E2017" s="22">
        <f>IFERROR(VLOOKUP(C2017,Employes!$A$2:$H$11,3,FALSE),"")</f>
        <v/>
      </c>
      <c r="F2017" s="22">
        <f>IF(WEEKDAY(A2017,2)&lt;=5,IFERROR(VLOOKUP(C2017,Employes!$A$2:$H$11,6,FALSE),0),0)</f>
        <v/>
      </c>
      <c r="G2017" s="6" t="n">
        <v>10</v>
      </c>
      <c r="H2017" s="23">
        <f>MAX(0,G2017-F2017)</f>
        <v/>
      </c>
      <c r="I2017" s="6" t="inlineStr"/>
      <c r="J2017" s="23">
        <f>IF(I2017&lt;&gt;"",MAX(0,F2017-G2017),0)</f>
        <v/>
      </c>
      <c r="K2017" s="24">
        <f>IF(F2017=0,0,J2017/F2017)</f>
        <v/>
      </c>
      <c r="L2017" s="25">
        <f>IF(I2017&lt;&gt;"","Absence",IF(G2017&gt;F2017,"Présent + HS","Présent"))</f>
        <v/>
      </c>
      <c r="M2017" s="6" t="inlineStr"/>
    </row>
    <row r="2018">
      <c r="A2018" s="20" t="n">
        <v>46304</v>
      </c>
      <c r="B2018" s="21">
        <f>DATE(YEAR(A2018),MONTH(A2018),1)</f>
        <v/>
      </c>
      <c r="C2018" s="6" t="inlineStr">
        <is>
          <t>E007</t>
        </is>
      </c>
      <c r="D2018" s="22">
        <f>IFERROR(VLOOKUP(C2018,Employes!$A$2:$H$11,2,FALSE),"")</f>
        <v/>
      </c>
      <c r="E2018" s="22">
        <f>IFERROR(VLOOKUP(C2018,Employes!$A$2:$H$11,3,FALSE),"")</f>
        <v/>
      </c>
      <c r="F2018" s="22">
        <f>IF(WEEKDAY(A2018,2)&lt;=5,IFERROR(VLOOKUP(C2018,Employes!$A$2:$H$11,6,FALSE),0),0)</f>
        <v/>
      </c>
      <c r="G2018" s="6" t="n">
        <v>8</v>
      </c>
      <c r="H2018" s="23">
        <f>MAX(0,G2018-F2018)</f>
        <v/>
      </c>
      <c r="I2018" s="6" t="inlineStr"/>
      <c r="J2018" s="23">
        <f>IF(I2018&lt;&gt;"",MAX(0,F2018-G2018),0)</f>
        <v/>
      </c>
      <c r="K2018" s="24">
        <f>IF(F2018=0,0,J2018/F2018)</f>
        <v/>
      </c>
      <c r="L2018" s="25">
        <f>IF(I2018&lt;&gt;"","Absence",IF(G2018&gt;F2018,"Présent + HS","Présent"))</f>
        <v/>
      </c>
      <c r="M2018" s="6" t="inlineStr"/>
    </row>
    <row r="2019">
      <c r="A2019" s="20" t="n">
        <v>46304</v>
      </c>
      <c r="B2019" s="21">
        <f>DATE(YEAR(A2019),MONTH(A2019),1)</f>
        <v/>
      </c>
      <c r="C2019" s="6" t="inlineStr">
        <is>
          <t>E008</t>
        </is>
      </c>
      <c r="D2019" s="22">
        <f>IFERROR(VLOOKUP(C2019,Employes!$A$2:$H$11,2,FALSE),"")</f>
        <v/>
      </c>
      <c r="E2019" s="22">
        <f>IFERROR(VLOOKUP(C2019,Employes!$A$2:$H$11,3,FALSE),"")</f>
        <v/>
      </c>
      <c r="F2019" s="22">
        <f>IF(WEEKDAY(A2019,2)&lt;=5,IFERROR(VLOOKUP(C2019,Employes!$A$2:$H$11,6,FALSE),0),0)</f>
        <v/>
      </c>
      <c r="G2019" s="6" t="n">
        <v>8</v>
      </c>
      <c r="H2019" s="23">
        <f>MAX(0,G2019-F2019)</f>
        <v/>
      </c>
      <c r="I2019" s="6" t="inlineStr"/>
      <c r="J2019" s="23">
        <f>IF(I2019&lt;&gt;"",MAX(0,F2019-G2019),0)</f>
        <v/>
      </c>
      <c r="K2019" s="24">
        <f>IF(F2019=0,0,J2019/F2019)</f>
        <v/>
      </c>
      <c r="L2019" s="25">
        <f>IF(I2019&lt;&gt;"","Absence",IF(G2019&gt;F2019,"Présent + HS","Présent"))</f>
        <v/>
      </c>
      <c r="M2019" s="6" t="inlineStr"/>
    </row>
    <row r="2020">
      <c r="A2020" s="20" t="n">
        <v>46304</v>
      </c>
      <c r="B2020" s="21">
        <f>DATE(YEAR(A2020),MONTH(A2020),1)</f>
        <v/>
      </c>
      <c r="C2020" s="6" t="inlineStr">
        <is>
          <t>E009</t>
        </is>
      </c>
      <c r="D2020" s="22">
        <f>IFERROR(VLOOKUP(C2020,Employes!$A$2:$H$11,2,FALSE),"")</f>
        <v/>
      </c>
      <c r="E2020" s="22">
        <f>IFERROR(VLOOKUP(C2020,Employes!$A$2:$H$11,3,FALSE),"")</f>
        <v/>
      </c>
      <c r="F2020" s="22">
        <f>IF(WEEKDAY(A2020,2)&lt;=5,IFERROR(VLOOKUP(C2020,Employes!$A$2:$H$11,6,FALSE),0),0)</f>
        <v/>
      </c>
      <c r="G2020" s="6" t="n">
        <v>8</v>
      </c>
      <c r="H2020" s="23">
        <f>MAX(0,G2020-F2020)</f>
        <v/>
      </c>
      <c r="I2020" s="6" t="inlineStr"/>
      <c r="J2020" s="23">
        <f>IF(I2020&lt;&gt;"",MAX(0,F2020-G2020),0)</f>
        <v/>
      </c>
      <c r="K2020" s="24">
        <f>IF(F2020=0,0,J2020/F2020)</f>
        <v/>
      </c>
      <c r="L2020" s="25">
        <f>IF(I2020&lt;&gt;"","Absence",IF(G2020&gt;F2020,"Présent + HS","Présent"))</f>
        <v/>
      </c>
      <c r="M2020" s="6" t="inlineStr"/>
    </row>
    <row r="2021">
      <c r="A2021" s="20" t="n">
        <v>46304</v>
      </c>
      <c r="B2021" s="21">
        <f>DATE(YEAR(A2021),MONTH(A2021),1)</f>
        <v/>
      </c>
      <c r="C2021" s="6" t="inlineStr">
        <is>
          <t>E010</t>
        </is>
      </c>
      <c r="D2021" s="22">
        <f>IFERROR(VLOOKUP(C2021,Employes!$A$2:$H$11,2,FALSE),"")</f>
        <v/>
      </c>
      <c r="E2021" s="22">
        <f>IFERROR(VLOOKUP(C2021,Employes!$A$2:$H$11,3,FALSE),"")</f>
        <v/>
      </c>
      <c r="F2021" s="22">
        <f>IF(WEEKDAY(A2021,2)&lt;=5,IFERROR(VLOOKUP(C2021,Employes!$A$2:$H$11,6,FALSE),0),0)</f>
        <v/>
      </c>
      <c r="G2021" s="6" t="n">
        <v>8</v>
      </c>
      <c r="H2021" s="23">
        <f>MAX(0,G2021-F2021)</f>
        <v/>
      </c>
      <c r="I2021" s="6" t="inlineStr"/>
      <c r="J2021" s="23">
        <f>IF(I2021&lt;&gt;"",MAX(0,F2021-G2021),0)</f>
        <v/>
      </c>
      <c r="K2021" s="24">
        <f>IF(F2021=0,0,J2021/F2021)</f>
        <v/>
      </c>
      <c r="L2021" s="25">
        <f>IF(I2021&lt;&gt;"","Absence",IF(G2021&gt;F2021,"Présent + HS","Présent"))</f>
        <v/>
      </c>
      <c r="M2021" s="6" t="inlineStr"/>
    </row>
    <row r="2022">
      <c r="A2022" s="20" t="n">
        <v>46307</v>
      </c>
      <c r="B2022" s="21">
        <f>DATE(YEAR(A2022),MONTH(A2022),1)</f>
        <v/>
      </c>
      <c r="C2022" s="6" t="inlineStr">
        <is>
          <t>E001</t>
        </is>
      </c>
      <c r="D2022" s="22">
        <f>IFERROR(VLOOKUP(C2022,Employes!$A$2:$H$11,2,FALSE),"")</f>
        <v/>
      </c>
      <c r="E2022" s="22">
        <f>IFERROR(VLOOKUP(C2022,Employes!$A$2:$H$11,3,FALSE),"")</f>
        <v/>
      </c>
      <c r="F2022" s="22">
        <f>IF(WEEKDAY(A2022,2)&lt;=5,IFERROR(VLOOKUP(C2022,Employes!$A$2:$H$11,6,FALSE),0),0)</f>
        <v/>
      </c>
      <c r="G2022" s="6" t="n">
        <v>8</v>
      </c>
      <c r="H2022" s="23">
        <f>MAX(0,G2022-F2022)</f>
        <v/>
      </c>
      <c r="I2022" s="6" t="inlineStr"/>
      <c r="J2022" s="23">
        <f>IF(I2022&lt;&gt;"",MAX(0,F2022-G2022),0)</f>
        <v/>
      </c>
      <c r="K2022" s="24">
        <f>IF(F2022=0,0,J2022/F2022)</f>
        <v/>
      </c>
      <c r="L2022" s="25">
        <f>IF(I2022&lt;&gt;"","Absence",IF(G2022&gt;F2022,"Présent + HS","Présent"))</f>
        <v/>
      </c>
      <c r="M2022" s="6" t="inlineStr"/>
    </row>
    <row r="2023">
      <c r="A2023" s="20" t="n">
        <v>46307</v>
      </c>
      <c r="B2023" s="21">
        <f>DATE(YEAR(A2023),MONTH(A2023),1)</f>
        <v/>
      </c>
      <c r="C2023" s="6" t="inlineStr">
        <is>
          <t>E002</t>
        </is>
      </c>
      <c r="D2023" s="22">
        <f>IFERROR(VLOOKUP(C2023,Employes!$A$2:$H$11,2,FALSE),"")</f>
        <v/>
      </c>
      <c r="E2023" s="22">
        <f>IFERROR(VLOOKUP(C2023,Employes!$A$2:$H$11,3,FALSE),"")</f>
        <v/>
      </c>
      <c r="F2023" s="22">
        <f>IF(WEEKDAY(A2023,2)&lt;=5,IFERROR(VLOOKUP(C2023,Employes!$A$2:$H$11,6,FALSE),0),0)</f>
        <v/>
      </c>
      <c r="G2023" s="6" t="n">
        <v>8</v>
      </c>
      <c r="H2023" s="23">
        <f>MAX(0,G2023-F2023)</f>
        <v/>
      </c>
      <c r="I2023" s="6" t="inlineStr"/>
      <c r="J2023" s="23">
        <f>IF(I2023&lt;&gt;"",MAX(0,F2023-G2023),0)</f>
        <v/>
      </c>
      <c r="K2023" s="24">
        <f>IF(F2023=0,0,J2023/F2023)</f>
        <v/>
      </c>
      <c r="L2023" s="25">
        <f>IF(I2023&lt;&gt;"","Absence",IF(G2023&gt;F2023,"Présent + HS","Présent"))</f>
        <v/>
      </c>
      <c r="M2023" s="6" t="inlineStr"/>
    </row>
    <row r="2024">
      <c r="A2024" s="20" t="n">
        <v>46307</v>
      </c>
      <c r="B2024" s="21">
        <f>DATE(YEAR(A2024),MONTH(A2024),1)</f>
        <v/>
      </c>
      <c r="C2024" s="6" t="inlineStr">
        <is>
          <t>E003</t>
        </is>
      </c>
      <c r="D2024" s="22">
        <f>IFERROR(VLOOKUP(C2024,Employes!$A$2:$H$11,2,FALSE),"")</f>
        <v/>
      </c>
      <c r="E2024" s="22">
        <f>IFERROR(VLOOKUP(C2024,Employes!$A$2:$H$11,3,FALSE),"")</f>
        <v/>
      </c>
      <c r="F2024" s="22">
        <f>IF(WEEKDAY(A2024,2)&lt;=5,IFERROR(VLOOKUP(C2024,Employes!$A$2:$H$11,6,FALSE),0),0)</f>
        <v/>
      </c>
      <c r="G2024" s="6" t="n">
        <v>8</v>
      </c>
      <c r="H2024" s="23">
        <f>MAX(0,G2024-F2024)</f>
        <v/>
      </c>
      <c r="I2024" s="6" t="inlineStr"/>
      <c r="J2024" s="23">
        <f>IF(I2024&lt;&gt;"",MAX(0,F2024-G2024),0)</f>
        <v/>
      </c>
      <c r="K2024" s="24">
        <f>IF(F2024=0,0,J2024/F2024)</f>
        <v/>
      </c>
      <c r="L2024" s="25">
        <f>IF(I2024&lt;&gt;"","Absence",IF(G2024&gt;F2024,"Présent + HS","Présent"))</f>
        <v/>
      </c>
      <c r="M2024" s="6" t="inlineStr"/>
    </row>
    <row r="2025">
      <c r="A2025" s="20" t="n">
        <v>46307</v>
      </c>
      <c r="B2025" s="21">
        <f>DATE(YEAR(A2025),MONTH(A2025),1)</f>
        <v/>
      </c>
      <c r="C2025" s="6" t="inlineStr">
        <is>
          <t>E004</t>
        </is>
      </c>
      <c r="D2025" s="22">
        <f>IFERROR(VLOOKUP(C2025,Employes!$A$2:$H$11,2,FALSE),"")</f>
        <v/>
      </c>
      <c r="E2025" s="22">
        <f>IFERROR(VLOOKUP(C2025,Employes!$A$2:$H$11,3,FALSE),"")</f>
        <v/>
      </c>
      <c r="F2025" s="22">
        <f>IF(WEEKDAY(A2025,2)&lt;=5,IFERROR(VLOOKUP(C2025,Employes!$A$2:$H$11,6,FALSE),0),0)</f>
        <v/>
      </c>
      <c r="G2025" s="6" t="n">
        <v>8</v>
      </c>
      <c r="H2025" s="23">
        <f>MAX(0,G2025-F2025)</f>
        <v/>
      </c>
      <c r="I2025" s="6" t="inlineStr"/>
      <c r="J2025" s="23">
        <f>IF(I2025&lt;&gt;"",MAX(0,F2025-G2025),0)</f>
        <v/>
      </c>
      <c r="K2025" s="24">
        <f>IF(F2025=0,0,J2025/F2025)</f>
        <v/>
      </c>
      <c r="L2025" s="25">
        <f>IF(I2025&lt;&gt;"","Absence",IF(G2025&gt;F2025,"Présent + HS","Présent"))</f>
        <v/>
      </c>
      <c r="M2025" s="6" t="inlineStr"/>
    </row>
    <row r="2026">
      <c r="A2026" s="20" t="n">
        <v>46307</v>
      </c>
      <c r="B2026" s="21">
        <f>DATE(YEAR(A2026),MONTH(A2026),1)</f>
        <v/>
      </c>
      <c r="C2026" s="6" t="inlineStr">
        <is>
          <t>E005</t>
        </is>
      </c>
      <c r="D2026" s="22">
        <f>IFERROR(VLOOKUP(C2026,Employes!$A$2:$H$11,2,FALSE),"")</f>
        <v/>
      </c>
      <c r="E2026" s="22">
        <f>IFERROR(VLOOKUP(C2026,Employes!$A$2:$H$11,3,FALSE),"")</f>
        <v/>
      </c>
      <c r="F2026" s="22">
        <f>IF(WEEKDAY(A2026,2)&lt;=5,IFERROR(VLOOKUP(C2026,Employes!$A$2:$H$11,6,FALSE),0),0)</f>
        <v/>
      </c>
      <c r="G2026" s="6" t="n">
        <v>8</v>
      </c>
      <c r="H2026" s="23">
        <f>MAX(0,G2026-F2026)</f>
        <v/>
      </c>
      <c r="I2026" s="6" t="inlineStr"/>
      <c r="J2026" s="23">
        <f>IF(I2026&lt;&gt;"",MAX(0,F2026-G2026),0)</f>
        <v/>
      </c>
      <c r="K2026" s="24">
        <f>IF(F2026=0,0,J2026/F2026)</f>
        <v/>
      </c>
      <c r="L2026" s="25">
        <f>IF(I2026&lt;&gt;"","Absence",IF(G2026&gt;F2026,"Présent + HS","Présent"))</f>
        <v/>
      </c>
      <c r="M2026" s="6" t="inlineStr"/>
    </row>
    <row r="2027">
      <c r="A2027" s="20" t="n">
        <v>46307</v>
      </c>
      <c r="B2027" s="21">
        <f>DATE(YEAR(A2027),MONTH(A2027),1)</f>
        <v/>
      </c>
      <c r="C2027" s="6" t="inlineStr">
        <is>
          <t>E006</t>
        </is>
      </c>
      <c r="D2027" s="22">
        <f>IFERROR(VLOOKUP(C2027,Employes!$A$2:$H$11,2,FALSE),"")</f>
        <v/>
      </c>
      <c r="E2027" s="22">
        <f>IFERROR(VLOOKUP(C2027,Employes!$A$2:$H$11,3,FALSE),"")</f>
        <v/>
      </c>
      <c r="F2027" s="22">
        <f>IF(WEEKDAY(A2027,2)&lt;=5,IFERROR(VLOOKUP(C2027,Employes!$A$2:$H$11,6,FALSE),0),0)</f>
        <v/>
      </c>
      <c r="G2027" s="6" t="n">
        <v>8</v>
      </c>
      <c r="H2027" s="23">
        <f>MAX(0,G2027-F2027)</f>
        <v/>
      </c>
      <c r="I2027" s="6" t="inlineStr"/>
      <c r="J2027" s="23">
        <f>IF(I2027&lt;&gt;"",MAX(0,F2027-G2027),0)</f>
        <v/>
      </c>
      <c r="K2027" s="24">
        <f>IF(F2027=0,0,J2027/F2027)</f>
        <v/>
      </c>
      <c r="L2027" s="25">
        <f>IF(I2027&lt;&gt;"","Absence",IF(G2027&gt;F2027,"Présent + HS","Présent"))</f>
        <v/>
      </c>
      <c r="M2027" s="6" t="inlineStr"/>
    </row>
    <row r="2028">
      <c r="A2028" s="20" t="n">
        <v>46307</v>
      </c>
      <c r="B2028" s="21">
        <f>DATE(YEAR(A2028),MONTH(A2028),1)</f>
        <v/>
      </c>
      <c r="C2028" s="6" t="inlineStr">
        <is>
          <t>E007</t>
        </is>
      </c>
      <c r="D2028" s="22">
        <f>IFERROR(VLOOKUP(C2028,Employes!$A$2:$H$11,2,FALSE),"")</f>
        <v/>
      </c>
      <c r="E2028" s="22">
        <f>IFERROR(VLOOKUP(C2028,Employes!$A$2:$H$11,3,FALSE),"")</f>
        <v/>
      </c>
      <c r="F2028" s="22">
        <f>IF(WEEKDAY(A2028,2)&lt;=5,IFERROR(VLOOKUP(C2028,Employes!$A$2:$H$11,6,FALSE),0),0)</f>
        <v/>
      </c>
      <c r="G2028" s="6" t="n">
        <v>8</v>
      </c>
      <c r="H2028" s="23">
        <f>MAX(0,G2028-F2028)</f>
        <v/>
      </c>
      <c r="I2028" s="6" t="inlineStr"/>
      <c r="J2028" s="23">
        <f>IF(I2028&lt;&gt;"",MAX(0,F2028-G2028),0)</f>
        <v/>
      </c>
      <c r="K2028" s="24">
        <f>IF(F2028=0,0,J2028/F2028)</f>
        <v/>
      </c>
      <c r="L2028" s="25">
        <f>IF(I2028&lt;&gt;"","Absence",IF(G2028&gt;F2028,"Présent + HS","Présent"))</f>
        <v/>
      </c>
      <c r="M2028" s="6" t="inlineStr"/>
    </row>
    <row r="2029">
      <c r="A2029" s="20" t="n">
        <v>46307</v>
      </c>
      <c r="B2029" s="21">
        <f>DATE(YEAR(A2029),MONTH(A2029),1)</f>
        <v/>
      </c>
      <c r="C2029" s="6" t="inlineStr">
        <is>
          <t>E008</t>
        </is>
      </c>
      <c r="D2029" s="22">
        <f>IFERROR(VLOOKUP(C2029,Employes!$A$2:$H$11,2,FALSE),"")</f>
        <v/>
      </c>
      <c r="E2029" s="22">
        <f>IFERROR(VLOOKUP(C2029,Employes!$A$2:$H$11,3,FALSE),"")</f>
        <v/>
      </c>
      <c r="F2029" s="22">
        <f>IF(WEEKDAY(A2029,2)&lt;=5,IFERROR(VLOOKUP(C2029,Employes!$A$2:$H$11,6,FALSE),0),0)</f>
        <v/>
      </c>
      <c r="G2029" s="6" t="n">
        <v>9</v>
      </c>
      <c r="H2029" s="23">
        <f>MAX(0,G2029-F2029)</f>
        <v/>
      </c>
      <c r="I2029" s="6" t="inlineStr"/>
      <c r="J2029" s="23">
        <f>IF(I2029&lt;&gt;"",MAX(0,F2029-G2029),0)</f>
        <v/>
      </c>
      <c r="K2029" s="24">
        <f>IF(F2029=0,0,J2029/F2029)</f>
        <v/>
      </c>
      <c r="L2029" s="25">
        <f>IF(I2029&lt;&gt;"","Absence",IF(G2029&gt;F2029,"Présent + HS","Présent"))</f>
        <v/>
      </c>
      <c r="M2029" s="6" t="inlineStr"/>
    </row>
    <row r="2030">
      <c r="A2030" s="20" t="n">
        <v>46307</v>
      </c>
      <c r="B2030" s="21">
        <f>DATE(YEAR(A2030),MONTH(A2030),1)</f>
        <v/>
      </c>
      <c r="C2030" s="6" t="inlineStr">
        <is>
          <t>E009</t>
        </is>
      </c>
      <c r="D2030" s="22">
        <f>IFERROR(VLOOKUP(C2030,Employes!$A$2:$H$11,2,FALSE),"")</f>
        <v/>
      </c>
      <c r="E2030" s="22">
        <f>IFERROR(VLOOKUP(C2030,Employes!$A$2:$H$11,3,FALSE),"")</f>
        <v/>
      </c>
      <c r="F2030" s="22">
        <f>IF(WEEKDAY(A2030,2)&lt;=5,IFERROR(VLOOKUP(C2030,Employes!$A$2:$H$11,6,FALSE),0),0)</f>
        <v/>
      </c>
      <c r="G2030" s="6" t="n">
        <v>8</v>
      </c>
      <c r="H2030" s="23">
        <f>MAX(0,G2030-F2030)</f>
        <v/>
      </c>
      <c r="I2030" s="6" t="inlineStr"/>
      <c r="J2030" s="23">
        <f>IF(I2030&lt;&gt;"",MAX(0,F2030-G2030),0)</f>
        <v/>
      </c>
      <c r="K2030" s="24">
        <f>IF(F2030=0,0,J2030/F2030)</f>
        <v/>
      </c>
      <c r="L2030" s="25">
        <f>IF(I2030&lt;&gt;"","Absence",IF(G2030&gt;F2030,"Présent + HS","Présent"))</f>
        <v/>
      </c>
      <c r="M2030" s="6" t="inlineStr"/>
    </row>
    <row r="2031">
      <c r="A2031" s="20" t="n">
        <v>46307</v>
      </c>
      <c r="B2031" s="21">
        <f>DATE(YEAR(A2031),MONTH(A2031),1)</f>
        <v/>
      </c>
      <c r="C2031" s="6" t="inlineStr">
        <is>
          <t>E010</t>
        </is>
      </c>
      <c r="D2031" s="22">
        <f>IFERROR(VLOOKUP(C2031,Employes!$A$2:$H$11,2,FALSE),"")</f>
        <v/>
      </c>
      <c r="E2031" s="22">
        <f>IFERROR(VLOOKUP(C2031,Employes!$A$2:$H$11,3,FALSE),"")</f>
        <v/>
      </c>
      <c r="F2031" s="22">
        <f>IF(WEEKDAY(A2031,2)&lt;=5,IFERROR(VLOOKUP(C2031,Employes!$A$2:$H$11,6,FALSE),0),0)</f>
        <v/>
      </c>
      <c r="G2031" s="6" t="n">
        <v>8</v>
      </c>
      <c r="H2031" s="23">
        <f>MAX(0,G2031-F2031)</f>
        <v/>
      </c>
      <c r="I2031" s="6" t="inlineStr"/>
      <c r="J2031" s="23">
        <f>IF(I2031&lt;&gt;"",MAX(0,F2031-G2031),0)</f>
        <v/>
      </c>
      <c r="K2031" s="24">
        <f>IF(F2031=0,0,J2031/F2031)</f>
        <v/>
      </c>
      <c r="L2031" s="25">
        <f>IF(I2031&lt;&gt;"","Absence",IF(G2031&gt;F2031,"Présent + HS","Présent"))</f>
        <v/>
      </c>
      <c r="M2031" s="6" t="inlineStr"/>
    </row>
    <row r="2032">
      <c r="A2032" s="20" t="n">
        <v>46308</v>
      </c>
      <c r="B2032" s="21">
        <f>DATE(YEAR(A2032),MONTH(A2032),1)</f>
        <v/>
      </c>
      <c r="C2032" s="6" t="inlineStr">
        <is>
          <t>E001</t>
        </is>
      </c>
      <c r="D2032" s="22">
        <f>IFERROR(VLOOKUP(C2032,Employes!$A$2:$H$11,2,FALSE),"")</f>
        <v/>
      </c>
      <c r="E2032" s="22">
        <f>IFERROR(VLOOKUP(C2032,Employes!$A$2:$H$11,3,FALSE),"")</f>
        <v/>
      </c>
      <c r="F2032" s="22">
        <f>IF(WEEKDAY(A2032,2)&lt;=5,IFERROR(VLOOKUP(C2032,Employes!$A$2:$H$11,6,FALSE),0),0)</f>
        <v/>
      </c>
      <c r="G2032" s="6" t="n">
        <v>8</v>
      </c>
      <c r="H2032" s="23">
        <f>MAX(0,G2032-F2032)</f>
        <v/>
      </c>
      <c r="I2032" s="6" t="inlineStr"/>
      <c r="J2032" s="23">
        <f>IF(I2032&lt;&gt;"",MAX(0,F2032-G2032),0)</f>
        <v/>
      </c>
      <c r="K2032" s="24">
        <f>IF(F2032=0,0,J2032/F2032)</f>
        <v/>
      </c>
      <c r="L2032" s="25">
        <f>IF(I2032&lt;&gt;"","Absence",IF(G2032&gt;F2032,"Présent + HS","Présent"))</f>
        <v/>
      </c>
      <c r="M2032" s="6" t="inlineStr"/>
    </row>
    <row r="2033">
      <c r="A2033" s="20" t="n">
        <v>46308</v>
      </c>
      <c r="B2033" s="21">
        <f>DATE(YEAR(A2033),MONTH(A2033),1)</f>
        <v/>
      </c>
      <c r="C2033" s="6" t="inlineStr">
        <is>
          <t>E002</t>
        </is>
      </c>
      <c r="D2033" s="22">
        <f>IFERROR(VLOOKUP(C2033,Employes!$A$2:$H$11,2,FALSE),"")</f>
        <v/>
      </c>
      <c r="E2033" s="22">
        <f>IFERROR(VLOOKUP(C2033,Employes!$A$2:$H$11,3,FALSE),"")</f>
        <v/>
      </c>
      <c r="F2033" s="22">
        <f>IF(WEEKDAY(A2033,2)&lt;=5,IFERROR(VLOOKUP(C2033,Employes!$A$2:$H$11,6,FALSE),0),0)</f>
        <v/>
      </c>
      <c r="G2033" s="6" t="n">
        <v>8</v>
      </c>
      <c r="H2033" s="23">
        <f>MAX(0,G2033-F2033)</f>
        <v/>
      </c>
      <c r="I2033" s="6" t="inlineStr"/>
      <c r="J2033" s="23">
        <f>IF(I2033&lt;&gt;"",MAX(0,F2033-G2033),0)</f>
        <v/>
      </c>
      <c r="K2033" s="24">
        <f>IF(F2033=0,0,J2033/F2033)</f>
        <v/>
      </c>
      <c r="L2033" s="25">
        <f>IF(I2033&lt;&gt;"","Absence",IF(G2033&gt;F2033,"Présent + HS","Présent"))</f>
        <v/>
      </c>
      <c r="M2033" s="6" t="inlineStr"/>
    </row>
    <row r="2034">
      <c r="A2034" s="20" t="n">
        <v>46308</v>
      </c>
      <c r="B2034" s="21">
        <f>DATE(YEAR(A2034),MONTH(A2034),1)</f>
        <v/>
      </c>
      <c r="C2034" s="6" t="inlineStr">
        <is>
          <t>E003</t>
        </is>
      </c>
      <c r="D2034" s="22">
        <f>IFERROR(VLOOKUP(C2034,Employes!$A$2:$H$11,2,FALSE),"")</f>
        <v/>
      </c>
      <c r="E2034" s="22">
        <f>IFERROR(VLOOKUP(C2034,Employes!$A$2:$H$11,3,FALSE),"")</f>
        <v/>
      </c>
      <c r="F2034" s="22">
        <f>IF(WEEKDAY(A2034,2)&lt;=5,IFERROR(VLOOKUP(C2034,Employes!$A$2:$H$11,6,FALSE),0),0)</f>
        <v/>
      </c>
      <c r="G2034" s="6" t="n">
        <v>10</v>
      </c>
      <c r="H2034" s="23">
        <f>MAX(0,G2034-F2034)</f>
        <v/>
      </c>
      <c r="I2034" s="6" t="inlineStr"/>
      <c r="J2034" s="23">
        <f>IF(I2034&lt;&gt;"",MAX(0,F2034-G2034),0)</f>
        <v/>
      </c>
      <c r="K2034" s="24">
        <f>IF(F2034=0,0,J2034/F2034)</f>
        <v/>
      </c>
      <c r="L2034" s="25">
        <f>IF(I2034&lt;&gt;"","Absence",IF(G2034&gt;F2034,"Présent + HS","Présent"))</f>
        <v/>
      </c>
      <c r="M2034" s="6" t="inlineStr"/>
    </row>
    <row r="2035">
      <c r="A2035" s="20" t="n">
        <v>46308</v>
      </c>
      <c r="B2035" s="21">
        <f>DATE(YEAR(A2035),MONTH(A2035),1)</f>
        <v/>
      </c>
      <c r="C2035" s="6" t="inlineStr">
        <is>
          <t>E004</t>
        </is>
      </c>
      <c r="D2035" s="22">
        <f>IFERROR(VLOOKUP(C2035,Employes!$A$2:$H$11,2,FALSE),"")</f>
        <v/>
      </c>
      <c r="E2035" s="22">
        <f>IFERROR(VLOOKUP(C2035,Employes!$A$2:$H$11,3,FALSE),"")</f>
        <v/>
      </c>
      <c r="F2035" s="22">
        <f>IF(WEEKDAY(A2035,2)&lt;=5,IFERROR(VLOOKUP(C2035,Employes!$A$2:$H$11,6,FALSE),0),0)</f>
        <v/>
      </c>
      <c r="G2035" s="6" t="n">
        <v>8</v>
      </c>
      <c r="H2035" s="23">
        <f>MAX(0,G2035-F2035)</f>
        <v/>
      </c>
      <c r="I2035" s="6" t="inlineStr"/>
      <c r="J2035" s="23">
        <f>IF(I2035&lt;&gt;"",MAX(0,F2035-G2035),0)</f>
        <v/>
      </c>
      <c r="K2035" s="24">
        <f>IF(F2035=0,0,J2035/F2035)</f>
        <v/>
      </c>
      <c r="L2035" s="25">
        <f>IF(I2035&lt;&gt;"","Absence",IF(G2035&gt;F2035,"Présent + HS","Présent"))</f>
        <v/>
      </c>
      <c r="M2035" s="6" t="inlineStr"/>
    </row>
    <row r="2036">
      <c r="A2036" s="20" t="n">
        <v>46308</v>
      </c>
      <c r="B2036" s="21">
        <f>DATE(YEAR(A2036),MONTH(A2036),1)</f>
        <v/>
      </c>
      <c r="C2036" s="6" t="inlineStr">
        <is>
          <t>E005</t>
        </is>
      </c>
      <c r="D2036" s="22">
        <f>IFERROR(VLOOKUP(C2036,Employes!$A$2:$H$11,2,FALSE),"")</f>
        <v/>
      </c>
      <c r="E2036" s="22">
        <f>IFERROR(VLOOKUP(C2036,Employes!$A$2:$H$11,3,FALSE),"")</f>
        <v/>
      </c>
      <c r="F2036" s="22">
        <f>IF(WEEKDAY(A2036,2)&lt;=5,IFERROR(VLOOKUP(C2036,Employes!$A$2:$H$11,6,FALSE),0),0)</f>
        <v/>
      </c>
      <c r="G2036" s="6" t="n">
        <v>8</v>
      </c>
      <c r="H2036" s="23">
        <f>MAX(0,G2036-F2036)</f>
        <v/>
      </c>
      <c r="I2036" s="6" t="inlineStr"/>
      <c r="J2036" s="23">
        <f>IF(I2036&lt;&gt;"",MAX(0,F2036-G2036),0)</f>
        <v/>
      </c>
      <c r="K2036" s="24">
        <f>IF(F2036=0,0,J2036/F2036)</f>
        <v/>
      </c>
      <c r="L2036" s="25">
        <f>IF(I2036&lt;&gt;"","Absence",IF(G2036&gt;F2036,"Présent + HS","Présent"))</f>
        <v/>
      </c>
      <c r="M2036" s="6" t="inlineStr"/>
    </row>
    <row r="2037">
      <c r="A2037" s="20" t="n">
        <v>46308</v>
      </c>
      <c r="B2037" s="21">
        <f>DATE(YEAR(A2037),MONTH(A2037),1)</f>
        <v/>
      </c>
      <c r="C2037" s="6" t="inlineStr">
        <is>
          <t>E006</t>
        </is>
      </c>
      <c r="D2037" s="22">
        <f>IFERROR(VLOOKUP(C2037,Employes!$A$2:$H$11,2,FALSE),"")</f>
        <v/>
      </c>
      <c r="E2037" s="22">
        <f>IFERROR(VLOOKUP(C2037,Employes!$A$2:$H$11,3,FALSE),"")</f>
        <v/>
      </c>
      <c r="F2037" s="22">
        <f>IF(WEEKDAY(A2037,2)&lt;=5,IFERROR(VLOOKUP(C2037,Employes!$A$2:$H$11,6,FALSE),0),0)</f>
        <v/>
      </c>
      <c r="G2037" s="6" t="n">
        <v>8</v>
      </c>
      <c r="H2037" s="23">
        <f>MAX(0,G2037-F2037)</f>
        <v/>
      </c>
      <c r="I2037" s="6" t="inlineStr"/>
      <c r="J2037" s="23">
        <f>IF(I2037&lt;&gt;"",MAX(0,F2037-G2037),0)</f>
        <v/>
      </c>
      <c r="K2037" s="24">
        <f>IF(F2037=0,0,J2037/F2037)</f>
        <v/>
      </c>
      <c r="L2037" s="25">
        <f>IF(I2037&lt;&gt;"","Absence",IF(G2037&gt;F2037,"Présent + HS","Présent"))</f>
        <v/>
      </c>
      <c r="M2037" s="6" t="inlineStr"/>
    </row>
    <row r="2038">
      <c r="A2038" s="20" t="n">
        <v>46308</v>
      </c>
      <c r="B2038" s="21">
        <f>DATE(YEAR(A2038),MONTH(A2038),1)</f>
        <v/>
      </c>
      <c r="C2038" s="6" t="inlineStr">
        <is>
          <t>E007</t>
        </is>
      </c>
      <c r="D2038" s="22">
        <f>IFERROR(VLOOKUP(C2038,Employes!$A$2:$H$11,2,FALSE),"")</f>
        <v/>
      </c>
      <c r="E2038" s="22">
        <f>IFERROR(VLOOKUP(C2038,Employes!$A$2:$H$11,3,FALSE),"")</f>
        <v/>
      </c>
      <c r="F2038" s="22">
        <f>IF(WEEKDAY(A2038,2)&lt;=5,IFERROR(VLOOKUP(C2038,Employes!$A$2:$H$11,6,FALSE),0),0)</f>
        <v/>
      </c>
      <c r="G2038" s="6" t="n">
        <v>8</v>
      </c>
      <c r="H2038" s="23">
        <f>MAX(0,G2038-F2038)</f>
        <v/>
      </c>
      <c r="I2038" s="6" t="inlineStr"/>
      <c r="J2038" s="23">
        <f>IF(I2038&lt;&gt;"",MAX(0,F2038-G2038),0)</f>
        <v/>
      </c>
      <c r="K2038" s="24">
        <f>IF(F2038=0,0,J2038/F2038)</f>
        <v/>
      </c>
      <c r="L2038" s="25">
        <f>IF(I2038&lt;&gt;"","Absence",IF(G2038&gt;F2038,"Présent + HS","Présent"))</f>
        <v/>
      </c>
      <c r="M2038" s="6" t="inlineStr"/>
    </row>
    <row r="2039">
      <c r="A2039" s="20" t="n">
        <v>46308</v>
      </c>
      <c r="B2039" s="21">
        <f>DATE(YEAR(A2039),MONTH(A2039),1)</f>
        <v/>
      </c>
      <c r="C2039" s="6" t="inlineStr">
        <is>
          <t>E008</t>
        </is>
      </c>
      <c r="D2039" s="22">
        <f>IFERROR(VLOOKUP(C2039,Employes!$A$2:$H$11,2,FALSE),"")</f>
        <v/>
      </c>
      <c r="E2039" s="22">
        <f>IFERROR(VLOOKUP(C2039,Employes!$A$2:$H$11,3,FALSE),"")</f>
        <v/>
      </c>
      <c r="F2039" s="22">
        <f>IF(WEEKDAY(A2039,2)&lt;=5,IFERROR(VLOOKUP(C2039,Employes!$A$2:$H$11,6,FALSE),0),0)</f>
        <v/>
      </c>
      <c r="G2039" s="6" t="n">
        <v>8</v>
      </c>
      <c r="H2039" s="23">
        <f>MAX(0,G2039-F2039)</f>
        <v/>
      </c>
      <c r="I2039" s="6" t="inlineStr"/>
      <c r="J2039" s="23">
        <f>IF(I2039&lt;&gt;"",MAX(0,F2039-G2039),0)</f>
        <v/>
      </c>
      <c r="K2039" s="24">
        <f>IF(F2039=0,0,J2039/F2039)</f>
        <v/>
      </c>
      <c r="L2039" s="25">
        <f>IF(I2039&lt;&gt;"","Absence",IF(G2039&gt;F2039,"Présent + HS","Présent"))</f>
        <v/>
      </c>
      <c r="M2039" s="6" t="inlineStr"/>
    </row>
    <row r="2040">
      <c r="A2040" s="20" t="n">
        <v>46308</v>
      </c>
      <c r="B2040" s="21">
        <f>DATE(YEAR(A2040),MONTH(A2040),1)</f>
        <v/>
      </c>
      <c r="C2040" s="6" t="inlineStr">
        <is>
          <t>E009</t>
        </is>
      </c>
      <c r="D2040" s="22">
        <f>IFERROR(VLOOKUP(C2040,Employes!$A$2:$H$11,2,FALSE),"")</f>
        <v/>
      </c>
      <c r="E2040" s="22">
        <f>IFERROR(VLOOKUP(C2040,Employes!$A$2:$H$11,3,FALSE),"")</f>
        <v/>
      </c>
      <c r="F2040" s="22">
        <f>IF(WEEKDAY(A2040,2)&lt;=5,IFERROR(VLOOKUP(C2040,Employes!$A$2:$H$11,6,FALSE),0),0)</f>
        <v/>
      </c>
      <c r="G2040" s="6" t="n">
        <v>9</v>
      </c>
      <c r="H2040" s="23">
        <f>MAX(0,G2040-F2040)</f>
        <v/>
      </c>
      <c r="I2040" s="6" t="inlineStr"/>
      <c r="J2040" s="23">
        <f>IF(I2040&lt;&gt;"",MAX(0,F2040-G2040),0)</f>
        <v/>
      </c>
      <c r="K2040" s="24">
        <f>IF(F2040=0,0,J2040/F2040)</f>
        <v/>
      </c>
      <c r="L2040" s="25">
        <f>IF(I2040&lt;&gt;"","Absence",IF(G2040&gt;F2040,"Présent + HS","Présent"))</f>
        <v/>
      </c>
      <c r="M2040" s="6" t="inlineStr"/>
    </row>
    <row r="2041">
      <c r="A2041" s="20" t="n">
        <v>46308</v>
      </c>
      <c r="B2041" s="21">
        <f>DATE(YEAR(A2041),MONTH(A2041),1)</f>
        <v/>
      </c>
      <c r="C2041" s="6" t="inlineStr">
        <is>
          <t>E010</t>
        </is>
      </c>
      <c r="D2041" s="22">
        <f>IFERROR(VLOOKUP(C2041,Employes!$A$2:$H$11,2,FALSE),"")</f>
        <v/>
      </c>
      <c r="E2041" s="22">
        <f>IFERROR(VLOOKUP(C2041,Employes!$A$2:$H$11,3,FALSE),"")</f>
        <v/>
      </c>
      <c r="F2041" s="22">
        <f>IF(WEEKDAY(A2041,2)&lt;=5,IFERROR(VLOOKUP(C2041,Employes!$A$2:$H$11,6,FALSE),0),0)</f>
        <v/>
      </c>
      <c r="G2041" s="6" t="n">
        <v>8</v>
      </c>
      <c r="H2041" s="23">
        <f>MAX(0,G2041-F2041)</f>
        <v/>
      </c>
      <c r="I2041" s="6" t="inlineStr"/>
      <c r="J2041" s="23">
        <f>IF(I2041&lt;&gt;"",MAX(0,F2041-G2041),0)</f>
        <v/>
      </c>
      <c r="K2041" s="24">
        <f>IF(F2041=0,0,J2041/F2041)</f>
        <v/>
      </c>
      <c r="L2041" s="25">
        <f>IF(I2041&lt;&gt;"","Absence",IF(G2041&gt;F2041,"Présent + HS","Présent"))</f>
        <v/>
      </c>
      <c r="M2041" s="6" t="inlineStr"/>
    </row>
    <row r="2042">
      <c r="A2042" s="20" t="n">
        <v>46309</v>
      </c>
      <c r="B2042" s="21">
        <f>DATE(YEAR(A2042),MONTH(A2042),1)</f>
        <v/>
      </c>
      <c r="C2042" s="6" t="inlineStr">
        <is>
          <t>E001</t>
        </is>
      </c>
      <c r="D2042" s="22">
        <f>IFERROR(VLOOKUP(C2042,Employes!$A$2:$H$11,2,FALSE),"")</f>
        <v/>
      </c>
      <c r="E2042" s="22">
        <f>IFERROR(VLOOKUP(C2042,Employes!$A$2:$H$11,3,FALSE),"")</f>
        <v/>
      </c>
      <c r="F2042" s="22">
        <f>IF(WEEKDAY(A2042,2)&lt;=5,IFERROR(VLOOKUP(C2042,Employes!$A$2:$H$11,6,FALSE),0),0)</f>
        <v/>
      </c>
      <c r="G2042" s="6" t="n">
        <v>8</v>
      </c>
      <c r="H2042" s="23">
        <f>MAX(0,G2042-F2042)</f>
        <v/>
      </c>
      <c r="I2042" s="6" t="inlineStr"/>
      <c r="J2042" s="23">
        <f>IF(I2042&lt;&gt;"",MAX(0,F2042-G2042),0)</f>
        <v/>
      </c>
      <c r="K2042" s="24">
        <f>IF(F2042=0,0,J2042/F2042)</f>
        <v/>
      </c>
      <c r="L2042" s="25">
        <f>IF(I2042&lt;&gt;"","Absence",IF(G2042&gt;F2042,"Présent + HS","Présent"))</f>
        <v/>
      </c>
      <c r="M2042" s="6" t="inlineStr"/>
    </row>
    <row r="2043">
      <c r="A2043" s="20" t="n">
        <v>46309</v>
      </c>
      <c r="B2043" s="21">
        <f>DATE(YEAR(A2043),MONTH(A2043),1)</f>
        <v/>
      </c>
      <c r="C2043" s="6" t="inlineStr">
        <is>
          <t>E002</t>
        </is>
      </c>
      <c r="D2043" s="22">
        <f>IFERROR(VLOOKUP(C2043,Employes!$A$2:$H$11,2,FALSE),"")</f>
        <v/>
      </c>
      <c r="E2043" s="22">
        <f>IFERROR(VLOOKUP(C2043,Employes!$A$2:$H$11,3,FALSE),"")</f>
        <v/>
      </c>
      <c r="F2043" s="22">
        <f>IF(WEEKDAY(A2043,2)&lt;=5,IFERROR(VLOOKUP(C2043,Employes!$A$2:$H$11,6,FALSE),0),0)</f>
        <v/>
      </c>
      <c r="G2043" s="6" t="n">
        <v>0</v>
      </c>
      <c r="H2043" s="23">
        <f>MAX(0,G2043-F2043)</f>
        <v/>
      </c>
      <c r="I2043" s="6" t="inlineStr">
        <is>
          <t>MAL</t>
        </is>
      </c>
      <c r="J2043" s="23">
        <f>IF(I2043&lt;&gt;"",MAX(0,F2043-G2043),0)</f>
        <v/>
      </c>
      <c r="K2043" s="24">
        <f>IF(F2043=0,0,J2043/F2043)</f>
        <v/>
      </c>
      <c r="L2043" s="25">
        <f>IF(I2043&lt;&gt;"","Absence",IF(G2043&gt;F2043,"Présent + HS","Présent"))</f>
        <v/>
      </c>
      <c r="M2043" s="6" t="inlineStr"/>
    </row>
    <row r="2044">
      <c r="A2044" s="20" t="n">
        <v>46309</v>
      </c>
      <c r="B2044" s="21">
        <f>DATE(YEAR(A2044),MONTH(A2044),1)</f>
        <v/>
      </c>
      <c r="C2044" s="6" t="inlineStr">
        <is>
          <t>E003</t>
        </is>
      </c>
      <c r="D2044" s="22">
        <f>IFERROR(VLOOKUP(C2044,Employes!$A$2:$H$11,2,FALSE),"")</f>
        <v/>
      </c>
      <c r="E2044" s="22">
        <f>IFERROR(VLOOKUP(C2044,Employes!$A$2:$H$11,3,FALSE),"")</f>
        <v/>
      </c>
      <c r="F2044" s="22">
        <f>IF(WEEKDAY(A2044,2)&lt;=5,IFERROR(VLOOKUP(C2044,Employes!$A$2:$H$11,6,FALSE),0),0)</f>
        <v/>
      </c>
      <c r="G2044" s="6" t="n">
        <v>8</v>
      </c>
      <c r="H2044" s="23">
        <f>MAX(0,G2044-F2044)</f>
        <v/>
      </c>
      <c r="I2044" s="6" t="inlineStr"/>
      <c r="J2044" s="23">
        <f>IF(I2044&lt;&gt;"",MAX(0,F2044-G2044),0)</f>
        <v/>
      </c>
      <c r="K2044" s="24">
        <f>IF(F2044=0,0,J2044/F2044)</f>
        <v/>
      </c>
      <c r="L2044" s="25">
        <f>IF(I2044&lt;&gt;"","Absence",IF(G2044&gt;F2044,"Présent + HS","Présent"))</f>
        <v/>
      </c>
      <c r="M2044" s="6" t="inlineStr"/>
    </row>
    <row r="2045">
      <c r="A2045" s="20" t="n">
        <v>46309</v>
      </c>
      <c r="B2045" s="21">
        <f>DATE(YEAR(A2045),MONTH(A2045),1)</f>
        <v/>
      </c>
      <c r="C2045" s="6" t="inlineStr">
        <is>
          <t>E004</t>
        </is>
      </c>
      <c r="D2045" s="22">
        <f>IFERROR(VLOOKUP(C2045,Employes!$A$2:$H$11,2,FALSE),"")</f>
        <v/>
      </c>
      <c r="E2045" s="22">
        <f>IFERROR(VLOOKUP(C2045,Employes!$A$2:$H$11,3,FALSE),"")</f>
        <v/>
      </c>
      <c r="F2045" s="22">
        <f>IF(WEEKDAY(A2045,2)&lt;=5,IFERROR(VLOOKUP(C2045,Employes!$A$2:$H$11,6,FALSE),0),0)</f>
        <v/>
      </c>
      <c r="G2045" s="6" t="n">
        <v>8</v>
      </c>
      <c r="H2045" s="23">
        <f>MAX(0,G2045-F2045)</f>
        <v/>
      </c>
      <c r="I2045" s="6" t="inlineStr"/>
      <c r="J2045" s="23">
        <f>IF(I2045&lt;&gt;"",MAX(0,F2045-G2045),0)</f>
        <v/>
      </c>
      <c r="K2045" s="24">
        <f>IF(F2045=0,0,J2045/F2045)</f>
        <v/>
      </c>
      <c r="L2045" s="25">
        <f>IF(I2045&lt;&gt;"","Absence",IF(G2045&gt;F2045,"Présent + HS","Présent"))</f>
        <v/>
      </c>
      <c r="M2045" s="6" t="inlineStr"/>
    </row>
    <row r="2046">
      <c r="A2046" s="20" t="n">
        <v>46309</v>
      </c>
      <c r="B2046" s="21">
        <f>DATE(YEAR(A2046),MONTH(A2046),1)</f>
        <v/>
      </c>
      <c r="C2046" s="6" t="inlineStr">
        <is>
          <t>E005</t>
        </is>
      </c>
      <c r="D2046" s="22">
        <f>IFERROR(VLOOKUP(C2046,Employes!$A$2:$H$11,2,FALSE),"")</f>
        <v/>
      </c>
      <c r="E2046" s="22">
        <f>IFERROR(VLOOKUP(C2046,Employes!$A$2:$H$11,3,FALSE),"")</f>
        <v/>
      </c>
      <c r="F2046" s="22">
        <f>IF(WEEKDAY(A2046,2)&lt;=5,IFERROR(VLOOKUP(C2046,Employes!$A$2:$H$11,6,FALSE),0),0)</f>
        <v/>
      </c>
      <c r="G2046" s="6" t="n">
        <v>8</v>
      </c>
      <c r="H2046" s="23">
        <f>MAX(0,G2046-F2046)</f>
        <v/>
      </c>
      <c r="I2046" s="6" t="inlineStr"/>
      <c r="J2046" s="23">
        <f>IF(I2046&lt;&gt;"",MAX(0,F2046-G2046),0)</f>
        <v/>
      </c>
      <c r="K2046" s="24">
        <f>IF(F2046=0,0,J2046/F2046)</f>
        <v/>
      </c>
      <c r="L2046" s="25">
        <f>IF(I2046&lt;&gt;"","Absence",IF(G2046&gt;F2046,"Présent + HS","Présent"))</f>
        <v/>
      </c>
      <c r="M2046" s="6" t="inlineStr"/>
    </row>
    <row r="2047">
      <c r="A2047" s="20" t="n">
        <v>46309</v>
      </c>
      <c r="B2047" s="21">
        <f>DATE(YEAR(A2047),MONTH(A2047),1)</f>
        <v/>
      </c>
      <c r="C2047" s="6" t="inlineStr">
        <is>
          <t>E006</t>
        </is>
      </c>
      <c r="D2047" s="22">
        <f>IFERROR(VLOOKUP(C2047,Employes!$A$2:$H$11,2,FALSE),"")</f>
        <v/>
      </c>
      <c r="E2047" s="22">
        <f>IFERROR(VLOOKUP(C2047,Employes!$A$2:$H$11,3,FALSE),"")</f>
        <v/>
      </c>
      <c r="F2047" s="22">
        <f>IF(WEEKDAY(A2047,2)&lt;=5,IFERROR(VLOOKUP(C2047,Employes!$A$2:$H$11,6,FALSE),0),0)</f>
        <v/>
      </c>
      <c r="G2047" s="6" t="n">
        <v>8</v>
      </c>
      <c r="H2047" s="23">
        <f>MAX(0,G2047-F2047)</f>
        <v/>
      </c>
      <c r="I2047" s="6" t="inlineStr"/>
      <c r="J2047" s="23">
        <f>IF(I2047&lt;&gt;"",MAX(0,F2047-G2047),0)</f>
        <v/>
      </c>
      <c r="K2047" s="24">
        <f>IF(F2047=0,0,J2047/F2047)</f>
        <v/>
      </c>
      <c r="L2047" s="25">
        <f>IF(I2047&lt;&gt;"","Absence",IF(G2047&gt;F2047,"Présent + HS","Présent"))</f>
        <v/>
      </c>
      <c r="M2047" s="6" t="inlineStr"/>
    </row>
    <row r="2048">
      <c r="A2048" s="20" t="n">
        <v>46309</v>
      </c>
      <c r="B2048" s="21">
        <f>DATE(YEAR(A2048),MONTH(A2048),1)</f>
        <v/>
      </c>
      <c r="C2048" s="6" t="inlineStr">
        <is>
          <t>E007</t>
        </is>
      </c>
      <c r="D2048" s="22">
        <f>IFERROR(VLOOKUP(C2048,Employes!$A$2:$H$11,2,FALSE),"")</f>
        <v/>
      </c>
      <c r="E2048" s="22">
        <f>IFERROR(VLOOKUP(C2048,Employes!$A$2:$H$11,3,FALSE),"")</f>
        <v/>
      </c>
      <c r="F2048" s="22">
        <f>IF(WEEKDAY(A2048,2)&lt;=5,IFERROR(VLOOKUP(C2048,Employes!$A$2:$H$11,6,FALSE),0),0)</f>
        <v/>
      </c>
      <c r="G2048" s="6" t="n">
        <v>8</v>
      </c>
      <c r="H2048" s="23">
        <f>MAX(0,G2048-F2048)</f>
        <v/>
      </c>
      <c r="I2048" s="6" t="inlineStr"/>
      <c r="J2048" s="23">
        <f>IF(I2048&lt;&gt;"",MAX(0,F2048-G2048),0)</f>
        <v/>
      </c>
      <c r="K2048" s="24">
        <f>IF(F2048=0,0,J2048/F2048)</f>
        <v/>
      </c>
      <c r="L2048" s="25">
        <f>IF(I2048&lt;&gt;"","Absence",IF(G2048&gt;F2048,"Présent + HS","Présent"))</f>
        <v/>
      </c>
      <c r="M2048" s="6" t="inlineStr"/>
    </row>
    <row r="2049">
      <c r="A2049" s="20" t="n">
        <v>46309</v>
      </c>
      <c r="B2049" s="21">
        <f>DATE(YEAR(A2049),MONTH(A2049),1)</f>
        <v/>
      </c>
      <c r="C2049" s="6" t="inlineStr">
        <is>
          <t>E008</t>
        </is>
      </c>
      <c r="D2049" s="22">
        <f>IFERROR(VLOOKUP(C2049,Employes!$A$2:$H$11,2,FALSE),"")</f>
        <v/>
      </c>
      <c r="E2049" s="22">
        <f>IFERROR(VLOOKUP(C2049,Employes!$A$2:$H$11,3,FALSE),"")</f>
        <v/>
      </c>
      <c r="F2049" s="22">
        <f>IF(WEEKDAY(A2049,2)&lt;=5,IFERROR(VLOOKUP(C2049,Employes!$A$2:$H$11,6,FALSE),0),0)</f>
        <v/>
      </c>
      <c r="G2049" s="6" t="n">
        <v>8</v>
      </c>
      <c r="H2049" s="23">
        <f>MAX(0,G2049-F2049)</f>
        <v/>
      </c>
      <c r="I2049" s="6" t="inlineStr"/>
      <c r="J2049" s="23">
        <f>IF(I2049&lt;&gt;"",MAX(0,F2049-G2049),0)</f>
        <v/>
      </c>
      <c r="K2049" s="24">
        <f>IF(F2049=0,0,J2049/F2049)</f>
        <v/>
      </c>
      <c r="L2049" s="25">
        <f>IF(I2049&lt;&gt;"","Absence",IF(G2049&gt;F2049,"Présent + HS","Présent"))</f>
        <v/>
      </c>
      <c r="M2049" s="6" t="inlineStr"/>
    </row>
    <row r="2050">
      <c r="A2050" s="20" t="n">
        <v>46309</v>
      </c>
      <c r="B2050" s="21">
        <f>DATE(YEAR(A2050),MONTH(A2050),1)</f>
        <v/>
      </c>
      <c r="C2050" s="6" t="inlineStr">
        <is>
          <t>E009</t>
        </is>
      </c>
      <c r="D2050" s="22">
        <f>IFERROR(VLOOKUP(C2050,Employes!$A$2:$H$11,2,FALSE),"")</f>
        <v/>
      </c>
      <c r="E2050" s="22">
        <f>IFERROR(VLOOKUP(C2050,Employes!$A$2:$H$11,3,FALSE),"")</f>
        <v/>
      </c>
      <c r="F2050" s="22">
        <f>IF(WEEKDAY(A2050,2)&lt;=5,IFERROR(VLOOKUP(C2050,Employes!$A$2:$H$11,6,FALSE),0),0)</f>
        <v/>
      </c>
      <c r="G2050" s="6" t="n">
        <v>10</v>
      </c>
      <c r="H2050" s="23">
        <f>MAX(0,G2050-F2050)</f>
        <v/>
      </c>
      <c r="I2050" s="6" t="inlineStr"/>
      <c r="J2050" s="23">
        <f>IF(I2050&lt;&gt;"",MAX(0,F2050-G2050),0)</f>
        <v/>
      </c>
      <c r="K2050" s="24">
        <f>IF(F2050=0,0,J2050/F2050)</f>
        <v/>
      </c>
      <c r="L2050" s="25">
        <f>IF(I2050&lt;&gt;"","Absence",IF(G2050&gt;F2050,"Présent + HS","Présent"))</f>
        <v/>
      </c>
      <c r="M2050" s="6" t="inlineStr"/>
    </row>
    <row r="2051">
      <c r="A2051" s="20" t="n">
        <v>46309</v>
      </c>
      <c r="B2051" s="21">
        <f>DATE(YEAR(A2051),MONTH(A2051),1)</f>
        <v/>
      </c>
      <c r="C2051" s="6" t="inlineStr">
        <is>
          <t>E010</t>
        </is>
      </c>
      <c r="D2051" s="22">
        <f>IFERROR(VLOOKUP(C2051,Employes!$A$2:$H$11,2,FALSE),"")</f>
        <v/>
      </c>
      <c r="E2051" s="22">
        <f>IFERROR(VLOOKUP(C2051,Employes!$A$2:$H$11,3,FALSE),"")</f>
        <v/>
      </c>
      <c r="F2051" s="22">
        <f>IF(WEEKDAY(A2051,2)&lt;=5,IFERROR(VLOOKUP(C2051,Employes!$A$2:$H$11,6,FALSE),0),0)</f>
        <v/>
      </c>
      <c r="G2051" s="6" t="n">
        <v>8</v>
      </c>
      <c r="H2051" s="23">
        <f>MAX(0,G2051-F2051)</f>
        <v/>
      </c>
      <c r="I2051" s="6" t="inlineStr"/>
      <c r="J2051" s="23">
        <f>IF(I2051&lt;&gt;"",MAX(0,F2051-G2051),0)</f>
        <v/>
      </c>
      <c r="K2051" s="24">
        <f>IF(F2051=0,0,J2051/F2051)</f>
        <v/>
      </c>
      <c r="L2051" s="25">
        <f>IF(I2051&lt;&gt;"","Absence",IF(G2051&gt;F2051,"Présent + HS","Présent"))</f>
        <v/>
      </c>
      <c r="M2051" s="6" t="inlineStr"/>
    </row>
    <row r="2052">
      <c r="A2052" s="20" t="n">
        <v>46310</v>
      </c>
      <c r="B2052" s="21">
        <f>DATE(YEAR(A2052),MONTH(A2052),1)</f>
        <v/>
      </c>
      <c r="C2052" s="6" t="inlineStr">
        <is>
          <t>E001</t>
        </is>
      </c>
      <c r="D2052" s="22">
        <f>IFERROR(VLOOKUP(C2052,Employes!$A$2:$H$11,2,FALSE),"")</f>
        <v/>
      </c>
      <c r="E2052" s="22">
        <f>IFERROR(VLOOKUP(C2052,Employes!$A$2:$H$11,3,FALSE),"")</f>
        <v/>
      </c>
      <c r="F2052" s="22">
        <f>IF(WEEKDAY(A2052,2)&lt;=5,IFERROR(VLOOKUP(C2052,Employes!$A$2:$H$11,6,FALSE),0),0)</f>
        <v/>
      </c>
      <c r="G2052" s="6" t="n">
        <v>8</v>
      </c>
      <c r="H2052" s="23">
        <f>MAX(0,G2052-F2052)</f>
        <v/>
      </c>
      <c r="I2052" s="6" t="inlineStr"/>
      <c r="J2052" s="23">
        <f>IF(I2052&lt;&gt;"",MAX(0,F2052-G2052),0)</f>
        <v/>
      </c>
      <c r="K2052" s="24">
        <f>IF(F2052=0,0,J2052/F2052)</f>
        <v/>
      </c>
      <c r="L2052" s="25">
        <f>IF(I2052&lt;&gt;"","Absence",IF(G2052&gt;F2052,"Présent + HS","Présent"))</f>
        <v/>
      </c>
      <c r="M2052" s="6" t="inlineStr"/>
    </row>
    <row r="2053">
      <c r="A2053" s="20" t="n">
        <v>46310</v>
      </c>
      <c r="B2053" s="21">
        <f>DATE(YEAR(A2053),MONTH(A2053),1)</f>
        <v/>
      </c>
      <c r="C2053" s="6" t="inlineStr">
        <is>
          <t>E002</t>
        </is>
      </c>
      <c r="D2053" s="22">
        <f>IFERROR(VLOOKUP(C2053,Employes!$A$2:$H$11,2,FALSE),"")</f>
        <v/>
      </c>
      <c r="E2053" s="22">
        <f>IFERROR(VLOOKUP(C2053,Employes!$A$2:$H$11,3,FALSE),"")</f>
        <v/>
      </c>
      <c r="F2053" s="22">
        <f>IF(WEEKDAY(A2053,2)&lt;=5,IFERROR(VLOOKUP(C2053,Employes!$A$2:$H$11,6,FALSE),0),0)</f>
        <v/>
      </c>
      <c r="G2053" s="6" t="n">
        <v>8</v>
      </c>
      <c r="H2053" s="23">
        <f>MAX(0,G2053-F2053)</f>
        <v/>
      </c>
      <c r="I2053" s="6" t="inlineStr"/>
      <c r="J2053" s="23">
        <f>IF(I2053&lt;&gt;"",MAX(0,F2053-G2053),0)</f>
        <v/>
      </c>
      <c r="K2053" s="24">
        <f>IF(F2053=0,0,J2053/F2053)</f>
        <v/>
      </c>
      <c r="L2053" s="25">
        <f>IF(I2053&lt;&gt;"","Absence",IF(G2053&gt;F2053,"Présent + HS","Présent"))</f>
        <v/>
      </c>
      <c r="M2053" s="6" t="inlineStr"/>
    </row>
    <row r="2054">
      <c r="A2054" s="20" t="n">
        <v>46310</v>
      </c>
      <c r="B2054" s="21">
        <f>DATE(YEAR(A2054),MONTH(A2054),1)</f>
        <v/>
      </c>
      <c r="C2054" s="6" t="inlineStr">
        <is>
          <t>E003</t>
        </is>
      </c>
      <c r="D2054" s="22">
        <f>IFERROR(VLOOKUP(C2054,Employes!$A$2:$H$11,2,FALSE),"")</f>
        <v/>
      </c>
      <c r="E2054" s="22">
        <f>IFERROR(VLOOKUP(C2054,Employes!$A$2:$H$11,3,FALSE),"")</f>
        <v/>
      </c>
      <c r="F2054" s="22">
        <f>IF(WEEKDAY(A2054,2)&lt;=5,IFERROR(VLOOKUP(C2054,Employes!$A$2:$H$11,6,FALSE),0),0)</f>
        <v/>
      </c>
      <c r="G2054" s="6" t="n">
        <v>8</v>
      </c>
      <c r="H2054" s="23">
        <f>MAX(0,G2054-F2054)</f>
        <v/>
      </c>
      <c r="I2054" s="6" t="inlineStr"/>
      <c r="J2054" s="23">
        <f>IF(I2054&lt;&gt;"",MAX(0,F2054-G2054),0)</f>
        <v/>
      </c>
      <c r="K2054" s="24">
        <f>IF(F2054=0,0,J2054/F2054)</f>
        <v/>
      </c>
      <c r="L2054" s="25">
        <f>IF(I2054&lt;&gt;"","Absence",IF(G2054&gt;F2054,"Présent + HS","Présent"))</f>
        <v/>
      </c>
      <c r="M2054" s="6" t="inlineStr"/>
    </row>
    <row r="2055">
      <c r="A2055" s="20" t="n">
        <v>46310</v>
      </c>
      <c r="B2055" s="21">
        <f>DATE(YEAR(A2055),MONTH(A2055),1)</f>
        <v/>
      </c>
      <c r="C2055" s="6" t="inlineStr">
        <is>
          <t>E004</t>
        </is>
      </c>
      <c r="D2055" s="22">
        <f>IFERROR(VLOOKUP(C2055,Employes!$A$2:$H$11,2,FALSE),"")</f>
        <v/>
      </c>
      <c r="E2055" s="22">
        <f>IFERROR(VLOOKUP(C2055,Employes!$A$2:$H$11,3,FALSE),"")</f>
        <v/>
      </c>
      <c r="F2055" s="22">
        <f>IF(WEEKDAY(A2055,2)&lt;=5,IFERROR(VLOOKUP(C2055,Employes!$A$2:$H$11,6,FALSE),0),0)</f>
        <v/>
      </c>
      <c r="G2055" s="6" t="n">
        <v>9</v>
      </c>
      <c r="H2055" s="23">
        <f>MAX(0,G2055-F2055)</f>
        <v/>
      </c>
      <c r="I2055" s="6" t="inlineStr"/>
      <c r="J2055" s="23">
        <f>IF(I2055&lt;&gt;"",MAX(0,F2055-G2055),0)</f>
        <v/>
      </c>
      <c r="K2055" s="24">
        <f>IF(F2055=0,0,J2055/F2055)</f>
        <v/>
      </c>
      <c r="L2055" s="25">
        <f>IF(I2055&lt;&gt;"","Absence",IF(G2055&gt;F2055,"Présent + HS","Présent"))</f>
        <v/>
      </c>
      <c r="M2055" s="6" t="inlineStr"/>
    </row>
    <row r="2056">
      <c r="A2056" s="20" t="n">
        <v>46310</v>
      </c>
      <c r="B2056" s="21">
        <f>DATE(YEAR(A2056),MONTH(A2056),1)</f>
        <v/>
      </c>
      <c r="C2056" s="6" t="inlineStr">
        <is>
          <t>E005</t>
        </is>
      </c>
      <c r="D2056" s="22">
        <f>IFERROR(VLOOKUP(C2056,Employes!$A$2:$H$11,2,FALSE),"")</f>
        <v/>
      </c>
      <c r="E2056" s="22">
        <f>IFERROR(VLOOKUP(C2056,Employes!$A$2:$H$11,3,FALSE),"")</f>
        <v/>
      </c>
      <c r="F2056" s="22">
        <f>IF(WEEKDAY(A2056,2)&lt;=5,IFERROR(VLOOKUP(C2056,Employes!$A$2:$H$11,6,FALSE),0),0)</f>
        <v/>
      </c>
      <c r="G2056" s="6" t="n">
        <v>8</v>
      </c>
      <c r="H2056" s="23">
        <f>MAX(0,G2056-F2056)</f>
        <v/>
      </c>
      <c r="I2056" s="6" t="inlineStr"/>
      <c r="J2056" s="23">
        <f>IF(I2056&lt;&gt;"",MAX(0,F2056-G2056),0)</f>
        <v/>
      </c>
      <c r="K2056" s="24">
        <f>IF(F2056=0,0,J2056/F2056)</f>
        <v/>
      </c>
      <c r="L2056" s="25">
        <f>IF(I2056&lt;&gt;"","Absence",IF(G2056&gt;F2056,"Présent + HS","Présent"))</f>
        <v/>
      </c>
      <c r="M2056" s="6" t="inlineStr"/>
    </row>
    <row r="2057">
      <c r="A2057" s="20" t="n">
        <v>46310</v>
      </c>
      <c r="B2057" s="21">
        <f>DATE(YEAR(A2057),MONTH(A2057),1)</f>
        <v/>
      </c>
      <c r="C2057" s="6" t="inlineStr">
        <is>
          <t>E006</t>
        </is>
      </c>
      <c r="D2057" s="22">
        <f>IFERROR(VLOOKUP(C2057,Employes!$A$2:$H$11,2,FALSE),"")</f>
        <v/>
      </c>
      <c r="E2057" s="22">
        <f>IFERROR(VLOOKUP(C2057,Employes!$A$2:$H$11,3,FALSE),"")</f>
        <v/>
      </c>
      <c r="F2057" s="22">
        <f>IF(WEEKDAY(A2057,2)&lt;=5,IFERROR(VLOOKUP(C2057,Employes!$A$2:$H$11,6,FALSE),0),0)</f>
        <v/>
      </c>
      <c r="G2057" s="6" t="n">
        <v>9</v>
      </c>
      <c r="H2057" s="23">
        <f>MAX(0,G2057-F2057)</f>
        <v/>
      </c>
      <c r="I2057" s="6" t="inlineStr"/>
      <c r="J2057" s="23">
        <f>IF(I2057&lt;&gt;"",MAX(0,F2057-G2057),0)</f>
        <v/>
      </c>
      <c r="K2057" s="24">
        <f>IF(F2057=0,0,J2057/F2057)</f>
        <v/>
      </c>
      <c r="L2057" s="25">
        <f>IF(I2057&lt;&gt;"","Absence",IF(G2057&gt;F2057,"Présent + HS","Présent"))</f>
        <v/>
      </c>
      <c r="M2057" s="6" t="inlineStr"/>
    </row>
    <row r="2058">
      <c r="A2058" s="20" t="n">
        <v>46310</v>
      </c>
      <c r="B2058" s="21">
        <f>DATE(YEAR(A2058),MONTH(A2058),1)</f>
        <v/>
      </c>
      <c r="C2058" s="6" t="inlineStr">
        <is>
          <t>E007</t>
        </is>
      </c>
      <c r="D2058" s="22">
        <f>IFERROR(VLOOKUP(C2058,Employes!$A$2:$H$11,2,FALSE),"")</f>
        <v/>
      </c>
      <c r="E2058" s="22">
        <f>IFERROR(VLOOKUP(C2058,Employes!$A$2:$H$11,3,FALSE),"")</f>
        <v/>
      </c>
      <c r="F2058" s="22">
        <f>IF(WEEKDAY(A2058,2)&lt;=5,IFERROR(VLOOKUP(C2058,Employes!$A$2:$H$11,6,FALSE),0),0)</f>
        <v/>
      </c>
      <c r="G2058" s="6" t="n">
        <v>8</v>
      </c>
      <c r="H2058" s="23">
        <f>MAX(0,G2058-F2058)</f>
        <v/>
      </c>
      <c r="I2058" s="6" t="inlineStr"/>
      <c r="J2058" s="23">
        <f>IF(I2058&lt;&gt;"",MAX(0,F2058-G2058),0)</f>
        <v/>
      </c>
      <c r="K2058" s="24">
        <f>IF(F2058=0,0,J2058/F2058)</f>
        <v/>
      </c>
      <c r="L2058" s="25">
        <f>IF(I2058&lt;&gt;"","Absence",IF(G2058&gt;F2058,"Présent + HS","Présent"))</f>
        <v/>
      </c>
      <c r="M2058" s="6" t="inlineStr"/>
    </row>
    <row r="2059">
      <c r="A2059" s="20" t="n">
        <v>46310</v>
      </c>
      <c r="B2059" s="21">
        <f>DATE(YEAR(A2059),MONTH(A2059),1)</f>
        <v/>
      </c>
      <c r="C2059" s="6" t="inlineStr">
        <is>
          <t>E008</t>
        </is>
      </c>
      <c r="D2059" s="22">
        <f>IFERROR(VLOOKUP(C2059,Employes!$A$2:$H$11,2,FALSE),"")</f>
        <v/>
      </c>
      <c r="E2059" s="22">
        <f>IFERROR(VLOOKUP(C2059,Employes!$A$2:$H$11,3,FALSE),"")</f>
        <v/>
      </c>
      <c r="F2059" s="22">
        <f>IF(WEEKDAY(A2059,2)&lt;=5,IFERROR(VLOOKUP(C2059,Employes!$A$2:$H$11,6,FALSE),0),0)</f>
        <v/>
      </c>
      <c r="G2059" s="6" t="n">
        <v>8</v>
      </c>
      <c r="H2059" s="23">
        <f>MAX(0,G2059-F2059)</f>
        <v/>
      </c>
      <c r="I2059" s="6" t="inlineStr"/>
      <c r="J2059" s="23">
        <f>IF(I2059&lt;&gt;"",MAX(0,F2059-G2059),0)</f>
        <v/>
      </c>
      <c r="K2059" s="24">
        <f>IF(F2059=0,0,J2059/F2059)</f>
        <v/>
      </c>
      <c r="L2059" s="25">
        <f>IF(I2059&lt;&gt;"","Absence",IF(G2059&gt;F2059,"Présent + HS","Présent"))</f>
        <v/>
      </c>
      <c r="M2059" s="6" t="inlineStr"/>
    </row>
    <row r="2060">
      <c r="A2060" s="20" t="n">
        <v>46310</v>
      </c>
      <c r="B2060" s="21">
        <f>DATE(YEAR(A2060),MONTH(A2060),1)</f>
        <v/>
      </c>
      <c r="C2060" s="6" t="inlineStr">
        <is>
          <t>E009</t>
        </is>
      </c>
      <c r="D2060" s="22">
        <f>IFERROR(VLOOKUP(C2060,Employes!$A$2:$H$11,2,FALSE),"")</f>
        <v/>
      </c>
      <c r="E2060" s="22">
        <f>IFERROR(VLOOKUP(C2060,Employes!$A$2:$H$11,3,FALSE),"")</f>
        <v/>
      </c>
      <c r="F2060" s="22">
        <f>IF(WEEKDAY(A2060,2)&lt;=5,IFERROR(VLOOKUP(C2060,Employes!$A$2:$H$11,6,FALSE),0),0)</f>
        <v/>
      </c>
      <c r="G2060" s="6" t="n">
        <v>9</v>
      </c>
      <c r="H2060" s="23">
        <f>MAX(0,G2060-F2060)</f>
        <v/>
      </c>
      <c r="I2060" s="6" t="inlineStr"/>
      <c r="J2060" s="23">
        <f>IF(I2060&lt;&gt;"",MAX(0,F2060-G2060),0)</f>
        <v/>
      </c>
      <c r="K2060" s="24">
        <f>IF(F2060=0,0,J2060/F2060)</f>
        <v/>
      </c>
      <c r="L2060" s="25">
        <f>IF(I2060&lt;&gt;"","Absence",IF(G2060&gt;F2060,"Présent + HS","Présent"))</f>
        <v/>
      </c>
      <c r="M2060" s="6" t="inlineStr"/>
    </row>
    <row r="2061">
      <c r="A2061" s="20" t="n">
        <v>46310</v>
      </c>
      <c r="B2061" s="21">
        <f>DATE(YEAR(A2061),MONTH(A2061),1)</f>
        <v/>
      </c>
      <c r="C2061" s="6" t="inlineStr">
        <is>
          <t>E010</t>
        </is>
      </c>
      <c r="D2061" s="22">
        <f>IFERROR(VLOOKUP(C2061,Employes!$A$2:$H$11,2,FALSE),"")</f>
        <v/>
      </c>
      <c r="E2061" s="22">
        <f>IFERROR(VLOOKUP(C2061,Employes!$A$2:$H$11,3,FALSE),"")</f>
        <v/>
      </c>
      <c r="F2061" s="22">
        <f>IF(WEEKDAY(A2061,2)&lt;=5,IFERROR(VLOOKUP(C2061,Employes!$A$2:$H$11,6,FALSE),0),0)</f>
        <v/>
      </c>
      <c r="G2061" s="6" t="n">
        <v>8</v>
      </c>
      <c r="H2061" s="23">
        <f>MAX(0,G2061-F2061)</f>
        <v/>
      </c>
      <c r="I2061" s="6" t="inlineStr"/>
      <c r="J2061" s="23">
        <f>IF(I2061&lt;&gt;"",MAX(0,F2061-G2061),0)</f>
        <v/>
      </c>
      <c r="K2061" s="24">
        <f>IF(F2061=0,0,J2061/F2061)</f>
        <v/>
      </c>
      <c r="L2061" s="25">
        <f>IF(I2061&lt;&gt;"","Absence",IF(G2061&gt;F2061,"Présent + HS","Présent"))</f>
        <v/>
      </c>
      <c r="M2061" s="6" t="inlineStr"/>
    </row>
    <row r="2062">
      <c r="A2062" s="20" t="n">
        <v>46311</v>
      </c>
      <c r="B2062" s="21">
        <f>DATE(YEAR(A2062),MONTH(A2062),1)</f>
        <v/>
      </c>
      <c r="C2062" s="6" t="inlineStr">
        <is>
          <t>E001</t>
        </is>
      </c>
      <c r="D2062" s="22">
        <f>IFERROR(VLOOKUP(C2062,Employes!$A$2:$H$11,2,FALSE),"")</f>
        <v/>
      </c>
      <c r="E2062" s="22">
        <f>IFERROR(VLOOKUP(C2062,Employes!$A$2:$H$11,3,FALSE),"")</f>
        <v/>
      </c>
      <c r="F2062" s="22">
        <f>IF(WEEKDAY(A2062,2)&lt;=5,IFERROR(VLOOKUP(C2062,Employes!$A$2:$H$11,6,FALSE),0),0)</f>
        <v/>
      </c>
      <c r="G2062" s="6" t="n">
        <v>8</v>
      </c>
      <c r="H2062" s="23">
        <f>MAX(0,G2062-F2062)</f>
        <v/>
      </c>
      <c r="I2062" s="6" t="inlineStr"/>
      <c r="J2062" s="23">
        <f>IF(I2062&lt;&gt;"",MAX(0,F2062-G2062),0)</f>
        <v/>
      </c>
      <c r="K2062" s="24">
        <f>IF(F2062=0,0,J2062/F2062)</f>
        <v/>
      </c>
      <c r="L2062" s="25">
        <f>IF(I2062&lt;&gt;"","Absence",IF(G2062&gt;F2062,"Présent + HS","Présent"))</f>
        <v/>
      </c>
      <c r="M2062" s="6" t="inlineStr"/>
    </row>
    <row r="2063">
      <c r="A2063" s="20" t="n">
        <v>46311</v>
      </c>
      <c r="B2063" s="21">
        <f>DATE(YEAR(A2063),MONTH(A2063),1)</f>
        <v/>
      </c>
      <c r="C2063" s="6" t="inlineStr">
        <is>
          <t>E002</t>
        </is>
      </c>
      <c r="D2063" s="22">
        <f>IFERROR(VLOOKUP(C2063,Employes!$A$2:$H$11,2,FALSE),"")</f>
        <v/>
      </c>
      <c r="E2063" s="22">
        <f>IFERROR(VLOOKUP(C2063,Employes!$A$2:$H$11,3,FALSE),"")</f>
        <v/>
      </c>
      <c r="F2063" s="22">
        <f>IF(WEEKDAY(A2063,2)&lt;=5,IFERROR(VLOOKUP(C2063,Employes!$A$2:$H$11,6,FALSE),0),0)</f>
        <v/>
      </c>
      <c r="G2063" s="6" t="n">
        <v>8</v>
      </c>
      <c r="H2063" s="23">
        <f>MAX(0,G2063-F2063)</f>
        <v/>
      </c>
      <c r="I2063" s="6" t="inlineStr"/>
      <c r="J2063" s="23">
        <f>IF(I2063&lt;&gt;"",MAX(0,F2063-G2063),0)</f>
        <v/>
      </c>
      <c r="K2063" s="24">
        <f>IF(F2063=0,0,J2063/F2063)</f>
        <v/>
      </c>
      <c r="L2063" s="25">
        <f>IF(I2063&lt;&gt;"","Absence",IF(G2063&gt;F2063,"Présent + HS","Présent"))</f>
        <v/>
      </c>
      <c r="M2063" s="6" t="inlineStr"/>
    </row>
    <row r="2064">
      <c r="A2064" s="20" t="n">
        <v>46311</v>
      </c>
      <c r="B2064" s="21">
        <f>DATE(YEAR(A2064),MONTH(A2064),1)</f>
        <v/>
      </c>
      <c r="C2064" s="6" t="inlineStr">
        <is>
          <t>E003</t>
        </is>
      </c>
      <c r="D2064" s="22">
        <f>IFERROR(VLOOKUP(C2064,Employes!$A$2:$H$11,2,FALSE),"")</f>
        <v/>
      </c>
      <c r="E2064" s="22">
        <f>IFERROR(VLOOKUP(C2064,Employes!$A$2:$H$11,3,FALSE),"")</f>
        <v/>
      </c>
      <c r="F2064" s="22">
        <f>IF(WEEKDAY(A2064,2)&lt;=5,IFERROR(VLOOKUP(C2064,Employes!$A$2:$H$11,6,FALSE),0),0)</f>
        <v/>
      </c>
      <c r="G2064" s="6" t="n">
        <v>8</v>
      </c>
      <c r="H2064" s="23">
        <f>MAX(0,G2064-F2064)</f>
        <v/>
      </c>
      <c r="I2064" s="6" t="inlineStr"/>
      <c r="J2064" s="23">
        <f>IF(I2064&lt;&gt;"",MAX(0,F2064-G2064),0)</f>
        <v/>
      </c>
      <c r="K2064" s="24">
        <f>IF(F2064=0,0,J2064/F2064)</f>
        <v/>
      </c>
      <c r="L2064" s="25">
        <f>IF(I2064&lt;&gt;"","Absence",IF(G2064&gt;F2064,"Présent + HS","Présent"))</f>
        <v/>
      </c>
      <c r="M2064" s="6" t="inlineStr"/>
    </row>
    <row r="2065">
      <c r="A2065" s="20" t="n">
        <v>46311</v>
      </c>
      <c r="B2065" s="21">
        <f>DATE(YEAR(A2065),MONTH(A2065),1)</f>
        <v/>
      </c>
      <c r="C2065" s="6" t="inlineStr">
        <is>
          <t>E004</t>
        </is>
      </c>
      <c r="D2065" s="22">
        <f>IFERROR(VLOOKUP(C2065,Employes!$A$2:$H$11,2,FALSE),"")</f>
        <v/>
      </c>
      <c r="E2065" s="22">
        <f>IFERROR(VLOOKUP(C2065,Employes!$A$2:$H$11,3,FALSE),"")</f>
        <v/>
      </c>
      <c r="F2065" s="22">
        <f>IF(WEEKDAY(A2065,2)&lt;=5,IFERROR(VLOOKUP(C2065,Employes!$A$2:$H$11,6,FALSE),0),0)</f>
        <v/>
      </c>
      <c r="G2065" s="6" t="n">
        <v>8</v>
      </c>
      <c r="H2065" s="23">
        <f>MAX(0,G2065-F2065)</f>
        <v/>
      </c>
      <c r="I2065" s="6" t="inlineStr"/>
      <c r="J2065" s="23">
        <f>IF(I2065&lt;&gt;"",MAX(0,F2065-G2065),0)</f>
        <v/>
      </c>
      <c r="K2065" s="24">
        <f>IF(F2065=0,0,J2065/F2065)</f>
        <v/>
      </c>
      <c r="L2065" s="25">
        <f>IF(I2065&lt;&gt;"","Absence",IF(G2065&gt;F2065,"Présent + HS","Présent"))</f>
        <v/>
      </c>
      <c r="M2065" s="6" t="inlineStr"/>
    </row>
    <row r="2066">
      <c r="A2066" s="20" t="n">
        <v>46311</v>
      </c>
      <c r="B2066" s="21">
        <f>DATE(YEAR(A2066),MONTH(A2066),1)</f>
        <v/>
      </c>
      <c r="C2066" s="6" t="inlineStr">
        <is>
          <t>E005</t>
        </is>
      </c>
      <c r="D2066" s="22">
        <f>IFERROR(VLOOKUP(C2066,Employes!$A$2:$H$11,2,FALSE),"")</f>
        <v/>
      </c>
      <c r="E2066" s="22">
        <f>IFERROR(VLOOKUP(C2066,Employes!$A$2:$H$11,3,FALSE),"")</f>
        <v/>
      </c>
      <c r="F2066" s="22">
        <f>IF(WEEKDAY(A2066,2)&lt;=5,IFERROR(VLOOKUP(C2066,Employes!$A$2:$H$11,6,FALSE),0),0)</f>
        <v/>
      </c>
      <c r="G2066" s="6" t="n">
        <v>8</v>
      </c>
      <c r="H2066" s="23">
        <f>MAX(0,G2066-F2066)</f>
        <v/>
      </c>
      <c r="I2066" s="6" t="inlineStr"/>
      <c r="J2066" s="23">
        <f>IF(I2066&lt;&gt;"",MAX(0,F2066-G2066),0)</f>
        <v/>
      </c>
      <c r="K2066" s="24">
        <f>IF(F2066=0,0,J2066/F2066)</f>
        <v/>
      </c>
      <c r="L2066" s="25">
        <f>IF(I2066&lt;&gt;"","Absence",IF(G2066&gt;F2066,"Présent + HS","Présent"))</f>
        <v/>
      </c>
      <c r="M2066" s="6" t="inlineStr"/>
    </row>
    <row r="2067">
      <c r="A2067" s="20" t="n">
        <v>46311</v>
      </c>
      <c r="B2067" s="21">
        <f>DATE(YEAR(A2067),MONTH(A2067),1)</f>
        <v/>
      </c>
      <c r="C2067" s="6" t="inlineStr">
        <is>
          <t>E006</t>
        </is>
      </c>
      <c r="D2067" s="22">
        <f>IFERROR(VLOOKUP(C2067,Employes!$A$2:$H$11,2,FALSE),"")</f>
        <v/>
      </c>
      <c r="E2067" s="22">
        <f>IFERROR(VLOOKUP(C2067,Employes!$A$2:$H$11,3,FALSE),"")</f>
        <v/>
      </c>
      <c r="F2067" s="22">
        <f>IF(WEEKDAY(A2067,2)&lt;=5,IFERROR(VLOOKUP(C2067,Employes!$A$2:$H$11,6,FALSE),0),0)</f>
        <v/>
      </c>
      <c r="G2067" s="6" t="n">
        <v>9</v>
      </c>
      <c r="H2067" s="23">
        <f>MAX(0,G2067-F2067)</f>
        <v/>
      </c>
      <c r="I2067" s="6" t="inlineStr"/>
      <c r="J2067" s="23">
        <f>IF(I2067&lt;&gt;"",MAX(0,F2067-G2067),0)</f>
        <v/>
      </c>
      <c r="K2067" s="24">
        <f>IF(F2067=0,0,J2067/F2067)</f>
        <v/>
      </c>
      <c r="L2067" s="25">
        <f>IF(I2067&lt;&gt;"","Absence",IF(G2067&gt;F2067,"Présent + HS","Présent"))</f>
        <v/>
      </c>
      <c r="M2067" s="6" t="inlineStr"/>
    </row>
    <row r="2068">
      <c r="A2068" s="20" t="n">
        <v>46311</v>
      </c>
      <c r="B2068" s="21">
        <f>DATE(YEAR(A2068),MONTH(A2068),1)</f>
        <v/>
      </c>
      <c r="C2068" s="6" t="inlineStr">
        <is>
          <t>E007</t>
        </is>
      </c>
      <c r="D2068" s="22">
        <f>IFERROR(VLOOKUP(C2068,Employes!$A$2:$H$11,2,FALSE),"")</f>
        <v/>
      </c>
      <c r="E2068" s="22">
        <f>IFERROR(VLOOKUP(C2068,Employes!$A$2:$H$11,3,FALSE),"")</f>
        <v/>
      </c>
      <c r="F2068" s="22">
        <f>IF(WEEKDAY(A2068,2)&lt;=5,IFERROR(VLOOKUP(C2068,Employes!$A$2:$H$11,6,FALSE),0),0)</f>
        <v/>
      </c>
      <c r="G2068" s="6" t="n">
        <v>8</v>
      </c>
      <c r="H2068" s="23">
        <f>MAX(0,G2068-F2068)</f>
        <v/>
      </c>
      <c r="I2068" s="6" t="inlineStr"/>
      <c r="J2068" s="23">
        <f>IF(I2068&lt;&gt;"",MAX(0,F2068-G2068),0)</f>
        <v/>
      </c>
      <c r="K2068" s="24">
        <f>IF(F2068=0,0,J2068/F2068)</f>
        <v/>
      </c>
      <c r="L2068" s="25">
        <f>IF(I2068&lt;&gt;"","Absence",IF(G2068&gt;F2068,"Présent + HS","Présent"))</f>
        <v/>
      </c>
      <c r="M2068" s="6" t="inlineStr"/>
    </row>
    <row r="2069">
      <c r="A2069" s="20" t="n">
        <v>46311</v>
      </c>
      <c r="B2069" s="21">
        <f>DATE(YEAR(A2069),MONTH(A2069),1)</f>
        <v/>
      </c>
      <c r="C2069" s="6" t="inlineStr">
        <is>
          <t>E008</t>
        </is>
      </c>
      <c r="D2069" s="22">
        <f>IFERROR(VLOOKUP(C2069,Employes!$A$2:$H$11,2,FALSE),"")</f>
        <v/>
      </c>
      <c r="E2069" s="22">
        <f>IFERROR(VLOOKUP(C2069,Employes!$A$2:$H$11,3,FALSE),"")</f>
        <v/>
      </c>
      <c r="F2069" s="22">
        <f>IF(WEEKDAY(A2069,2)&lt;=5,IFERROR(VLOOKUP(C2069,Employes!$A$2:$H$11,6,FALSE),0),0)</f>
        <v/>
      </c>
      <c r="G2069" s="6" t="n">
        <v>8</v>
      </c>
      <c r="H2069" s="23">
        <f>MAX(0,G2069-F2069)</f>
        <v/>
      </c>
      <c r="I2069" s="6" t="inlineStr"/>
      <c r="J2069" s="23">
        <f>IF(I2069&lt;&gt;"",MAX(0,F2069-G2069),0)</f>
        <v/>
      </c>
      <c r="K2069" s="24">
        <f>IF(F2069=0,0,J2069/F2069)</f>
        <v/>
      </c>
      <c r="L2069" s="25">
        <f>IF(I2069&lt;&gt;"","Absence",IF(G2069&gt;F2069,"Présent + HS","Présent"))</f>
        <v/>
      </c>
      <c r="M2069" s="6" t="inlineStr"/>
    </row>
    <row r="2070">
      <c r="A2070" s="20" t="n">
        <v>46311</v>
      </c>
      <c r="B2070" s="21">
        <f>DATE(YEAR(A2070),MONTH(A2070),1)</f>
        <v/>
      </c>
      <c r="C2070" s="6" t="inlineStr">
        <is>
          <t>E009</t>
        </is>
      </c>
      <c r="D2070" s="22">
        <f>IFERROR(VLOOKUP(C2070,Employes!$A$2:$H$11,2,FALSE),"")</f>
        <v/>
      </c>
      <c r="E2070" s="22">
        <f>IFERROR(VLOOKUP(C2070,Employes!$A$2:$H$11,3,FALSE),"")</f>
        <v/>
      </c>
      <c r="F2070" s="22">
        <f>IF(WEEKDAY(A2070,2)&lt;=5,IFERROR(VLOOKUP(C2070,Employes!$A$2:$H$11,6,FALSE),0),0)</f>
        <v/>
      </c>
      <c r="G2070" s="6" t="n">
        <v>9</v>
      </c>
      <c r="H2070" s="23">
        <f>MAX(0,G2070-F2070)</f>
        <v/>
      </c>
      <c r="I2070" s="6" t="inlineStr"/>
      <c r="J2070" s="23">
        <f>IF(I2070&lt;&gt;"",MAX(0,F2070-G2070),0)</f>
        <v/>
      </c>
      <c r="K2070" s="24">
        <f>IF(F2070=0,0,J2070/F2070)</f>
        <v/>
      </c>
      <c r="L2070" s="25">
        <f>IF(I2070&lt;&gt;"","Absence",IF(G2070&gt;F2070,"Présent + HS","Présent"))</f>
        <v/>
      </c>
      <c r="M2070" s="6" t="inlineStr"/>
    </row>
    <row r="2071">
      <c r="A2071" s="20" t="n">
        <v>46311</v>
      </c>
      <c r="B2071" s="21">
        <f>DATE(YEAR(A2071),MONTH(A2071),1)</f>
        <v/>
      </c>
      <c r="C2071" s="6" t="inlineStr">
        <is>
          <t>E010</t>
        </is>
      </c>
      <c r="D2071" s="22">
        <f>IFERROR(VLOOKUP(C2071,Employes!$A$2:$H$11,2,FALSE),"")</f>
        <v/>
      </c>
      <c r="E2071" s="22">
        <f>IFERROR(VLOOKUP(C2071,Employes!$A$2:$H$11,3,FALSE),"")</f>
        <v/>
      </c>
      <c r="F2071" s="22">
        <f>IF(WEEKDAY(A2071,2)&lt;=5,IFERROR(VLOOKUP(C2071,Employes!$A$2:$H$11,6,FALSE),0),0)</f>
        <v/>
      </c>
      <c r="G2071" s="6" t="n">
        <v>9</v>
      </c>
      <c r="H2071" s="23">
        <f>MAX(0,G2071-F2071)</f>
        <v/>
      </c>
      <c r="I2071" s="6" t="inlineStr"/>
      <c r="J2071" s="23">
        <f>IF(I2071&lt;&gt;"",MAX(0,F2071-G2071),0)</f>
        <v/>
      </c>
      <c r="K2071" s="24">
        <f>IF(F2071=0,0,J2071/F2071)</f>
        <v/>
      </c>
      <c r="L2071" s="25">
        <f>IF(I2071&lt;&gt;"","Absence",IF(G2071&gt;F2071,"Présent + HS","Présent"))</f>
        <v/>
      </c>
      <c r="M2071" s="6" t="inlineStr"/>
    </row>
    <row r="2072">
      <c r="A2072" s="20" t="n">
        <v>46314</v>
      </c>
      <c r="B2072" s="21">
        <f>DATE(YEAR(A2072),MONTH(A2072),1)</f>
        <v/>
      </c>
      <c r="C2072" s="6" t="inlineStr">
        <is>
          <t>E001</t>
        </is>
      </c>
      <c r="D2072" s="22">
        <f>IFERROR(VLOOKUP(C2072,Employes!$A$2:$H$11,2,FALSE),"")</f>
        <v/>
      </c>
      <c r="E2072" s="22">
        <f>IFERROR(VLOOKUP(C2072,Employes!$A$2:$H$11,3,FALSE),"")</f>
        <v/>
      </c>
      <c r="F2072" s="22">
        <f>IF(WEEKDAY(A2072,2)&lt;=5,IFERROR(VLOOKUP(C2072,Employes!$A$2:$H$11,6,FALSE),0),0)</f>
        <v/>
      </c>
      <c r="G2072" s="6" t="n">
        <v>8</v>
      </c>
      <c r="H2072" s="23">
        <f>MAX(0,G2072-F2072)</f>
        <v/>
      </c>
      <c r="I2072" s="6" t="inlineStr"/>
      <c r="J2072" s="23">
        <f>IF(I2072&lt;&gt;"",MAX(0,F2072-G2072),0)</f>
        <v/>
      </c>
      <c r="K2072" s="24">
        <f>IF(F2072=0,0,J2072/F2072)</f>
        <v/>
      </c>
      <c r="L2072" s="25">
        <f>IF(I2072&lt;&gt;"","Absence",IF(G2072&gt;F2072,"Présent + HS","Présent"))</f>
        <v/>
      </c>
      <c r="M2072" s="6" t="inlineStr"/>
    </row>
    <row r="2073">
      <c r="A2073" s="20" t="n">
        <v>46314</v>
      </c>
      <c r="B2073" s="21">
        <f>DATE(YEAR(A2073),MONTH(A2073),1)</f>
        <v/>
      </c>
      <c r="C2073" s="6" t="inlineStr">
        <is>
          <t>E002</t>
        </is>
      </c>
      <c r="D2073" s="22">
        <f>IFERROR(VLOOKUP(C2073,Employes!$A$2:$H$11,2,FALSE),"")</f>
        <v/>
      </c>
      <c r="E2073" s="22">
        <f>IFERROR(VLOOKUP(C2073,Employes!$A$2:$H$11,3,FALSE),"")</f>
        <v/>
      </c>
      <c r="F2073" s="22">
        <f>IF(WEEKDAY(A2073,2)&lt;=5,IFERROR(VLOOKUP(C2073,Employes!$A$2:$H$11,6,FALSE),0),0)</f>
        <v/>
      </c>
      <c r="G2073" s="6" t="n">
        <v>8</v>
      </c>
      <c r="H2073" s="23">
        <f>MAX(0,G2073-F2073)</f>
        <v/>
      </c>
      <c r="I2073" s="6" t="inlineStr"/>
      <c r="J2073" s="23">
        <f>IF(I2073&lt;&gt;"",MAX(0,F2073-G2073),0)</f>
        <v/>
      </c>
      <c r="K2073" s="24">
        <f>IF(F2073=0,0,J2073/F2073)</f>
        <v/>
      </c>
      <c r="L2073" s="25">
        <f>IF(I2073&lt;&gt;"","Absence",IF(G2073&gt;F2073,"Présent + HS","Présent"))</f>
        <v/>
      </c>
      <c r="M2073" s="6" t="inlineStr"/>
    </row>
    <row r="2074">
      <c r="A2074" s="20" t="n">
        <v>46314</v>
      </c>
      <c r="B2074" s="21">
        <f>DATE(YEAR(A2074),MONTH(A2074),1)</f>
        <v/>
      </c>
      <c r="C2074" s="6" t="inlineStr">
        <is>
          <t>E003</t>
        </is>
      </c>
      <c r="D2074" s="22">
        <f>IFERROR(VLOOKUP(C2074,Employes!$A$2:$H$11,2,FALSE),"")</f>
        <v/>
      </c>
      <c r="E2074" s="22">
        <f>IFERROR(VLOOKUP(C2074,Employes!$A$2:$H$11,3,FALSE),"")</f>
        <v/>
      </c>
      <c r="F2074" s="22">
        <f>IF(WEEKDAY(A2074,2)&lt;=5,IFERROR(VLOOKUP(C2074,Employes!$A$2:$H$11,6,FALSE),0),0)</f>
        <v/>
      </c>
      <c r="G2074" s="6" t="n">
        <v>8</v>
      </c>
      <c r="H2074" s="23">
        <f>MAX(0,G2074-F2074)</f>
        <v/>
      </c>
      <c r="I2074" s="6" t="inlineStr"/>
      <c r="J2074" s="23">
        <f>IF(I2074&lt;&gt;"",MAX(0,F2074-G2074),0)</f>
        <v/>
      </c>
      <c r="K2074" s="24">
        <f>IF(F2074=0,0,J2074/F2074)</f>
        <v/>
      </c>
      <c r="L2074" s="25">
        <f>IF(I2074&lt;&gt;"","Absence",IF(G2074&gt;F2074,"Présent + HS","Présent"))</f>
        <v/>
      </c>
      <c r="M2074" s="6" t="inlineStr"/>
    </row>
    <row r="2075">
      <c r="A2075" s="20" t="n">
        <v>46314</v>
      </c>
      <c r="B2075" s="21">
        <f>DATE(YEAR(A2075),MONTH(A2075),1)</f>
        <v/>
      </c>
      <c r="C2075" s="6" t="inlineStr">
        <is>
          <t>E004</t>
        </is>
      </c>
      <c r="D2075" s="22">
        <f>IFERROR(VLOOKUP(C2075,Employes!$A$2:$H$11,2,FALSE),"")</f>
        <v/>
      </c>
      <c r="E2075" s="22">
        <f>IFERROR(VLOOKUP(C2075,Employes!$A$2:$H$11,3,FALSE),"")</f>
        <v/>
      </c>
      <c r="F2075" s="22">
        <f>IF(WEEKDAY(A2075,2)&lt;=5,IFERROR(VLOOKUP(C2075,Employes!$A$2:$H$11,6,FALSE),0),0)</f>
        <v/>
      </c>
      <c r="G2075" s="6" t="n">
        <v>8</v>
      </c>
      <c r="H2075" s="23">
        <f>MAX(0,G2075-F2075)</f>
        <v/>
      </c>
      <c r="I2075" s="6" t="inlineStr"/>
      <c r="J2075" s="23">
        <f>IF(I2075&lt;&gt;"",MAX(0,F2075-G2075),0)</f>
        <v/>
      </c>
      <c r="K2075" s="24">
        <f>IF(F2075=0,0,J2075/F2075)</f>
        <v/>
      </c>
      <c r="L2075" s="25">
        <f>IF(I2075&lt;&gt;"","Absence",IF(G2075&gt;F2075,"Présent + HS","Présent"))</f>
        <v/>
      </c>
      <c r="M2075" s="6" t="inlineStr"/>
    </row>
    <row r="2076">
      <c r="A2076" s="20" t="n">
        <v>46314</v>
      </c>
      <c r="B2076" s="21">
        <f>DATE(YEAR(A2076),MONTH(A2076),1)</f>
        <v/>
      </c>
      <c r="C2076" s="6" t="inlineStr">
        <is>
          <t>E005</t>
        </is>
      </c>
      <c r="D2076" s="22">
        <f>IFERROR(VLOOKUP(C2076,Employes!$A$2:$H$11,2,FALSE),"")</f>
        <v/>
      </c>
      <c r="E2076" s="22">
        <f>IFERROR(VLOOKUP(C2076,Employes!$A$2:$H$11,3,FALSE),"")</f>
        <v/>
      </c>
      <c r="F2076" s="22">
        <f>IF(WEEKDAY(A2076,2)&lt;=5,IFERROR(VLOOKUP(C2076,Employes!$A$2:$H$11,6,FALSE),0),0)</f>
        <v/>
      </c>
      <c r="G2076" s="6" t="n">
        <v>8</v>
      </c>
      <c r="H2076" s="23">
        <f>MAX(0,G2076-F2076)</f>
        <v/>
      </c>
      <c r="I2076" s="6" t="inlineStr"/>
      <c r="J2076" s="23">
        <f>IF(I2076&lt;&gt;"",MAX(0,F2076-G2076),0)</f>
        <v/>
      </c>
      <c r="K2076" s="24">
        <f>IF(F2076=0,0,J2076/F2076)</f>
        <v/>
      </c>
      <c r="L2076" s="25">
        <f>IF(I2076&lt;&gt;"","Absence",IF(G2076&gt;F2076,"Présent + HS","Présent"))</f>
        <v/>
      </c>
      <c r="M2076" s="6" t="inlineStr"/>
    </row>
    <row r="2077">
      <c r="A2077" s="20" t="n">
        <v>46314</v>
      </c>
      <c r="B2077" s="21">
        <f>DATE(YEAR(A2077),MONTH(A2077),1)</f>
        <v/>
      </c>
      <c r="C2077" s="6" t="inlineStr">
        <is>
          <t>E006</t>
        </is>
      </c>
      <c r="D2077" s="22">
        <f>IFERROR(VLOOKUP(C2077,Employes!$A$2:$H$11,2,FALSE),"")</f>
        <v/>
      </c>
      <c r="E2077" s="22">
        <f>IFERROR(VLOOKUP(C2077,Employes!$A$2:$H$11,3,FALSE),"")</f>
        <v/>
      </c>
      <c r="F2077" s="22">
        <f>IF(WEEKDAY(A2077,2)&lt;=5,IFERROR(VLOOKUP(C2077,Employes!$A$2:$H$11,6,FALSE),0),0)</f>
        <v/>
      </c>
      <c r="G2077" s="6" t="n">
        <v>8</v>
      </c>
      <c r="H2077" s="23">
        <f>MAX(0,G2077-F2077)</f>
        <v/>
      </c>
      <c r="I2077" s="6" t="inlineStr"/>
      <c r="J2077" s="23">
        <f>IF(I2077&lt;&gt;"",MAX(0,F2077-G2077),0)</f>
        <v/>
      </c>
      <c r="K2077" s="24">
        <f>IF(F2077=0,0,J2077/F2077)</f>
        <v/>
      </c>
      <c r="L2077" s="25">
        <f>IF(I2077&lt;&gt;"","Absence",IF(G2077&gt;F2077,"Présent + HS","Présent"))</f>
        <v/>
      </c>
      <c r="M2077" s="6" t="inlineStr"/>
    </row>
    <row r="2078">
      <c r="A2078" s="20" t="n">
        <v>46314</v>
      </c>
      <c r="B2078" s="21">
        <f>DATE(YEAR(A2078),MONTH(A2078),1)</f>
        <v/>
      </c>
      <c r="C2078" s="6" t="inlineStr">
        <is>
          <t>E007</t>
        </is>
      </c>
      <c r="D2078" s="22">
        <f>IFERROR(VLOOKUP(C2078,Employes!$A$2:$H$11,2,FALSE),"")</f>
        <v/>
      </c>
      <c r="E2078" s="22">
        <f>IFERROR(VLOOKUP(C2078,Employes!$A$2:$H$11,3,FALSE),"")</f>
        <v/>
      </c>
      <c r="F2078" s="22">
        <f>IF(WEEKDAY(A2078,2)&lt;=5,IFERROR(VLOOKUP(C2078,Employes!$A$2:$H$11,6,FALSE),0),0)</f>
        <v/>
      </c>
      <c r="G2078" s="6" t="n">
        <v>8</v>
      </c>
      <c r="H2078" s="23">
        <f>MAX(0,G2078-F2078)</f>
        <v/>
      </c>
      <c r="I2078" s="6" t="inlineStr"/>
      <c r="J2078" s="23">
        <f>IF(I2078&lt;&gt;"",MAX(0,F2078-G2078),0)</f>
        <v/>
      </c>
      <c r="K2078" s="24">
        <f>IF(F2078=0,0,J2078/F2078)</f>
        <v/>
      </c>
      <c r="L2078" s="25">
        <f>IF(I2078&lt;&gt;"","Absence",IF(G2078&gt;F2078,"Présent + HS","Présent"))</f>
        <v/>
      </c>
      <c r="M2078" s="6" t="inlineStr"/>
    </row>
    <row r="2079">
      <c r="A2079" s="20" t="n">
        <v>46314</v>
      </c>
      <c r="B2079" s="21">
        <f>DATE(YEAR(A2079),MONTH(A2079),1)</f>
        <v/>
      </c>
      <c r="C2079" s="6" t="inlineStr">
        <is>
          <t>E008</t>
        </is>
      </c>
      <c r="D2079" s="22">
        <f>IFERROR(VLOOKUP(C2079,Employes!$A$2:$H$11,2,FALSE),"")</f>
        <v/>
      </c>
      <c r="E2079" s="22">
        <f>IFERROR(VLOOKUP(C2079,Employes!$A$2:$H$11,3,FALSE),"")</f>
        <v/>
      </c>
      <c r="F2079" s="22">
        <f>IF(WEEKDAY(A2079,2)&lt;=5,IFERROR(VLOOKUP(C2079,Employes!$A$2:$H$11,6,FALSE),0),0)</f>
        <v/>
      </c>
      <c r="G2079" s="6" t="n">
        <v>8</v>
      </c>
      <c r="H2079" s="23">
        <f>MAX(0,G2079-F2079)</f>
        <v/>
      </c>
      <c r="I2079" s="6" t="inlineStr"/>
      <c r="J2079" s="23">
        <f>IF(I2079&lt;&gt;"",MAX(0,F2079-G2079),0)</f>
        <v/>
      </c>
      <c r="K2079" s="24">
        <f>IF(F2079=0,0,J2079/F2079)</f>
        <v/>
      </c>
      <c r="L2079" s="25">
        <f>IF(I2079&lt;&gt;"","Absence",IF(G2079&gt;F2079,"Présent + HS","Présent"))</f>
        <v/>
      </c>
      <c r="M2079" s="6" t="inlineStr"/>
    </row>
    <row r="2080">
      <c r="A2080" s="20" t="n">
        <v>46314</v>
      </c>
      <c r="B2080" s="21">
        <f>DATE(YEAR(A2080),MONTH(A2080),1)</f>
        <v/>
      </c>
      <c r="C2080" s="6" t="inlineStr">
        <is>
          <t>E009</t>
        </is>
      </c>
      <c r="D2080" s="22">
        <f>IFERROR(VLOOKUP(C2080,Employes!$A$2:$H$11,2,FALSE),"")</f>
        <v/>
      </c>
      <c r="E2080" s="22">
        <f>IFERROR(VLOOKUP(C2080,Employes!$A$2:$H$11,3,FALSE),"")</f>
        <v/>
      </c>
      <c r="F2080" s="22">
        <f>IF(WEEKDAY(A2080,2)&lt;=5,IFERROR(VLOOKUP(C2080,Employes!$A$2:$H$11,6,FALSE),0),0)</f>
        <v/>
      </c>
      <c r="G2080" s="6" t="n">
        <v>8</v>
      </c>
      <c r="H2080" s="23">
        <f>MAX(0,G2080-F2080)</f>
        <v/>
      </c>
      <c r="I2080" s="6" t="inlineStr"/>
      <c r="J2080" s="23">
        <f>IF(I2080&lt;&gt;"",MAX(0,F2080-G2080),0)</f>
        <v/>
      </c>
      <c r="K2080" s="24">
        <f>IF(F2080=0,0,J2080/F2080)</f>
        <v/>
      </c>
      <c r="L2080" s="25">
        <f>IF(I2080&lt;&gt;"","Absence",IF(G2080&gt;F2080,"Présent + HS","Présent"))</f>
        <v/>
      </c>
      <c r="M2080" s="6" t="inlineStr"/>
    </row>
    <row r="2081">
      <c r="A2081" s="20" t="n">
        <v>46314</v>
      </c>
      <c r="B2081" s="21">
        <f>DATE(YEAR(A2081),MONTH(A2081),1)</f>
        <v/>
      </c>
      <c r="C2081" s="6" t="inlineStr">
        <is>
          <t>E010</t>
        </is>
      </c>
      <c r="D2081" s="22">
        <f>IFERROR(VLOOKUP(C2081,Employes!$A$2:$H$11,2,FALSE),"")</f>
        <v/>
      </c>
      <c r="E2081" s="22">
        <f>IFERROR(VLOOKUP(C2081,Employes!$A$2:$H$11,3,FALSE),"")</f>
        <v/>
      </c>
      <c r="F2081" s="22">
        <f>IF(WEEKDAY(A2081,2)&lt;=5,IFERROR(VLOOKUP(C2081,Employes!$A$2:$H$11,6,FALSE),0),0)</f>
        <v/>
      </c>
      <c r="G2081" s="6" t="n">
        <v>8</v>
      </c>
      <c r="H2081" s="23">
        <f>MAX(0,G2081-F2081)</f>
        <v/>
      </c>
      <c r="I2081" s="6" t="inlineStr"/>
      <c r="J2081" s="23">
        <f>IF(I2081&lt;&gt;"",MAX(0,F2081-G2081),0)</f>
        <v/>
      </c>
      <c r="K2081" s="24">
        <f>IF(F2081=0,0,J2081/F2081)</f>
        <v/>
      </c>
      <c r="L2081" s="25">
        <f>IF(I2081&lt;&gt;"","Absence",IF(G2081&gt;F2081,"Présent + HS","Présent"))</f>
        <v/>
      </c>
      <c r="M2081" s="6" t="inlineStr"/>
    </row>
    <row r="2082">
      <c r="A2082" s="20" t="n">
        <v>46315</v>
      </c>
      <c r="B2082" s="21">
        <f>DATE(YEAR(A2082),MONTH(A2082),1)</f>
        <v/>
      </c>
      <c r="C2082" s="6" t="inlineStr">
        <is>
          <t>E001</t>
        </is>
      </c>
      <c r="D2082" s="22">
        <f>IFERROR(VLOOKUP(C2082,Employes!$A$2:$H$11,2,FALSE),"")</f>
        <v/>
      </c>
      <c r="E2082" s="22">
        <f>IFERROR(VLOOKUP(C2082,Employes!$A$2:$H$11,3,FALSE),"")</f>
        <v/>
      </c>
      <c r="F2082" s="22">
        <f>IF(WEEKDAY(A2082,2)&lt;=5,IFERROR(VLOOKUP(C2082,Employes!$A$2:$H$11,6,FALSE),0),0)</f>
        <v/>
      </c>
      <c r="G2082" s="6" t="n">
        <v>8</v>
      </c>
      <c r="H2082" s="23">
        <f>MAX(0,G2082-F2082)</f>
        <v/>
      </c>
      <c r="I2082" s="6" t="inlineStr"/>
      <c r="J2082" s="23">
        <f>IF(I2082&lt;&gt;"",MAX(0,F2082-G2082),0)</f>
        <v/>
      </c>
      <c r="K2082" s="24">
        <f>IF(F2082=0,0,J2082/F2082)</f>
        <v/>
      </c>
      <c r="L2082" s="25">
        <f>IF(I2082&lt;&gt;"","Absence",IF(G2082&gt;F2082,"Présent + HS","Présent"))</f>
        <v/>
      </c>
      <c r="M2082" s="6" t="inlineStr"/>
    </row>
    <row r="2083">
      <c r="A2083" s="20" t="n">
        <v>46315</v>
      </c>
      <c r="B2083" s="21">
        <f>DATE(YEAR(A2083),MONTH(A2083),1)</f>
        <v/>
      </c>
      <c r="C2083" s="6" t="inlineStr">
        <is>
          <t>E002</t>
        </is>
      </c>
      <c r="D2083" s="22">
        <f>IFERROR(VLOOKUP(C2083,Employes!$A$2:$H$11,2,FALSE),"")</f>
        <v/>
      </c>
      <c r="E2083" s="22">
        <f>IFERROR(VLOOKUP(C2083,Employes!$A$2:$H$11,3,FALSE),"")</f>
        <v/>
      </c>
      <c r="F2083" s="22">
        <f>IF(WEEKDAY(A2083,2)&lt;=5,IFERROR(VLOOKUP(C2083,Employes!$A$2:$H$11,6,FALSE),0),0)</f>
        <v/>
      </c>
      <c r="G2083" s="6" t="n">
        <v>8</v>
      </c>
      <c r="H2083" s="23">
        <f>MAX(0,G2083-F2083)</f>
        <v/>
      </c>
      <c r="I2083" s="6" t="inlineStr"/>
      <c r="J2083" s="23">
        <f>IF(I2083&lt;&gt;"",MAX(0,F2083-G2083),0)</f>
        <v/>
      </c>
      <c r="K2083" s="24">
        <f>IF(F2083=0,0,J2083/F2083)</f>
        <v/>
      </c>
      <c r="L2083" s="25">
        <f>IF(I2083&lt;&gt;"","Absence",IF(G2083&gt;F2083,"Présent + HS","Présent"))</f>
        <v/>
      </c>
      <c r="M2083" s="6" t="inlineStr"/>
    </row>
    <row r="2084">
      <c r="A2084" s="20" t="n">
        <v>46315</v>
      </c>
      <c r="B2084" s="21">
        <f>DATE(YEAR(A2084),MONTH(A2084),1)</f>
        <v/>
      </c>
      <c r="C2084" s="6" t="inlineStr">
        <is>
          <t>E003</t>
        </is>
      </c>
      <c r="D2084" s="22">
        <f>IFERROR(VLOOKUP(C2084,Employes!$A$2:$H$11,2,FALSE),"")</f>
        <v/>
      </c>
      <c r="E2084" s="22">
        <f>IFERROR(VLOOKUP(C2084,Employes!$A$2:$H$11,3,FALSE),"")</f>
        <v/>
      </c>
      <c r="F2084" s="22">
        <f>IF(WEEKDAY(A2084,2)&lt;=5,IFERROR(VLOOKUP(C2084,Employes!$A$2:$H$11,6,FALSE),0),0)</f>
        <v/>
      </c>
      <c r="G2084" s="6" t="n">
        <v>8</v>
      </c>
      <c r="H2084" s="23">
        <f>MAX(0,G2084-F2084)</f>
        <v/>
      </c>
      <c r="I2084" s="6" t="inlineStr"/>
      <c r="J2084" s="23">
        <f>IF(I2084&lt;&gt;"",MAX(0,F2084-G2084),0)</f>
        <v/>
      </c>
      <c r="K2084" s="24">
        <f>IF(F2084=0,0,J2084/F2084)</f>
        <v/>
      </c>
      <c r="L2084" s="25">
        <f>IF(I2084&lt;&gt;"","Absence",IF(G2084&gt;F2084,"Présent + HS","Présent"))</f>
        <v/>
      </c>
      <c r="M2084" s="6" t="inlineStr"/>
    </row>
    <row r="2085">
      <c r="A2085" s="20" t="n">
        <v>46315</v>
      </c>
      <c r="B2085" s="21">
        <f>DATE(YEAR(A2085),MONTH(A2085),1)</f>
        <v/>
      </c>
      <c r="C2085" s="6" t="inlineStr">
        <is>
          <t>E004</t>
        </is>
      </c>
      <c r="D2085" s="22">
        <f>IFERROR(VLOOKUP(C2085,Employes!$A$2:$H$11,2,FALSE),"")</f>
        <v/>
      </c>
      <c r="E2085" s="22">
        <f>IFERROR(VLOOKUP(C2085,Employes!$A$2:$H$11,3,FALSE),"")</f>
        <v/>
      </c>
      <c r="F2085" s="22">
        <f>IF(WEEKDAY(A2085,2)&lt;=5,IFERROR(VLOOKUP(C2085,Employes!$A$2:$H$11,6,FALSE),0),0)</f>
        <v/>
      </c>
      <c r="G2085" s="6" t="n">
        <v>8</v>
      </c>
      <c r="H2085" s="23">
        <f>MAX(0,G2085-F2085)</f>
        <v/>
      </c>
      <c r="I2085" s="6" t="inlineStr"/>
      <c r="J2085" s="23">
        <f>IF(I2085&lt;&gt;"",MAX(0,F2085-G2085),0)</f>
        <v/>
      </c>
      <c r="K2085" s="24">
        <f>IF(F2085=0,0,J2085/F2085)</f>
        <v/>
      </c>
      <c r="L2085" s="25">
        <f>IF(I2085&lt;&gt;"","Absence",IF(G2085&gt;F2085,"Présent + HS","Présent"))</f>
        <v/>
      </c>
      <c r="M2085" s="6" t="inlineStr"/>
    </row>
    <row r="2086">
      <c r="A2086" s="20" t="n">
        <v>46315</v>
      </c>
      <c r="B2086" s="21">
        <f>DATE(YEAR(A2086),MONTH(A2086),1)</f>
        <v/>
      </c>
      <c r="C2086" s="6" t="inlineStr">
        <is>
          <t>E005</t>
        </is>
      </c>
      <c r="D2086" s="22">
        <f>IFERROR(VLOOKUP(C2086,Employes!$A$2:$H$11,2,FALSE),"")</f>
        <v/>
      </c>
      <c r="E2086" s="22">
        <f>IFERROR(VLOOKUP(C2086,Employes!$A$2:$H$11,3,FALSE),"")</f>
        <v/>
      </c>
      <c r="F2086" s="22">
        <f>IF(WEEKDAY(A2086,2)&lt;=5,IFERROR(VLOOKUP(C2086,Employes!$A$2:$H$11,6,FALSE),0),0)</f>
        <v/>
      </c>
      <c r="G2086" s="6" t="n">
        <v>8</v>
      </c>
      <c r="H2086" s="23">
        <f>MAX(0,G2086-F2086)</f>
        <v/>
      </c>
      <c r="I2086" s="6" t="inlineStr"/>
      <c r="J2086" s="23">
        <f>IF(I2086&lt;&gt;"",MAX(0,F2086-G2086),0)</f>
        <v/>
      </c>
      <c r="K2086" s="24">
        <f>IF(F2086=0,0,J2086/F2086)</f>
        <v/>
      </c>
      <c r="L2086" s="25">
        <f>IF(I2086&lt;&gt;"","Absence",IF(G2086&gt;F2086,"Présent + HS","Présent"))</f>
        <v/>
      </c>
      <c r="M2086" s="6" t="inlineStr"/>
    </row>
    <row r="2087">
      <c r="A2087" s="20" t="n">
        <v>46315</v>
      </c>
      <c r="B2087" s="21">
        <f>DATE(YEAR(A2087),MONTH(A2087),1)</f>
        <v/>
      </c>
      <c r="C2087" s="6" t="inlineStr">
        <is>
          <t>E006</t>
        </is>
      </c>
      <c r="D2087" s="22">
        <f>IFERROR(VLOOKUP(C2087,Employes!$A$2:$H$11,2,FALSE),"")</f>
        <v/>
      </c>
      <c r="E2087" s="22">
        <f>IFERROR(VLOOKUP(C2087,Employes!$A$2:$H$11,3,FALSE),"")</f>
        <v/>
      </c>
      <c r="F2087" s="22">
        <f>IF(WEEKDAY(A2087,2)&lt;=5,IFERROR(VLOOKUP(C2087,Employes!$A$2:$H$11,6,FALSE),0),0)</f>
        <v/>
      </c>
      <c r="G2087" s="6" t="n">
        <v>9</v>
      </c>
      <c r="H2087" s="23">
        <f>MAX(0,G2087-F2087)</f>
        <v/>
      </c>
      <c r="I2087" s="6" t="inlineStr"/>
      <c r="J2087" s="23">
        <f>IF(I2087&lt;&gt;"",MAX(0,F2087-G2087),0)</f>
        <v/>
      </c>
      <c r="K2087" s="24">
        <f>IF(F2087=0,0,J2087/F2087)</f>
        <v/>
      </c>
      <c r="L2087" s="25">
        <f>IF(I2087&lt;&gt;"","Absence",IF(G2087&gt;F2087,"Présent + HS","Présent"))</f>
        <v/>
      </c>
      <c r="M2087" s="6" t="inlineStr"/>
    </row>
    <row r="2088">
      <c r="A2088" s="20" t="n">
        <v>46315</v>
      </c>
      <c r="B2088" s="21">
        <f>DATE(YEAR(A2088),MONTH(A2088),1)</f>
        <v/>
      </c>
      <c r="C2088" s="6" t="inlineStr">
        <is>
          <t>E007</t>
        </is>
      </c>
      <c r="D2088" s="22">
        <f>IFERROR(VLOOKUP(C2088,Employes!$A$2:$H$11,2,FALSE),"")</f>
        <v/>
      </c>
      <c r="E2088" s="22">
        <f>IFERROR(VLOOKUP(C2088,Employes!$A$2:$H$11,3,FALSE),"")</f>
        <v/>
      </c>
      <c r="F2088" s="22">
        <f>IF(WEEKDAY(A2088,2)&lt;=5,IFERROR(VLOOKUP(C2088,Employes!$A$2:$H$11,6,FALSE),0),0)</f>
        <v/>
      </c>
      <c r="G2088" s="6" t="n">
        <v>8</v>
      </c>
      <c r="H2088" s="23">
        <f>MAX(0,G2088-F2088)</f>
        <v/>
      </c>
      <c r="I2088" s="6" t="inlineStr"/>
      <c r="J2088" s="23">
        <f>IF(I2088&lt;&gt;"",MAX(0,F2088-G2088),0)</f>
        <v/>
      </c>
      <c r="K2088" s="24">
        <f>IF(F2088=0,0,J2088/F2088)</f>
        <v/>
      </c>
      <c r="L2088" s="25">
        <f>IF(I2088&lt;&gt;"","Absence",IF(G2088&gt;F2088,"Présent + HS","Présent"))</f>
        <v/>
      </c>
      <c r="M2088" s="6" t="inlineStr"/>
    </row>
    <row r="2089">
      <c r="A2089" s="20" t="n">
        <v>46315</v>
      </c>
      <c r="B2089" s="21">
        <f>DATE(YEAR(A2089),MONTH(A2089),1)</f>
        <v/>
      </c>
      <c r="C2089" s="6" t="inlineStr">
        <is>
          <t>E008</t>
        </is>
      </c>
      <c r="D2089" s="22">
        <f>IFERROR(VLOOKUP(C2089,Employes!$A$2:$H$11,2,FALSE),"")</f>
        <v/>
      </c>
      <c r="E2089" s="22">
        <f>IFERROR(VLOOKUP(C2089,Employes!$A$2:$H$11,3,FALSE),"")</f>
        <v/>
      </c>
      <c r="F2089" s="22">
        <f>IF(WEEKDAY(A2089,2)&lt;=5,IFERROR(VLOOKUP(C2089,Employes!$A$2:$H$11,6,FALSE),0),0)</f>
        <v/>
      </c>
      <c r="G2089" s="6" t="n">
        <v>0</v>
      </c>
      <c r="H2089" s="23">
        <f>MAX(0,G2089-F2089)</f>
        <v/>
      </c>
      <c r="I2089" s="6" t="inlineStr">
        <is>
          <t>ABSI</t>
        </is>
      </c>
      <c r="J2089" s="23">
        <f>IF(I2089&lt;&gt;"",MAX(0,F2089-G2089),0)</f>
        <v/>
      </c>
      <c r="K2089" s="24">
        <f>IF(F2089=0,0,J2089/F2089)</f>
        <v/>
      </c>
      <c r="L2089" s="25">
        <f>IF(I2089&lt;&gt;"","Absence",IF(G2089&gt;F2089,"Présent + HS","Présent"))</f>
        <v/>
      </c>
      <c r="M2089" s="6" t="inlineStr">
        <is>
          <t>À justifier</t>
        </is>
      </c>
    </row>
    <row r="2090">
      <c r="A2090" s="20" t="n">
        <v>46315</v>
      </c>
      <c r="B2090" s="21">
        <f>DATE(YEAR(A2090),MONTH(A2090),1)</f>
        <v/>
      </c>
      <c r="C2090" s="6" t="inlineStr">
        <is>
          <t>E009</t>
        </is>
      </c>
      <c r="D2090" s="22">
        <f>IFERROR(VLOOKUP(C2090,Employes!$A$2:$H$11,2,FALSE),"")</f>
        <v/>
      </c>
      <c r="E2090" s="22">
        <f>IFERROR(VLOOKUP(C2090,Employes!$A$2:$H$11,3,FALSE),"")</f>
        <v/>
      </c>
      <c r="F2090" s="22">
        <f>IF(WEEKDAY(A2090,2)&lt;=5,IFERROR(VLOOKUP(C2090,Employes!$A$2:$H$11,6,FALSE),0),0)</f>
        <v/>
      </c>
      <c r="G2090" s="6" t="n">
        <v>8</v>
      </c>
      <c r="H2090" s="23">
        <f>MAX(0,G2090-F2090)</f>
        <v/>
      </c>
      <c r="I2090" s="6" t="inlineStr"/>
      <c r="J2090" s="23">
        <f>IF(I2090&lt;&gt;"",MAX(0,F2090-G2090),0)</f>
        <v/>
      </c>
      <c r="K2090" s="24">
        <f>IF(F2090=0,0,J2090/F2090)</f>
        <v/>
      </c>
      <c r="L2090" s="25">
        <f>IF(I2090&lt;&gt;"","Absence",IF(G2090&gt;F2090,"Présent + HS","Présent"))</f>
        <v/>
      </c>
      <c r="M2090" s="6" t="inlineStr"/>
    </row>
    <row r="2091">
      <c r="A2091" s="20" t="n">
        <v>46315</v>
      </c>
      <c r="B2091" s="21">
        <f>DATE(YEAR(A2091),MONTH(A2091),1)</f>
        <v/>
      </c>
      <c r="C2091" s="6" t="inlineStr">
        <is>
          <t>E010</t>
        </is>
      </c>
      <c r="D2091" s="22">
        <f>IFERROR(VLOOKUP(C2091,Employes!$A$2:$H$11,2,FALSE),"")</f>
        <v/>
      </c>
      <c r="E2091" s="22">
        <f>IFERROR(VLOOKUP(C2091,Employes!$A$2:$H$11,3,FALSE),"")</f>
        <v/>
      </c>
      <c r="F2091" s="22">
        <f>IF(WEEKDAY(A2091,2)&lt;=5,IFERROR(VLOOKUP(C2091,Employes!$A$2:$H$11,6,FALSE),0),0)</f>
        <v/>
      </c>
      <c r="G2091" s="6" t="n">
        <v>8</v>
      </c>
      <c r="H2091" s="23">
        <f>MAX(0,G2091-F2091)</f>
        <v/>
      </c>
      <c r="I2091" s="6" t="inlineStr"/>
      <c r="J2091" s="23">
        <f>IF(I2091&lt;&gt;"",MAX(0,F2091-G2091),0)</f>
        <v/>
      </c>
      <c r="K2091" s="24">
        <f>IF(F2091=0,0,J2091/F2091)</f>
        <v/>
      </c>
      <c r="L2091" s="25">
        <f>IF(I2091&lt;&gt;"","Absence",IF(G2091&gt;F2091,"Présent + HS","Présent"))</f>
        <v/>
      </c>
      <c r="M2091" s="6" t="inlineStr"/>
    </row>
    <row r="2092">
      <c r="A2092" s="20" t="n">
        <v>46316</v>
      </c>
      <c r="B2092" s="21">
        <f>DATE(YEAR(A2092),MONTH(A2092),1)</f>
        <v/>
      </c>
      <c r="C2092" s="6" t="inlineStr">
        <is>
          <t>E001</t>
        </is>
      </c>
      <c r="D2092" s="22">
        <f>IFERROR(VLOOKUP(C2092,Employes!$A$2:$H$11,2,FALSE),"")</f>
        <v/>
      </c>
      <c r="E2092" s="22">
        <f>IFERROR(VLOOKUP(C2092,Employes!$A$2:$H$11,3,FALSE),"")</f>
        <v/>
      </c>
      <c r="F2092" s="22">
        <f>IF(WEEKDAY(A2092,2)&lt;=5,IFERROR(VLOOKUP(C2092,Employes!$A$2:$H$11,6,FALSE),0),0)</f>
        <v/>
      </c>
      <c r="G2092" s="6" t="n">
        <v>8</v>
      </c>
      <c r="H2092" s="23">
        <f>MAX(0,G2092-F2092)</f>
        <v/>
      </c>
      <c r="I2092" s="6" t="inlineStr"/>
      <c r="J2092" s="23">
        <f>IF(I2092&lt;&gt;"",MAX(0,F2092-G2092),0)</f>
        <v/>
      </c>
      <c r="K2092" s="24">
        <f>IF(F2092=0,0,J2092/F2092)</f>
        <v/>
      </c>
      <c r="L2092" s="25">
        <f>IF(I2092&lt;&gt;"","Absence",IF(G2092&gt;F2092,"Présent + HS","Présent"))</f>
        <v/>
      </c>
      <c r="M2092" s="6" t="inlineStr"/>
    </row>
    <row r="2093">
      <c r="A2093" s="20" t="n">
        <v>46316</v>
      </c>
      <c r="B2093" s="21">
        <f>DATE(YEAR(A2093),MONTH(A2093),1)</f>
        <v/>
      </c>
      <c r="C2093" s="6" t="inlineStr">
        <is>
          <t>E002</t>
        </is>
      </c>
      <c r="D2093" s="22">
        <f>IFERROR(VLOOKUP(C2093,Employes!$A$2:$H$11,2,FALSE),"")</f>
        <v/>
      </c>
      <c r="E2093" s="22">
        <f>IFERROR(VLOOKUP(C2093,Employes!$A$2:$H$11,3,FALSE),"")</f>
        <v/>
      </c>
      <c r="F2093" s="22">
        <f>IF(WEEKDAY(A2093,2)&lt;=5,IFERROR(VLOOKUP(C2093,Employes!$A$2:$H$11,6,FALSE),0),0)</f>
        <v/>
      </c>
      <c r="G2093" s="6" t="n">
        <v>8</v>
      </c>
      <c r="H2093" s="23">
        <f>MAX(0,G2093-F2093)</f>
        <v/>
      </c>
      <c r="I2093" s="6" t="inlineStr"/>
      <c r="J2093" s="23">
        <f>IF(I2093&lt;&gt;"",MAX(0,F2093-G2093),0)</f>
        <v/>
      </c>
      <c r="K2093" s="24">
        <f>IF(F2093=0,0,J2093/F2093)</f>
        <v/>
      </c>
      <c r="L2093" s="25">
        <f>IF(I2093&lt;&gt;"","Absence",IF(G2093&gt;F2093,"Présent + HS","Présent"))</f>
        <v/>
      </c>
      <c r="M2093" s="6" t="inlineStr"/>
    </row>
    <row r="2094">
      <c r="A2094" s="20" t="n">
        <v>46316</v>
      </c>
      <c r="B2094" s="21">
        <f>DATE(YEAR(A2094),MONTH(A2094),1)</f>
        <v/>
      </c>
      <c r="C2094" s="6" t="inlineStr">
        <is>
          <t>E003</t>
        </is>
      </c>
      <c r="D2094" s="22">
        <f>IFERROR(VLOOKUP(C2094,Employes!$A$2:$H$11,2,FALSE),"")</f>
        <v/>
      </c>
      <c r="E2094" s="22">
        <f>IFERROR(VLOOKUP(C2094,Employes!$A$2:$H$11,3,FALSE),"")</f>
        <v/>
      </c>
      <c r="F2094" s="22">
        <f>IF(WEEKDAY(A2094,2)&lt;=5,IFERROR(VLOOKUP(C2094,Employes!$A$2:$H$11,6,FALSE),0),0)</f>
        <v/>
      </c>
      <c r="G2094" s="6" t="n">
        <v>8</v>
      </c>
      <c r="H2094" s="23">
        <f>MAX(0,G2094-F2094)</f>
        <v/>
      </c>
      <c r="I2094" s="6" t="inlineStr"/>
      <c r="J2094" s="23">
        <f>IF(I2094&lt;&gt;"",MAX(0,F2094-G2094),0)</f>
        <v/>
      </c>
      <c r="K2094" s="24">
        <f>IF(F2094=0,0,J2094/F2094)</f>
        <v/>
      </c>
      <c r="L2094" s="25">
        <f>IF(I2094&lt;&gt;"","Absence",IF(G2094&gt;F2094,"Présent + HS","Présent"))</f>
        <v/>
      </c>
      <c r="M2094" s="6" t="inlineStr"/>
    </row>
    <row r="2095">
      <c r="A2095" s="20" t="n">
        <v>46316</v>
      </c>
      <c r="B2095" s="21">
        <f>DATE(YEAR(A2095),MONTH(A2095),1)</f>
        <v/>
      </c>
      <c r="C2095" s="6" t="inlineStr">
        <is>
          <t>E004</t>
        </is>
      </c>
      <c r="D2095" s="22">
        <f>IFERROR(VLOOKUP(C2095,Employes!$A$2:$H$11,2,FALSE),"")</f>
        <v/>
      </c>
      <c r="E2095" s="22">
        <f>IFERROR(VLOOKUP(C2095,Employes!$A$2:$H$11,3,FALSE),"")</f>
        <v/>
      </c>
      <c r="F2095" s="22">
        <f>IF(WEEKDAY(A2095,2)&lt;=5,IFERROR(VLOOKUP(C2095,Employes!$A$2:$H$11,6,FALSE),0),0)</f>
        <v/>
      </c>
      <c r="G2095" s="6" t="n">
        <v>8</v>
      </c>
      <c r="H2095" s="23">
        <f>MAX(0,G2095-F2095)</f>
        <v/>
      </c>
      <c r="I2095" s="6" t="inlineStr"/>
      <c r="J2095" s="23">
        <f>IF(I2095&lt;&gt;"",MAX(0,F2095-G2095),0)</f>
        <v/>
      </c>
      <c r="K2095" s="24">
        <f>IF(F2095=0,0,J2095/F2095)</f>
        <v/>
      </c>
      <c r="L2095" s="25">
        <f>IF(I2095&lt;&gt;"","Absence",IF(G2095&gt;F2095,"Présent + HS","Présent"))</f>
        <v/>
      </c>
      <c r="M2095" s="6" t="inlineStr"/>
    </row>
    <row r="2096">
      <c r="A2096" s="20" t="n">
        <v>46316</v>
      </c>
      <c r="B2096" s="21">
        <f>DATE(YEAR(A2096),MONTH(A2096),1)</f>
        <v/>
      </c>
      <c r="C2096" s="6" t="inlineStr">
        <is>
          <t>E005</t>
        </is>
      </c>
      <c r="D2096" s="22">
        <f>IFERROR(VLOOKUP(C2096,Employes!$A$2:$H$11,2,FALSE),"")</f>
        <v/>
      </c>
      <c r="E2096" s="22">
        <f>IFERROR(VLOOKUP(C2096,Employes!$A$2:$H$11,3,FALSE),"")</f>
        <v/>
      </c>
      <c r="F2096" s="22">
        <f>IF(WEEKDAY(A2096,2)&lt;=5,IFERROR(VLOOKUP(C2096,Employes!$A$2:$H$11,6,FALSE),0),0)</f>
        <v/>
      </c>
      <c r="G2096" s="6" t="n">
        <v>8</v>
      </c>
      <c r="H2096" s="23">
        <f>MAX(0,G2096-F2096)</f>
        <v/>
      </c>
      <c r="I2096" s="6" t="inlineStr"/>
      <c r="J2096" s="23">
        <f>IF(I2096&lt;&gt;"",MAX(0,F2096-G2096),0)</f>
        <v/>
      </c>
      <c r="K2096" s="24">
        <f>IF(F2096=0,0,J2096/F2096)</f>
        <v/>
      </c>
      <c r="L2096" s="25">
        <f>IF(I2096&lt;&gt;"","Absence",IF(G2096&gt;F2096,"Présent + HS","Présent"))</f>
        <v/>
      </c>
      <c r="M2096" s="6" t="inlineStr"/>
    </row>
    <row r="2097">
      <c r="A2097" s="20" t="n">
        <v>46316</v>
      </c>
      <c r="B2097" s="21">
        <f>DATE(YEAR(A2097),MONTH(A2097),1)</f>
        <v/>
      </c>
      <c r="C2097" s="6" t="inlineStr">
        <is>
          <t>E006</t>
        </is>
      </c>
      <c r="D2097" s="22">
        <f>IFERROR(VLOOKUP(C2097,Employes!$A$2:$H$11,2,FALSE),"")</f>
        <v/>
      </c>
      <c r="E2097" s="22">
        <f>IFERROR(VLOOKUP(C2097,Employes!$A$2:$H$11,3,FALSE),"")</f>
        <v/>
      </c>
      <c r="F2097" s="22">
        <f>IF(WEEKDAY(A2097,2)&lt;=5,IFERROR(VLOOKUP(C2097,Employes!$A$2:$H$11,6,FALSE),0),0)</f>
        <v/>
      </c>
      <c r="G2097" s="6" t="n">
        <v>8</v>
      </c>
      <c r="H2097" s="23">
        <f>MAX(0,G2097-F2097)</f>
        <v/>
      </c>
      <c r="I2097" s="6" t="inlineStr"/>
      <c r="J2097" s="23">
        <f>IF(I2097&lt;&gt;"",MAX(0,F2097-G2097),0)</f>
        <v/>
      </c>
      <c r="K2097" s="24">
        <f>IF(F2097=0,0,J2097/F2097)</f>
        <v/>
      </c>
      <c r="L2097" s="25">
        <f>IF(I2097&lt;&gt;"","Absence",IF(G2097&gt;F2097,"Présent + HS","Présent"))</f>
        <v/>
      </c>
      <c r="M2097" s="6" t="inlineStr"/>
    </row>
    <row r="2098">
      <c r="A2098" s="20" t="n">
        <v>46316</v>
      </c>
      <c r="B2098" s="21">
        <f>DATE(YEAR(A2098),MONTH(A2098),1)</f>
        <v/>
      </c>
      <c r="C2098" s="6" t="inlineStr">
        <is>
          <t>E007</t>
        </is>
      </c>
      <c r="D2098" s="22">
        <f>IFERROR(VLOOKUP(C2098,Employes!$A$2:$H$11,2,FALSE),"")</f>
        <v/>
      </c>
      <c r="E2098" s="22">
        <f>IFERROR(VLOOKUP(C2098,Employes!$A$2:$H$11,3,FALSE),"")</f>
        <v/>
      </c>
      <c r="F2098" s="22">
        <f>IF(WEEKDAY(A2098,2)&lt;=5,IFERROR(VLOOKUP(C2098,Employes!$A$2:$H$11,6,FALSE),0),0)</f>
        <v/>
      </c>
      <c r="G2098" s="6" t="n">
        <v>9</v>
      </c>
      <c r="H2098" s="23">
        <f>MAX(0,G2098-F2098)</f>
        <v/>
      </c>
      <c r="I2098" s="6" t="inlineStr"/>
      <c r="J2098" s="23">
        <f>IF(I2098&lt;&gt;"",MAX(0,F2098-G2098),0)</f>
        <v/>
      </c>
      <c r="K2098" s="24">
        <f>IF(F2098=0,0,J2098/F2098)</f>
        <v/>
      </c>
      <c r="L2098" s="25">
        <f>IF(I2098&lt;&gt;"","Absence",IF(G2098&gt;F2098,"Présent + HS","Présent"))</f>
        <v/>
      </c>
      <c r="M2098" s="6" t="inlineStr"/>
    </row>
    <row r="2099">
      <c r="A2099" s="20" t="n">
        <v>46316</v>
      </c>
      <c r="B2099" s="21">
        <f>DATE(YEAR(A2099),MONTH(A2099),1)</f>
        <v/>
      </c>
      <c r="C2099" s="6" t="inlineStr">
        <is>
          <t>E008</t>
        </is>
      </c>
      <c r="D2099" s="22">
        <f>IFERROR(VLOOKUP(C2099,Employes!$A$2:$H$11,2,FALSE),"")</f>
        <v/>
      </c>
      <c r="E2099" s="22">
        <f>IFERROR(VLOOKUP(C2099,Employes!$A$2:$H$11,3,FALSE),"")</f>
        <v/>
      </c>
      <c r="F2099" s="22">
        <f>IF(WEEKDAY(A2099,2)&lt;=5,IFERROR(VLOOKUP(C2099,Employes!$A$2:$H$11,6,FALSE),0),0)</f>
        <v/>
      </c>
      <c r="G2099" s="6" t="n">
        <v>8</v>
      </c>
      <c r="H2099" s="23">
        <f>MAX(0,G2099-F2099)</f>
        <v/>
      </c>
      <c r="I2099" s="6" t="inlineStr"/>
      <c r="J2099" s="23">
        <f>IF(I2099&lt;&gt;"",MAX(0,F2099-G2099),0)</f>
        <v/>
      </c>
      <c r="K2099" s="24">
        <f>IF(F2099=0,0,J2099/F2099)</f>
        <v/>
      </c>
      <c r="L2099" s="25">
        <f>IF(I2099&lt;&gt;"","Absence",IF(G2099&gt;F2099,"Présent + HS","Présent"))</f>
        <v/>
      </c>
      <c r="M2099" s="6" t="inlineStr"/>
    </row>
    <row r="2100">
      <c r="A2100" s="20" t="n">
        <v>46316</v>
      </c>
      <c r="B2100" s="21">
        <f>DATE(YEAR(A2100),MONTH(A2100),1)</f>
        <v/>
      </c>
      <c r="C2100" s="6" t="inlineStr">
        <is>
          <t>E009</t>
        </is>
      </c>
      <c r="D2100" s="22">
        <f>IFERROR(VLOOKUP(C2100,Employes!$A$2:$H$11,2,FALSE),"")</f>
        <v/>
      </c>
      <c r="E2100" s="22">
        <f>IFERROR(VLOOKUP(C2100,Employes!$A$2:$H$11,3,FALSE),"")</f>
        <v/>
      </c>
      <c r="F2100" s="22">
        <f>IF(WEEKDAY(A2100,2)&lt;=5,IFERROR(VLOOKUP(C2100,Employes!$A$2:$H$11,6,FALSE),0),0)</f>
        <v/>
      </c>
      <c r="G2100" s="6" t="n">
        <v>10</v>
      </c>
      <c r="H2100" s="23">
        <f>MAX(0,G2100-F2100)</f>
        <v/>
      </c>
      <c r="I2100" s="6" t="inlineStr"/>
      <c r="J2100" s="23">
        <f>IF(I2100&lt;&gt;"",MAX(0,F2100-G2100),0)</f>
        <v/>
      </c>
      <c r="K2100" s="24">
        <f>IF(F2100=0,0,J2100/F2100)</f>
        <v/>
      </c>
      <c r="L2100" s="25">
        <f>IF(I2100&lt;&gt;"","Absence",IF(G2100&gt;F2100,"Présent + HS","Présent"))</f>
        <v/>
      </c>
      <c r="M2100" s="6" t="inlineStr"/>
    </row>
    <row r="2101">
      <c r="A2101" s="20" t="n">
        <v>46316</v>
      </c>
      <c r="B2101" s="21">
        <f>DATE(YEAR(A2101),MONTH(A2101),1)</f>
        <v/>
      </c>
      <c r="C2101" s="6" t="inlineStr">
        <is>
          <t>E010</t>
        </is>
      </c>
      <c r="D2101" s="22">
        <f>IFERROR(VLOOKUP(C2101,Employes!$A$2:$H$11,2,FALSE),"")</f>
        <v/>
      </c>
      <c r="E2101" s="22">
        <f>IFERROR(VLOOKUP(C2101,Employes!$A$2:$H$11,3,FALSE),"")</f>
        <v/>
      </c>
      <c r="F2101" s="22">
        <f>IF(WEEKDAY(A2101,2)&lt;=5,IFERROR(VLOOKUP(C2101,Employes!$A$2:$H$11,6,FALSE),0),0)</f>
        <v/>
      </c>
      <c r="G2101" s="6" t="n">
        <v>9</v>
      </c>
      <c r="H2101" s="23">
        <f>MAX(0,G2101-F2101)</f>
        <v/>
      </c>
      <c r="I2101" s="6" t="inlineStr"/>
      <c r="J2101" s="23">
        <f>IF(I2101&lt;&gt;"",MAX(0,F2101-G2101),0)</f>
        <v/>
      </c>
      <c r="K2101" s="24">
        <f>IF(F2101=0,0,J2101/F2101)</f>
        <v/>
      </c>
      <c r="L2101" s="25">
        <f>IF(I2101&lt;&gt;"","Absence",IF(G2101&gt;F2101,"Présent + HS","Présent"))</f>
        <v/>
      </c>
      <c r="M2101" s="6" t="inlineStr"/>
    </row>
    <row r="2102">
      <c r="A2102" s="20" t="n">
        <v>46317</v>
      </c>
      <c r="B2102" s="21">
        <f>DATE(YEAR(A2102),MONTH(A2102),1)</f>
        <v/>
      </c>
      <c r="C2102" s="6" t="inlineStr">
        <is>
          <t>E001</t>
        </is>
      </c>
      <c r="D2102" s="22">
        <f>IFERROR(VLOOKUP(C2102,Employes!$A$2:$H$11,2,FALSE),"")</f>
        <v/>
      </c>
      <c r="E2102" s="22">
        <f>IFERROR(VLOOKUP(C2102,Employes!$A$2:$H$11,3,FALSE),"")</f>
        <v/>
      </c>
      <c r="F2102" s="22">
        <f>IF(WEEKDAY(A2102,2)&lt;=5,IFERROR(VLOOKUP(C2102,Employes!$A$2:$H$11,6,FALSE),0),0)</f>
        <v/>
      </c>
      <c r="G2102" s="6" t="n">
        <v>8</v>
      </c>
      <c r="H2102" s="23">
        <f>MAX(0,G2102-F2102)</f>
        <v/>
      </c>
      <c r="I2102" s="6" t="inlineStr"/>
      <c r="J2102" s="23">
        <f>IF(I2102&lt;&gt;"",MAX(0,F2102-G2102),0)</f>
        <v/>
      </c>
      <c r="K2102" s="24">
        <f>IF(F2102=0,0,J2102/F2102)</f>
        <v/>
      </c>
      <c r="L2102" s="25">
        <f>IF(I2102&lt;&gt;"","Absence",IF(G2102&gt;F2102,"Présent + HS","Présent"))</f>
        <v/>
      </c>
      <c r="M2102" s="6" t="inlineStr"/>
    </row>
    <row r="2103">
      <c r="A2103" s="20" t="n">
        <v>46317</v>
      </c>
      <c r="B2103" s="21">
        <f>DATE(YEAR(A2103),MONTH(A2103),1)</f>
        <v/>
      </c>
      <c r="C2103" s="6" t="inlineStr">
        <is>
          <t>E002</t>
        </is>
      </c>
      <c r="D2103" s="22">
        <f>IFERROR(VLOOKUP(C2103,Employes!$A$2:$H$11,2,FALSE),"")</f>
        <v/>
      </c>
      <c r="E2103" s="22">
        <f>IFERROR(VLOOKUP(C2103,Employes!$A$2:$H$11,3,FALSE),"")</f>
        <v/>
      </c>
      <c r="F2103" s="22">
        <f>IF(WEEKDAY(A2103,2)&lt;=5,IFERROR(VLOOKUP(C2103,Employes!$A$2:$H$11,6,FALSE),0),0)</f>
        <v/>
      </c>
      <c r="G2103" s="6" t="n">
        <v>8</v>
      </c>
      <c r="H2103" s="23">
        <f>MAX(0,G2103-F2103)</f>
        <v/>
      </c>
      <c r="I2103" s="6" t="inlineStr"/>
      <c r="J2103" s="23">
        <f>IF(I2103&lt;&gt;"",MAX(0,F2103-G2103),0)</f>
        <v/>
      </c>
      <c r="K2103" s="24">
        <f>IF(F2103=0,0,J2103/F2103)</f>
        <v/>
      </c>
      <c r="L2103" s="25">
        <f>IF(I2103&lt;&gt;"","Absence",IF(G2103&gt;F2103,"Présent + HS","Présent"))</f>
        <v/>
      </c>
      <c r="M2103" s="6" t="inlineStr"/>
    </row>
    <row r="2104">
      <c r="A2104" s="20" t="n">
        <v>46317</v>
      </c>
      <c r="B2104" s="21">
        <f>DATE(YEAR(A2104),MONTH(A2104),1)</f>
        <v/>
      </c>
      <c r="C2104" s="6" t="inlineStr">
        <is>
          <t>E003</t>
        </is>
      </c>
      <c r="D2104" s="22">
        <f>IFERROR(VLOOKUP(C2104,Employes!$A$2:$H$11,2,FALSE),"")</f>
        <v/>
      </c>
      <c r="E2104" s="22">
        <f>IFERROR(VLOOKUP(C2104,Employes!$A$2:$H$11,3,FALSE),"")</f>
        <v/>
      </c>
      <c r="F2104" s="22">
        <f>IF(WEEKDAY(A2104,2)&lt;=5,IFERROR(VLOOKUP(C2104,Employes!$A$2:$H$11,6,FALSE),0),0)</f>
        <v/>
      </c>
      <c r="G2104" s="6" t="n">
        <v>8</v>
      </c>
      <c r="H2104" s="23">
        <f>MAX(0,G2104-F2104)</f>
        <v/>
      </c>
      <c r="I2104" s="6" t="inlineStr"/>
      <c r="J2104" s="23">
        <f>IF(I2104&lt;&gt;"",MAX(0,F2104-G2104),0)</f>
        <v/>
      </c>
      <c r="K2104" s="24">
        <f>IF(F2104=0,0,J2104/F2104)</f>
        <v/>
      </c>
      <c r="L2104" s="25">
        <f>IF(I2104&lt;&gt;"","Absence",IF(G2104&gt;F2104,"Présent + HS","Présent"))</f>
        <v/>
      </c>
      <c r="M2104" s="6" t="inlineStr"/>
    </row>
    <row r="2105">
      <c r="A2105" s="20" t="n">
        <v>46317</v>
      </c>
      <c r="B2105" s="21">
        <f>DATE(YEAR(A2105),MONTH(A2105),1)</f>
        <v/>
      </c>
      <c r="C2105" s="6" t="inlineStr">
        <is>
          <t>E004</t>
        </is>
      </c>
      <c r="D2105" s="22">
        <f>IFERROR(VLOOKUP(C2105,Employes!$A$2:$H$11,2,FALSE),"")</f>
        <v/>
      </c>
      <c r="E2105" s="22">
        <f>IFERROR(VLOOKUP(C2105,Employes!$A$2:$H$11,3,FALSE),"")</f>
        <v/>
      </c>
      <c r="F2105" s="22">
        <f>IF(WEEKDAY(A2105,2)&lt;=5,IFERROR(VLOOKUP(C2105,Employes!$A$2:$H$11,6,FALSE),0),0)</f>
        <v/>
      </c>
      <c r="G2105" s="6" t="n">
        <v>9</v>
      </c>
      <c r="H2105" s="23">
        <f>MAX(0,G2105-F2105)</f>
        <v/>
      </c>
      <c r="I2105" s="6" t="inlineStr"/>
      <c r="J2105" s="23">
        <f>IF(I2105&lt;&gt;"",MAX(0,F2105-G2105),0)</f>
        <v/>
      </c>
      <c r="K2105" s="24">
        <f>IF(F2105=0,0,J2105/F2105)</f>
        <v/>
      </c>
      <c r="L2105" s="25">
        <f>IF(I2105&lt;&gt;"","Absence",IF(G2105&gt;F2105,"Présent + HS","Présent"))</f>
        <v/>
      </c>
      <c r="M2105" s="6" t="inlineStr"/>
    </row>
    <row r="2106">
      <c r="A2106" s="20" t="n">
        <v>46317</v>
      </c>
      <c r="B2106" s="21">
        <f>DATE(YEAR(A2106),MONTH(A2106),1)</f>
        <v/>
      </c>
      <c r="C2106" s="6" t="inlineStr">
        <is>
          <t>E005</t>
        </is>
      </c>
      <c r="D2106" s="22">
        <f>IFERROR(VLOOKUP(C2106,Employes!$A$2:$H$11,2,FALSE),"")</f>
        <v/>
      </c>
      <c r="E2106" s="22">
        <f>IFERROR(VLOOKUP(C2106,Employes!$A$2:$H$11,3,FALSE),"")</f>
        <v/>
      </c>
      <c r="F2106" s="22">
        <f>IF(WEEKDAY(A2106,2)&lt;=5,IFERROR(VLOOKUP(C2106,Employes!$A$2:$H$11,6,FALSE),0),0)</f>
        <v/>
      </c>
      <c r="G2106" s="6" t="n">
        <v>8</v>
      </c>
      <c r="H2106" s="23">
        <f>MAX(0,G2106-F2106)</f>
        <v/>
      </c>
      <c r="I2106" s="6" t="inlineStr"/>
      <c r="J2106" s="23">
        <f>IF(I2106&lt;&gt;"",MAX(0,F2106-G2106),0)</f>
        <v/>
      </c>
      <c r="K2106" s="24">
        <f>IF(F2106=0,0,J2106/F2106)</f>
        <v/>
      </c>
      <c r="L2106" s="25">
        <f>IF(I2106&lt;&gt;"","Absence",IF(G2106&gt;F2106,"Présent + HS","Présent"))</f>
        <v/>
      </c>
      <c r="M2106" s="6" t="inlineStr"/>
    </row>
    <row r="2107">
      <c r="A2107" s="20" t="n">
        <v>46317</v>
      </c>
      <c r="B2107" s="21">
        <f>DATE(YEAR(A2107),MONTH(A2107),1)</f>
        <v/>
      </c>
      <c r="C2107" s="6" t="inlineStr">
        <is>
          <t>E006</t>
        </is>
      </c>
      <c r="D2107" s="22">
        <f>IFERROR(VLOOKUP(C2107,Employes!$A$2:$H$11,2,FALSE),"")</f>
        <v/>
      </c>
      <c r="E2107" s="22">
        <f>IFERROR(VLOOKUP(C2107,Employes!$A$2:$H$11,3,FALSE),"")</f>
        <v/>
      </c>
      <c r="F2107" s="22">
        <f>IF(WEEKDAY(A2107,2)&lt;=5,IFERROR(VLOOKUP(C2107,Employes!$A$2:$H$11,6,FALSE),0),0)</f>
        <v/>
      </c>
      <c r="G2107" s="6" t="n">
        <v>10</v>
      </c>
      <c r="H2107" s="23">
        <f>MAX(0,G2107-F2107)</f>
        <v/>
      </c>
      <c r="I2107" s="6" t="inlineStr"/>
      <c r="J2107" s="23">
        <f>IF(I2107&lt;&gt;"",MAX(0,F2107-G2107),0)</f>
        <v/>
      </c>
      <c r="K2107" s="24">
        <f>IF(F2107=0,0,J2107/F2107)</f>
        <v/>
      </c>
      <c r="L2107" s="25">
        <f>IF(I2107&lt;&gt;"","Absence",IF(G2107&gt;F2107,"Présent + HS","Présent"))</f>
        <v/>
      </c>
      <c r="M2107" s="6" t="inlineStr"/>
    </row>
    <row r="2108">
      <c r="A2108" s="20" t="n">
        <v>46317</v>
      </c>
      <c r="B2108" s="21">
        <f>DATE(YEAR(A2108),MONTH(A2108),1)</f>
        <v/>
      </c>
      <c r="C2108" s="6" t="inlineStr">
        <is>
          <t>E007</t>
        </is>
      </c>
      <c r="D2108" s="22">
        <f>IFERROR(VLOOKUP(C2108,Employes!$A$2:$H$11,2,FALSE),"")</f>
        <v/>
      </c>
      <c r="E2108" s="22">
        <f>IFERROR(VLOOKUP(C2108,Employes!$A$2:$H$11,3,FALSE),"")</f>
        <v/>
      </c>
      <c r="F2108" s="22">
        <f>IF(WEEKDAY(A2108,2)&lt;=5,IFERROR(VLOOKUP(C2108,Employes!$A$2:$H$11,6,FALSE),0),0)</f>
        <v/>
      </c>
      <c r="G2108" s="6" t="n">
        <v>8</v>
      </c>
      <c r="H2108" s="23">
        <f>MAX(0,G2108-F2108)</f>
        <v/>
      </c>
      <c r="I2108" s="6" t="inlineStr"/>
      <c r="J2108" s="23">
        <f>IF(I2108&lt;&gt;"",MAX(0,F2108-G2108),0)</f>
        <v/>
      </c>
      <c r="K2108" s="24">
        <f>IF(F2108=0,0,J2108/F2108)</f>
        <v/>
      </c>
      <c r="L2108" s="25">
        <f>IF(I2108&lt;&gt;"","Absence",IF(G2108&gt;F2108,"Présent + HS","Présent"))</f>
        <v/>
      </c>
      <c r="M2108" s="6" t="inlineStr"/>
    </row>
    <row r="2109">
      <c r="A2109" s="20" t="n">
        <v>46317</v>
      </c>
      <c r="B2109" s="21">
        <f>DATE(YEAR(A2109),MONTH(A2109),1)</f>
        <v/>
      </c>
      <c r="C2109" s="6" t="inlineStr">
        <is>
          <t>E008</t>
        </is>
      </c>
      <c r="D2109" s="22">
        <f>IFERROR(VLOOKUP(C2109,Employes!$A$2:$H$11,2,FALSE),"")</f>
        <v/>
      </c>
      <c r="E2109" s="22">
        <f>IFERROR(VLOOKUP(C2109,Employes!$A$2:$H$11,3,FALSE),"")</f>
        <v/>
      </c>
      <c r="F2109" s="22">
        <f>IF(WEEKDAY(A2109,2)&lt;=5,IFERROR(VLOOKUP(C2109,Employes!$A$2:$H$11,6,FALSE),0),0)</f>
        <v/>
      </c>
      <c r="G2109" s="6" t="n">
        <v>8</v>
      </c>
      <c r="H2109" s="23">
        <f>MAX(0,G2109-F2109)</f>
        <v/>
      </c>
      <c r="I2109" s="6" t="inlineStr"/>
      <c r="J2109" s="23">
        <f>IF(I2109&lt;&gt;"",MAX(0,F2109-G2109),0)</f>
        <v/>
      </c>
      <c r="K2109" s="24">
        <f>IF(F2109=0,0,J2109/F2109)</f>
        <v/>
      </c>
      <c r="L2109" s="25">
        <f>IF(I2109&lt;&gt;"","Absence",IF(G2109&gt;F2109,"Présent + HS","Présent"))</f>
        <v/>
      </c>
      <c r="M2109" s="6" t="inlineStr"/>
    </row>
    <row r="2110">
      <c r="A2110" s="20" t="n">
        <v>46317</v>
      </c>
      <c r="B2110" s="21">
        <f>DATE(YEAR(A2110),MONTH(A2110),1)</f>
        <v/>
      </c>
      <c r="C2110" s="6" t="inlineStr">
        <is>
          <t>E009</t>
        </is>
      </c>
      <c r="D2110" s="22">
        <f>IFERROR(VLOOKUP(C2110,Employes!$A$2:$H$11,2,FALSE),"")</f>
        <v/>
      </c>
      <c r="E2110" s="22">
        <f>IFERROR(VLOOKUP(C2110,Employes!$A$2:$H$11,3,FALSE),"")</f>
        <v/>
      </c>
      <c r="F2110" s="22">
        <f>IF(WEEKDAY(A2110,2)&lt;=5,IFERROR(VLOOKUP(C2110,Employes!$A$2:$H$11,6,FALSE),0),0)</f>
        <v/>
      </c>
      <c r="G2110" s="6" t="n">
        <v>9</v>
      </c>
      <c r="H2110" s="23">
        <f>MAX(0,G2110-F2110)</f>
        <v/>
      </c>
      <c r="I2110" s="6" t="inlineStr"/>
      <c r="J2110" s="23">
        <f>IF(I2110&lt;&gt;"",MAX(0,F2110-G2110),0)</f>
        <v/>
      </c>
      <c r="K2110" s="24">
        <f>IF(F2110=0,0,J2110/F2110)</f>
        <v/>
      </c>
      <c r="L2110" s="25">
        <f>IF(I2110&lt;&gt;"","Absence",IF(G2110&gt;F2110,"Présent + HS","Présent"))</f>
        <v/>
      </c>
      <c r="M2110" s="6" t="inlineStr"/>
    </row>
    <row r="2111">
      <c r="A2111" s="20" t="n">
        <v>46317</v>
      </c>
      <c r="B2111" s="21">
        <f>DATE(YEAR(A2111),MONTH(A2111),1)</f>
        <v/>
      </c>
      <c r="C2111" s="6" t="inlineStr">
        <is>
          <t>E010</t>
        </is>
      </c>
      <c r="D2111" s="22">
        <f>IFERROR(VLOOKUP(C2111,Employes!$A$2:$H$11,2,FALSE),"")</f>
        <v/>
      </c>
      <c r="E2111" s="22">
        <f>IFERROR(VLOOKUP(C2111,Employes!$A$2:$H$11,3,FALSE),"")</f>
        <v/>
      </c>
      <c r="F2111" s="22">
        <f>IF(WEEKDAY(A2111,2)&lt;=5,IFERROR(VLOOKUP(C2111,Employes!$A$2:$H$11,6,FALSE),0),0)</f>
        <v/>
      </c>
      <c r="G2111" s="6" t="n">
        <v>8</v>
      </c>
      <c r="H2111" s="23">
        <f>MAX(0,G2111-F2111)</f>
        <v/>
      </c>
      <c r="I2111" s="6" t="inlineStr"/>
      <c r="J2111" s="23">
        <f>IF(I2111&lt;&gt;"",MAX(0,F2111-G2111),0)</f>
        <v/>
      </c>
      <c r="K2111" s="24">
        <f>IF(F2111=0,0,J2111/F2111)</f>
        <v/>
      </c>
      <c r="L2111" s="25">
        <f>IF(I2111&lt;&gt;"","Absence",IF(G2111&gt;F2111,"Présent + HS","Présent"))</f>
        <v/>
      </c>
      <c r="M2111" s="6" t="inlineStr"/>
    </row>
    <row r="2112">
      <c r="A2112" s="20" t="n">
        <v>46318</v>
      </c>
      <c r="B2112" s="21">
        <f>DATE(YEAR(A2112),MONTH(A2112),1)</f>
        <v/>
      </c>
      <c r="C2112" s="6" t="inlineStr">
        <is>
          <t>E001</t>
        </is>
      </c>
      <c r="D2112" s="22">
        <f>IFERROR(VLOOKUP(C2112,Employes!$A$2:$H$11,2,FALSE),"")</f>
        <v/>
      </c>
      <c r="E2112" s="22">
        <f>IFERROR(VLOOKUP(C2112,Employes!$A$2:$H$11,3,FALSE),"")</f>
        <v/>
      </c>
      <c r="F2112" s="22">
        <f>IF(WEEKDAY(A2112,2)&lt;=5,IFERROR(VLOOKUP(C2112,Employes!$A$2:$H$11,6,FALSE),0),0)</f>
        <v/>
      </c>
      <c r="G2112" s="6" t="n">
        <v>8</v>
      </c>
      <c r="H2112" s="23">
        <f>MAX(0,G2112-F2112)</f>
        <v/>
      </c>
      <c r="I2112" s="6" t="inlineStr"/>
      <c r="J2112" s="23">
        <f>IF(I2112&lt;&gt;"",MAX(0,F2112-G2112),0)</f>
        <v/>
      </c>
      <c r="K2112" s="24">
        <f>IF(F2112=0,0,J2112/F2112)</f>
        <v/>
      </c>
      <c r="L2112" s="25">
        <f>IF(I2112&lt;&gt;"","Absence",IF(G2112&gt;F2112,"Présent + HS","Présent"))</f>
        <v/>
      </c>
      <c r="M2112" s="6" t="inlineStr"/>
    </row>
    <row r="2113">
      <c r="A2113" s="20" t="n">
        <v>46318</v>
      </c>
      <c r="B2113" s="21">
        <f>DATE(YEAR(A2113),MONTH(A2113),1)</f>
        <v/>
      </c>
      <c r="C2113" s="6" t="inlineStr">
        <is>
          <t>E002</t>
        </is>
      </c>
      <c r="D2113" s="22">
        <f>IFERROR(VLOOKUP(C2113,Employes!$A$2:$H$11,2,FALSE),"")</f>
        <v/>
      </c>
      <c r="E2113" s="22">
        <f>IFERROR(VLOOKUP(C2113,Employes!$A$2:$H$11,3,FALSE),"")</f>
        <v/>
      </c>
      <c r="F2113" s="22">
        <f>IF(WEEKDAY(A2113,2)&lt;=5,IFERROR(VLOOKUP(C2113,Employes!$A$2:$H$11,6,FALSE),0),0)</f>
        <v/>
      </c>
      <c r="G2113" s="6" t="n">
        <v>8</v>
      </c>
      <c r="H2113" s="23">
        <f>MAX(0,G2113-F2113)</f>
        <v/>
      </c>
      <c r="I2113" s="6" t="inlineStr"/>
      <c r="J2113" s="23">
        <f>IF(I2113&lt;&gt;"",MAX(0,F2113-G2113),0)</f>
        <v/>
      </c>
      <c r="K2113" s="24">
        <f>IF(F2113=0,0,J2113/F2113)</f>
        <v/>
      </c>
      <c r="L2113" s="25">
        <f>IF(I2113&lt;&gt;"","Absence",IF(G2113&gt;F2113,"Présent + HS","Présent"))</f>
        <v/>
      </c>
      <c r="M2113" s="6" t="inlineStr"/>
    </row>
    <row r="2114">
      <c r="A2114" s="20" t="n">
        <v>46318</v>
      </c>
      <c r="B2114" s="21">
        <f>DATE(YEAR(A2114),MONTH(A2114),1)</f>
        <v/>
      </c>
      <c r="C2114" s="6" t="inlineStr">
        <is>
          <t>E003</t>
        </is>
      </c>
      <c r="D2114" s="22">
        <f>IFERROR(VLOOKUP(C2114,Employes!$A$2:$H$11,2,FALSE),"")</f>
        <v/>
      </c>
      <c r="E2114" s="22">
        <f>IFERROR(VLOOKUP(C2114,Employes!$A$2:$H$11,3,FALSE),"")</f>
        <v/>
      </c>
      <c r="F2114" s="22">
        <f>IF(WEEKDAY(A2114,2)&lt;=5,IFERROR(VLOOKUP(C2114,Employes!$A$2:$H$11,6,FALSE),0),0)</f>
        <v/>
      </c>
      <c r="G2114" s="6" t="n">
        <v>8</v>
      </c>
      <c r="H2114" s="23">
        <f>MAX(0,G2114-F2114)</f>
        <v/>
      </c>
      <c r="I2114" s="6" t="inlineStr"/>
      <c r="J2114" s="23">
        <f>IF(I2114&lt;&gt;"",MAX(0,F2114-G2114),0)</f>
        <v/>
      </c>
      <c r="K2114" s="24">
        <f>IF(F2114=0,0,J2114/F2114)</f>
        <v/>
      </c>
      <c r="L2114" s="25">
        <f>IF(I2114&lt;&gt;"","Absence",IF(G2114&gt;F2114,"Présent + HS","Présent"))</f>
        <v/>
      </c>
      <c r="M2114" s="6" t="inlineStr"/>
    </row>
    <row r="2115">
      <c r="A2115" s="20" t="n">
        <v>46318</v>
      </c>
      <c r="B2115" s="21">
        <f>DATE(YEAR(A2115),MONTH(A2115),1)</f>
        <v/>
      </c>
      <c r="C2115" s="6" t="inlineStr">
        <is>
          <t>E004</t>
        </is>
      </c>
      <c r="D2115" s="22">
        <f>IFERROR(VLOOKUP(C2115,Employes!$A$2:$H$11,2,FALSE),"")</f>
        <v/>
      </c>
      <c r="E2115" s="22">
        <f>IFERROR(VLOOKUP(C2115,Employes!$A$2:$H$11,3,FALSE),"")</f>
        <v/>
      </c>
      <c r="F2115" s="22">
        <f>IF(WEEKDAY(A2115,2)&lt;=5,IFERROR(VLOOKUP(C2115,Employes!$A$2:$H$11,6,FALSE),0),0)</f>
        <v/>
      </c>
      <c r="G2115" s="6" t="n">
        <v>8</v>
      </c>
      <c r="H2115" s="23">
        <f>MAX(0,G2115-F2115)</f>
        <v/>
      </c>
      <c r="I2115" s="6" t="inlineStr"/>
      <c r="J2115" s="23">
        <f>IF(I2115&lt;&gt;"",MAX(0,F2115-G2115),0)</f>
        <v/>
      </c>
      <c r="K2115" s="24">
        <f>IF(F2115=0,0,J2115/F2115)</f>
        <v/>
      </c>
      <c r="L2115" s="25">
        <f>IF(I2115&lt;&gt;"","Absence",IF(G2115&gt;F2115,"Présent + HS","Présent"))</f>
        <v/>
      </c>
      <c r="M2115" s="6" t="inlineStr"/>
    </row>
    <row r="2116">
      <c r="A2116" s="20" t="n">
        <v>46318</v>
      </c>
      <c r="B2116" s="21">
        <f>DATE(YEAR(A2116),MONTH(A2116),1)</f>
        <v/>
      </c>
      <c r="C2116" s="6" t="inlineStr">
        <is>
          <t>E005</t>
        </is>
      </c>
      <c r="D2116" s="22">
        <f>IFERROR(VLOOKUP(C2116,Employes!$A$2:$H$11,2,FALSE),"")</f>
        <v/>
      </c>
      <c r="E2116" s="22">
        <f>IFERROR(VLOOKUP(C2116,Employes!$A$2:$H$11,3,FALSE),"")</f>
        <v/>
      </c>
      <c r="F2116" s="22">
        <f>IF(WEEKDAY(A2116,2)&lt;=5,IFERROR(VLOOKUP(C2116,Employes!$A$2:$H$11,6,FALSE),0),0)</f>
        <v/>
      </c>
      <c r="G2116" s="6" t="n">
        <v>8</v>
      </c>
      <c r="H2116" s="23">
        <f>MAX(0,G2116-F2116)</f>
        <v/>
      </c>
      <c r="I2116" s="6" t="inlineStr"/>
      <c r="J2116" s="23">
        <f>IF(I2116&lt;&gt;"",MAX(0,F2116-G2116),0)</f>
        <v/>
      </c>
      <c r="K2116" s="24">
        <f>IF(F2116=0,0,J2116/F2116)</f>
        <v/>
      </c>
      <c r="L2116" s="25">
        <f>IF(I2116&lt;&gt;"","Absence",IF(G2116&gt;F2116,"Présent + HS","Présent"))</f>
        <v/>
      </c>
      <c r="M2116" s="6" t="inlineStr"/>
    </row>
    <row r="2117">
      <c r="A2117" s="20" t="n">
        <v>46318</v>
      </c>
      <c r="B2117" s="21">
        <f>DATE(YEAR(A2117),MONTH(A2117),1)</f>
        <v/>
      </c>
      <c r="C2117" s="6" t="inlineStr">
        <is>
          <t>E006</t>
        </is>
      </c>
      <c r="D2117" s="22">
        <f>IFERROR(VLOOKUP(C2117,Employes!$A$2:$H$11,2,FALSE),"")</f>
        <v/>
      </c>
      <c r="E2117" s="22">
        <f>IFERROR(VLOOKUP(C2117,Employes!$A$2:$H$11,3,FALSE),"")</f>
        <v/>
      </c>
      <c r="F2117" s="22">
        <f>IF(WEEKDAY(A2117,2)&lt;=5,IFERROR(VLOOKUP(C2117,Employes!$A$2:$H$11,6,FALSE),0),0)</f>
        <v/>
      </c>
      <c r="G2117" s="6" t="n">
        <v>8</v>
      </c>
      <c r="H2117" s="23">
        <f>MAX(0,G2117-F2117)</f>
        <v/>
      </c>
      <c r="I2117" s="6" t="inlineStr"/>
      <c r="J2117" s="23">
        <f>IF(I2117&lt;&gt;"",MAX(0,F2117-G2117),0)</f>
        <v/>
      </c>
      <c r="K2117" s="24">
        <f>IF(F2117=0,0,J2117/F2117)</f>
        <v/>
      </c>
      <c r="L2117" s="25">
        <f>IF(I2117&lt;&gt;"","Absence",IF(G2117&gt;F2117,"Présent + HS","Présent"))</f>
        <v/>
      </c>
      <c r="M2117" s="6" t="inlineStr"/>
    </row>
    <row r="2118">
      <c r="A2118" s="20" t="n">
        <v>46318</v>
      </c>
      <c r="B2118" s="21">
        <f>DATE(YEAR(A2118),MONTH(A2118),1)</f>
        <v/>
      </c>
      <c r="C2118" s="6" t="inlineStr">
        <is>
          <t>E007</t>
        </is>
      </c>
      <c r="D2118" s="22">
        <f>IFERROR(VLOOKUP(C2118,Employes!$A$2:$H$11,2,FALSE),"")</f>
        <v/>
      </c>
      <c r="E2118" s="22">
        <f>IFERROR(VLOOKUP(C2118,Employes!$A$2:$H$11,3,FALSE),"")</f>
        <v/>
      </c>
      <c r="F2118" s="22">
        <f>IF(WEEKDAY(A2118,2)&lt;=5,IFERROR(VLOOKUP(C2118,Employes!$A$2:$H$11,6,FALSE),0),0)</f>
        <v/>
      </c>
      <c r="G2118" s="6" t="n">
        <v>8</v>
      </c>
      <c r="H2118" s="23">
        <f>MAX(0,G2118-F2118)</f>
        <v/>
      </c>
      <c r="I2118" s="6" t="inlineStr"/>
      <c r="J2118" s="23">
        <f>IF(I2118&lt;&gt;"",MAX(0,F2118-G2118),0)</f>
        <v/>
      </c>
      <c r="K2118" s="24">
        <f>IF(F2118=0,0,J2118/F2118)</f>
        <v/>
      </c>
      <c r="L2118" s="25">
        <f>IF(I2118&lt;&gt;"","Absence",IF(G2118&gt;F2118,"Présent + HS","Présent"))</f>
        <v/>
      </c>
      <c r="M2118" s="6" t="inlineStr"/>
    </row>
    <row r="2119">
      <c r="A2119" s="20" t="n">
        <v>46318</v>
      </c>
      <c r="B2119" s="21">
        <f>DATE(YEAR(A2119),MONTH(A2119),1)</f>
        <v/>
      </c>
      <c r="C2119" s="6" t="inlineStr">
        <is>
          <t>E008</t>
        </is>
      </c>
      <c r="D2119" s="22">
        <f>IFERROR(VLOOKUP(C2119,Employes!$A$2:$H$11,2,FALSE),"")</f>
        <v/>
      </c>
      <c r="E2119" s="22">
        <f>IFERROR(VLOOKUP(C2119,Employes!$A$2:$H$11,3,FALSE),"")</f>
        <v/>
      </c>
      <c r="F2119" s="22">
        <f>IF(WEEKDAY(A2119,2)&lt;=5,IFERROR(VLOOKUP(C2119,Employes!$A$2:$H$11,6,FALSE),0),0)</f>
        <v/>
      </c>
      <c r="G2119" s="6" t="n">
        <v>9</v>
      </c>
      <c r="H2119" s="23">
        <f>MAX(0,G2119-F2119)</f>
        <v/>
      </c>
      <c r="I2119" s="6" t="inlineStr"/>
      <c r="J2119" s="23">
        <f>IF(I2119&lt;&gt;"",MAX(0,F2119-G2119),0)</f>
        <v/>
      </c>
      <c r="K2119" s="24">
        <f>IF(F2119=0,0,J2119/F2119)</f>
        <v/>
      </c>
      <c r="L2119" s="25">
        <f>IF(I2119&lt;&gt;"","Absence",IF(G2119&gt;F2119,"Présent + HS","Présent"))</f>
        <v/>
      </c>
      <c r="M2119" s="6" t="inlineStr"/>
    </row>
    <row r="2120">
      <c r="A2120" s="20" t="n">
        <v>46318</v>
      </c>
      <c r="B2120" s="21">
        <f>DATE(YEAR(A2120),MONTH(A2120),1)</f>
        <v/>
      </c>
      <c r="C2120" s="6" t="inlineStr">
        <is>
          <t>E009</t>
        </is>
      </c>
      <c r="D2120" s="22">
        <f>IFERROR(VLOOKUP(C2120,Employes!$A$2:$H$11,2,FALSE),"")</f>
        <v/>
      </c>
      <c r="E2120" s="22">
        <f>IFERROR(VLOOKUP(C2120,Employes!$A$2:$H$11,3,FALSE),"")</f>
        <v/>
      </c>
      <c r="F2120" s="22">
        <f>IF(WEEKDAY(A2120,2)&lt;=5,IFERROR(VLOOKUP(C2120,Employes!$A$2:$H$11,6,FALSE),0),0)</f>
        <v/>
      </c>
      <c r="G2120" s="6" t="n">
        <v>10</v>
      </c>
      <c r="H2120" s="23">
        <f>MAX(0,G2120-F2120)</f>
        <v/>
      </c>
      <c r="I2120" s="6" t="inlineStr"/>
      <c r="J2120" s="23">
        <f>IF(I2120&lt;&gt;"",MAX(0,F2120-G2120),0)</f>
        <v/>
      </c>
      <c r="K2120" s="24">
        <f>IF(F2120=0,0,J2120/F2120)</f>
        <v/>
      </c>
      <c r="L2120" s="25">
        <f>IF(I2120&lt;&gt;"","Absence",IF(G2120&gt;F2120,"Présent + HS","Présent"))</f>
        <v/>
      </c>
      <c r="M2120" s="6" t="inlineStr"/>
    </row>
    <row r="2121">
      <c r="A2121" s="20" t="n">
        <v>46318</v>
      </c>
      <c r="B2121" s="21">
        <f>DATE(YEAR(A2121),MONTH(A2121),1)</f>
        <v/>
      </c>
      <c r="C2121" s="6" t="inlineStr">
        <is>
          <t>E010</t>
        </is>
      </c>
      <c r="D2121" s="22">
        <f>IFERROR(VLOOKUP(C2121,Employes!$A$2:$H$11,2,FALSE),"")</f>
        <v/>
      </c>
      <c r="E2121" s="22">
        <f>IFERROR(VLOOKUP(C2121,Employes!$A$2:$H$11,3,FALSE),"")</f>
        <v/>
      </c>
      <c r="F2121" s="22">
        <f>IF(WEEKDAY(A2121,2)&lt;=5,IFERROR(VLOOKUP(C2121,Employes!$A$2:$H$11,6,FALSE),0),0)</f>
        <v/>
      </c>
      <c r="G2121" s="6" t="n">
        <v>8</v>
      </c>
      <c r="H2121" s="23">
        <f>MAX(0,G2121-F2121)</f>
        <v/>
      </c>
      <c r="I2121" s="6" t="inlineStr"/>
      <c r="J2121" s="23">
        <f>IF(I2121&lt;&gt;"",MAX(0,F2121-G2121),0)</f>
        <v/>
      </c>
      <c r="K2121" s="24">
        <f>IF(F2121=0,0,J2121/F2121)</f>
        <v/>
      </c>
      <c r="L2121" s="25">
        <f>IF(I2121&lt;&gt;"","Absence",IF(G2121&gt;F2121,"Présent + HS","Présent"))</f>
        <v/>
      </c>
      <c r="M2121" s="6" t="inlineStr"/>
    </row>
    <row r="2122">
      <c r="A2122" s="20" t="n">
        <v>46321</v>
      </c>
      <c r="B2122" s="21">
        <f>DATE(YEAR(A2122),MONTH(A2122),1)</f>
        <v/>
      </c>
      <c r="C2122" s="6" t="inlineStr">
        <is>
          <t>E001</t>
        </is>
      </c>
      <c r="D2122" s="22">
        <f>IFERROR(VLOOKUP(C2122,Employes!$A$2:$H$11,2,FALSE),"")</f>
        <v/>
      </c>
      <c r="E2122" s="22">
        <f>IFERROR(VLOOKUP(C2122,Employes!$A$2:$H$11,3,FALSE),"")</f>
        <v/>
      </c>
      <c r="F2122" s="22">
        <f>IF(WEEKDAY(A2122,2)&lt;=5,IFERROR(VLOOKUP(C2122,Employes!$A$2:$H$11,6,FALSE),0),0)</f>
        <v/>
      </c>
      <c r="G2122" s="6" t="n">
        <v>9</v>
      </c>
      <c r="H2122" s="23">
        <f>MAX(0,G2122-F2122)</f>
        <v/>
      </c>
      <c r="I2122" s="6" t="inlineStr"/>
      <c r="J2122" s="23">
        <f>IF(I2122&lt;&gt;"",MAX(0,F2122-G2122),0)</f>
        <v/>
      </c>
      <c r="K2122" s="24">
        <f>IF(F2122=0,0,J2122/F2122)</f>
        <v/>
      </c>
      <c r="L2122" s="25">
        <f>IF(I2122&lt;&gt;"","Absence",IF(G2122&gt;F2122,"Présent + HS","Présent"))</f>
        <v/>
      </c>
      <c r="M2122" s="6" t="inlineStr"/>
    </row>
    <row r="2123">
      <c r="A2123" s="20" t="n">
        <v>46321</v>
      </c>
      <c r="B2123" s="21">
        <f>DATE(YEAR(A2123),MONTH(A2123),1)</f>
        <v/>
      </c>
      <c r="C2123" s="6" t="inlineStr">
        <is>
          <t>E002</t>
        </is>
      </c>
      <c r="D2123" s="22">
        <f>IFERROR(VLOOKUP(C2123,Employes!$A$2:$H$11,2,FALSE),"")</f>
        <v/>
      </c>
      <c r="E2123" s="22">
        <f>IFERROR(VLOOKUP(C2123,Employes!$A$2:$H$11,3,FALSE),"")</f>
        <v/>
      </c>
      <c r="F2123" s="22">
        <f>IF(WEEKDAY(A2123,2)&lt;=5,IFERROR(VLOOKUP(C2123,Employes!$A$2:$H$11,6,FALSE),0),0)</f>
        <v/>
      </c>
      <c r="G2123" s="6" t="n">
        <v>8</v>
      </c>
      <c r="H2123" s="23">
        <f>MAX(0,G2123-F2123)</f>
        <v/>
      </c>
      <c r="I2123" s="6" t="inlineStr"/>
      <c r="J2123" s="23">
        <f>IF(I2123&lt;&gt;"",MAX(0,F2123-G2123),0)</f>
        <v/>
      </c>
      <c r="K2123" s="24">
        <f>IF(F2123=0,0,J2123/F2123)</f>
        <v/>
      </c>
      <c r="L2123" s="25">
        <f>IF(I2123&lt;&gt;"","Absence",IF(G2123&gt;F2123,"Présent + HS","Présent"))</f>
        <v/>
      </c>
      <c r="M2123" s="6" t="inlineStr"/>
    </row>
    <row r="2124">
      <c r="A2124" s="20" t="n">
        <v>46321</v>
      </c>
      <c r="B2124" s="21">
        <f>DATE(YEAR(A2124),MONTH(A2124),1)</f>
        <v/>
      </c>
      <c r="C2124" s="6" t="inlineStr">
        <is>
          <t>E003</t>
        </is>
      </c>
      <c r="D2124" s="22">
        <f>IFERROR(VLOOKUP(C2124,Employes!$A$2:$H$11,2,FALSE),"")</f>
        <v/>
      </c>
      <c r="E2124" s="22">
        <f>IFERROR(VLOOKUP(C2124,Employes!$A$2:$H$11,3,FALSE),"")</f>
        <v/>
      </c>
      <c r="F2124" s="22">
        <f>IF(WEEKDAY(A2124,2)&lt;=5,IFERROR(VLOOKUP(C2124,Employes!$A$2:$H$11,6,FALSE),0),0)</f>
        <v/>
      </c>
      <c r="G2124" s="6" t="n">
        <v>8</v>
      </c>
      <c r="H2124" s="23">
        <f>MAX(0,G2124-F2124)</f>
        <v/>
      </c>
      <c r="I2124" s="6" t="inlineStr"/>
      <c r="J2124" s="23">
        <f>IF(I2124&lt;&gt;"",MAX(0,F2124-G2124),0)</f>
        <v/>
      </c>
      <c r="K2124" s="24">
        <f>IF(F2124=0,0,J2124/F2124)</f>
        <v/>
      </c>
      <c r="L2124" s="25">
        <f>IF(I2124&lt;&gt;"","Absence",IF(G2124&gt;F2124,"Présent + HS","Présent"))</f>
        <v/>
      </c>
      <c r="M2124" s="6" t="inlineStr"/>
    </row>
    <row r="2125">
      <c r="A2125" s="20" t="n">
        <v>46321</v>
      </c>
      <c r="B2125" s="21">
        <f>DATE(YEAR(A2125),MONTH(A2125),1)</f>
        <v/>
      </c>
      <c r="C2125" s="6" t="inlineStr">
        <is>
          <t>E004</t>
        </is>
      </c>
      <c r="D2125" s="22">
        <f>IFERROR(VLOOKUP(C2125,Employes!$A$2:$H$11,2,FALSE),"")</f>
        <v/>
      </c>
      <c r="E2125" s="22">
        <f>IFERROR(VLOOKUP(C2125,Employes!$A$2:$H$11,3,FALSE),"")</f>
        <v/>
      </c>
      <c r="F2125" s="22">
        <f>IF(WEEKDAY(A2125,2)&lt;=5,IFERROR(VLOOKUP(C2125,Employes!$A$2:$H$11,6,FALSE),0),0)</f>
        <v/>
      </c>
      <c r="G2125" s="6" t="n">
        <v>10</v>
      </c>
      <c r="H2125" s="23">
        <f>MAX(0,G2125-F2125)</f>
        <v/>
      </c>
      <c r="I2125" s="6" t="inlineStr"/>
      <c r="J2125" s="23">
        <f>IF(I2125&lt;&gt;"",MAX(0,F2125-G2125),0)</f>
        <v/>
      </c>
      <c r="K2125" s="24">
        <f>IF(F2125=0,0,J2125/F2125)</f>
        <v/>
      </c>
      <c r="L2125" s="25">
        <f>IF(I2125&lt;&gt;"","Absence",IF(G2125&gt;F2125,"Présent + HS","Présent"))</f>
        <v/>
      </c>
      <c r="M2125" s="6" t="inlineStr"/>
    </row>
    <row r="2126">
      <c r="A2126" s="20" t="n">
        <v>46321</v>
      </c>
      <c r="B2126" s="21">
        <f>DATE(YEAR(A2126),MONTH(A2126),1)</f>
        <v/>
      </c>
      <c r="C2126" s="6" t="inlineStr">
        <is>
          <t>E005</t>
        </is>
      </c>
      <c r="D2126" s="22">
        <f>IFERROR(VLOOKUP(C2126,Employes!$A$2:$H$11,2,FALSE),"")</f>
        <v/>
      </c>
      <c r="E2126" s="22">
        <f>IFERROR(VLOOKUP(C2126,Employes!$A$2:$H$11,3,FALSE),"")</f>
        <v/>
      </c>
      <c r="F2126" s="22">
        <f>IF(WEEKDAY(A2126,2)&lt;=5,IFERROR(VLOOKUP(C2126,Employes!$A$2:$H$11,6,FALSE),0),0)</f>
        <v/>
      </c>
      <c r="G2126" s="6" t="n">
        <v>4</v>
      </c>
      <c r="H2126" s="23">
        <f>MAX(0,G2126-F2126)</f>
        <v/>
      </c>
      <c r="I2126" s="6" t="inlineStr">
        <is>
          <t>FAM</t>
        </is>
      </c>
      <c r="J2126" s="23">
        <f>IF(I2126&lt;&gt;"",MAX(0,F2126-G2126),0)</f>
        <v/>
      </c>
      <c r="K2126" s="24">
        <f>IF(F2126=0,0,J2126/F2126)</f>
        <v/>
      </c>
      <c r="L2126" s="25">
        <f>IF(I2126&lt;&gt;"","Absence",IF(G2126&gt;F2126,"Présent + HS","Présent"))</f>
        <v/>
      </c>
      <c r="M2126" s="6" t="inlineStr"/>
    </row>
    <row r="2127">
      <c r="A2127" s="20" t="n">
        <v>46321</v>
      </c>
      <c r="B2127" s="21">
        <f>DATE(YEAR(A2127),MONTH(A2127),1)</f>
        <v/>
      </c>
      <c r="C2127" s="6" t="inlineStr">
        <is>
          <t>E006</t>
        </is>
      </c>
      <c r="D2127" s="22">
        <f>IFERROR(VLOOKUP(C2127,Employes!$A$2:$H$11,2,FALSE),"")</f>
        <v/>
      </c>
      <c r="E2127" s="22">
        <f>IFERROR(VLOOKUP(C2127,Employes!$A$2:$H$11,3,FALSE),"")</f>
        <v/>
      </c>
      <c r="F2127" s="22">
        <f>IF(WEEKDAY(A2127,2)&lt;=5,IFERROR(VLOOKUP(C2127,Employes!$A$2:$H$11,6,FALSE),0),0)</f>
        <v/>
      </c>
      <c r="G2127" s="6" t="n">
        <v>8</v>
      </c>
      <c r="H2127" s="23">
        <f>MAX(0,G2127-F2127)</f>
        <v/>
      </c>
      <c r="I2127" s="6" t="inlineStr"/>
      <c r="J2127" s="23">
        <f>IF(I2127&lt;&gt;"",MAX(0,F2127-G2127),0)</f>
        <v/>
      </c>
      <c r="K2127" s="24">
        <f>IF(F2127=0,0,J2127/F2127)</f>
        <v/>
      </c>
      <c r="L2127" s="25">
        <f>IF(I2127&lt;&gt;"","Absence",IF(G2127&gt;F2127,"Présent + HS","Présent"))</f>
        <v/>
      </c>
      <c r="M2127" s="6" t="inlineStr"/>
    </row>
    <row r="2128">
      <c r="A2128" s="20" t="n">
        <v>46321</v>
      </c>
      <c r="B2128" s="21">
        <f>DATE(YEAR(A2128),MONTH(A2128),1)</f>
        <v/>
      </c>
      <c r="C2128" s="6" t="inlineStr">
        <is>
          <t>E007</t>
        </is>
      </c>
      <c r="D2128" s="22">
        <f>IFERROR(VLOOKUP(C2128,Employes!$A$2:$H$11,2,FALSE),"")</f>
        <v/>
      </c>
      <c r="E2128" s="22">
        <f>IFERROR(VLOOKUP(C2128,Employes!$A$2:$H$11,3,FALSE),"")</f>
        <v/>
      </c>
      <c r="F2128" s="22">
        <f>IF(WEEKDAY(A2128,2)&lt;=5,IFERROR(VLOOKUP(C2128,Employes!$A$2:$H$11,6,FALSE),0),0)</f>
        <v/>
      </c>
      <c r="G2128" s="6" t="n">
        <v>8</v>
      </c>
      <c r="H2128" s="23">
        <f>MAX(0,G2128-F2128)</f>
        <v/>
      </c>
      <c r="I2128" s="6" t="inlineStr"/>
      <c r="J2128" s="23">
        <f>IF(I2128&lt;&gt;"",MAX(0,F2128-G2128),0)</f>
        <v/>
      </c>
      <c r="K2128" s="24">
        <f>IF(F2128=0,0,J2128/F2128)</f>
        <v/>
      </c>
      <c r="L2128" s="25">
        <f>IF(I2128&lt;&gt;"","Absence",IF(G2128&gt;F2128,"Présent + HS","Présent"))</f>
        <v/>
      </c>
      <c r="M2128" s="6" t="inlineStr"/>
    </row>
    <row r="2129">
      <c r="A2129" s="20" t="n">
        <v>46321</v>
      </c>
      <c r="B2129" s="21">
        <f>DATE(YEAR(A2129),MONTH(A2129),1)</f>
        <v/>
      </c>
      <c r="C2129" s="6" t="inlineStr">
        <is>
          <t>E008</t>
        </is>
      </c>
      <c r="D2129" s="22">
        <f>IFERROR(VLOOKUP(C2129,Employes!$A$2:$H$11,2,FALSE),"")</f>
        <v/>
      </c>
      <c r="E2129" s="22">
        <f>IFERROR(VLOOKUP(C2129,Employes!$A$2:$H$11,3,FALSE),"")</f>
        <v/>
      </c>
      <c r="F2129" s="22">
        <f>IF(WEEKDAY(A2129,2)&lt;=5,IFERROR(VLOOKUP(C2129,Employes!$A$2:$H$11,6,FALSE),0),0)</f>
        <v/>
      </c>
      <c r="G2129" s="6" t="n">
        <v>8</v>
      </c>
      <c r="H2129" s="23">
        <f>MAX(0,G2129-F2129)</f>
        <v/>
      </c>
      <c r="I2129" s="6" t="inlineStr"/>
      <c r="J2129" s="23">
        <f>IF(I2129&lt;&gt;"",MAX(0,F2129-G2129),0)</f>
        <v/>
      </c>
      <c r="K2129" s="24">
        <f>IF(F2129=0,0,J2129/F2129)</f>
        <v/>
      </c>
      <c r="L2129" s="25">
        <f>IF(I2129&lt;&gt;"","Absence",IF(G2129&gt;F2129,"Présent + HS","Présent"))</f>
        <v/>
      </c>
      <c r="M2129" s="6" t="inlineStr"/>
    </row>
    <row r="2130">
      <c r="A2130" s="20" t="n">
        <v>46321</v>
      </c>
      <c r="B2130" s="21">
        <f>DATE(YEAR(A2130),MONTH(A2130),1)</f>
        <v/>
      </c>
      <c r="C2130" s="6" t="inlineStr">
        <is>
          <t>E009</t>
        </is>
      </c>
      <c r="D2130" s="22">
        <f>IFERROR(VLOOKUP(C2130,Employes!$A$2:$H$11,2,FALSE),"")</f>
        <v/>
      </c>
      <c r="E2130" s="22">
        <f>IFERROR(VLOOKUP(C2130,Employes!$A$2:$H$11,3,FALSE),"")</f>
        <v/>
      </c>
      <c r="F2130" s="22">
        <f>IF(WEEKDAY(A2130,2)&lt;=5,IFERROR(VLOOKUP(C2130,Employes!$A$2:$H$11,6,FALSE),0),0)</f>
        <v/>
      </c>
      <c r="G2130" s="6" t="n">
        <v>8</v>
      </c>
      <c r="H2130" s="23">
        <f>MAX(0,G2130-F2130)</f>
        <v/>
      </c>
      <c r="I2130" s="6" t="inlineStr"/>
      <c r="J2130" s="23">
        <f>IF(I2130&lt;&gt;"",MAX(0,F2130-G2130),0)</f>
        <v/>
      </c>
      <c r="K2130" s="24">
        <f>IF(F2130=0,0,J2130/F2130)</f>
        <v/>
      </c>
      <c r="L2130" s="25">
        <f>IF(I2130&lt;&gt;"","Absence",IF(G2130&gt;F2130,"Présent + HS","Présent"))</f>
        <v/>
      </c>
      <c r="M2130" s="6" t="inlineStr"/>
    </row>
    <row r="2131">
      <c r="A2131" s="20" t="n">
        <v>46321</v>
      </c>
      <c r="B2131" s="21">
        <f>DATE(YEAR(A2131),MONTH(A2131),1)</f>
        <v/>
      </c>
      <c r="C2131" s="6" t="inlineStr">
        <is>
          <t>E010</t>
        </is>
      </c>
      <c r="D2131" s="22">
        <f>IFERROR(VLOOKUP(C2131,Employes!$A$2:$H$11,2,FALSE),"")</f>
        <v/>
      </c>
      <c r="E2131" s="22">
        <f>IFERROR(VLOOKUP(C2131,Employes!$A$2:$H$11,3,FALSE),"")</f>
        <v/>
      </c>
      <c r="F2131" s="22">
        <f>IF(WEEKDAY(A2131,2)&lt;=5,IFERROR(VLOOKUP(C2131,Employes!$A$2:$H$11,6,FALSE),0),0)</f>
        <v/>
      </c>
      <c r="G2131" s="6" t="n">
        <v>8</v>
      </c>
      <c r="H2131" s="23">
        <f>MAX(0,G2131-F2131)</f>
        <v/>
      </c>
      <c r="I2131" s="6" t="inlineStr"/>
      <c r="J2131" s="23">
        <f>IF(I2131&lt;&gt;"",MAX(0,F2131-G2131),0)</f>
        <v/>
      </c>
      <c r="K2131" s="24">
        <f>IF(F2131=0,0,J2131/F2131)</f>
        <v/>
      </c>
      <c r="L2131" s="25">
        <f>IF(I2131&lt;&gt;"","Absence",IF(G2131&gt;F2131,"Présent + HS","Présent"))</f>
        <v/>
      </c>
      <c r="M2131" s="6" t="inlineStr"/>
    </row>
    <row r="2132">
      <c r="A2132" s="20" t="n">
        <v>46322</v>
      </c>
      <c r="B2132" s="21">
        <f>DATE(YEAR(A2132),MONTH(A2132),1)</f>
        <v/>
      </c>
      <c r="C2132" s="6" t="inlineStr">
        <is>
          <t>E001</t>
        </is>
      </c>
      <c r="D2132" s="22">
        <f>IFERROR(VLOOKUP(C2132,Employes!$A$2:$H$11,2,FALSE),"")</f>
        <v/>
      </c>
      <c r="E2132" s="22">
        <f>IFERROR(VLOOKUP(C2132,Employes!$A$2:$H$11,3,FALSE),"")</f>
        <v/>
      </c>
      <c r="F2132" s="22">
        <f>IF(WEEKDAY(A2132,2)&lt;=5,IFERROR(VLOOKUP(C2132,Employes!$A$2:$H$11,6,FALSE),0),0)</f>
        <v/>
      </c>
      <c r="G2132" s="6" t="n">
        <v>8</v>
      </c>
      <c r="H2132" s="23">
        <f>MAX(0,G2132-F2132)</f>
        <v/>
      </c>
      <c r="I2132" s="6" t="inlineStr"/>
      <c r="J2132" s="23">
        <f>IF(I2132&lt;&gt;"",MAX(0,F2132-G2132),0)</f>
        <v/>
      </c>
      <c r="K2132" s="24">
        <f>IF(F2132=0,0,J2132/F2132)</f>
        <v/>
      </c>
      <c r="L2132" s="25">
        <f>IF(I2132&lt;&gt;"","Absence",IF(G2132&gt;F2132,"Présent + HS","Présent"))</f>
        <v/>
      </c>
      <c r="M2132" s="6" t="inlineStr"/>
    </row>
    <row r="2133">
      <c r="A2133" s="20" t="n">
        <v>46322</v>
      </c>
      <c r="B2133" s="21">
        <f>DATE(YEAR(A2133),MONTH(A2133),1)</f>
        <v/>
      </c>
      <c r="C2133" s="6" t="inlineStr">
        <is>
          <t>E002</t>
        </is>
      </c>
      <c r="D2133" s="22">
        <f>IFERROR(VLOOKUP(C2133,Employes!$A$2:$H$11,2,FALSE),"")</f>
        <v/>
      </c>
      <c r="E2133" s="22">
        <f>IFERROR(VLOOKUP(C2133,Employes!$A$2:$H$11,3,FALSE),"")</f>
        <v/>
      </c>
      <c r="F2133" s="22">
        <f>IF(WEEKDAY(A2133,2)&lt;=5,IFERROR(VLOOKUP(C2133,Employes!$A$2:$H$11,6,FALSE),0),0)</f>
        <v/>
      </c>
      <c r="G2133" s="6" t="n">
        <v>8</v>
      </c>
      <c r="H2133" s="23">
        <f>MAX(0,G2133-F2133)</f>
        <v/>
      </c>
      <c r="I2133" s="6" t="inlineStr"/>
      <c r="J2133" s="23">
        <f>IF(I2133&lt;&gt;"",MAX(0,F2133-G2133),0)</f>
        <v/>
      </c>
      <c r="K2133" s="24">
        <f>IF(F2133=0,0,J2133/F2133)</f>
        <v/>
      </c>
      <c r="L2133" s="25">
        <f>IF(I2133&lt;&gt;"","Absence",IF(G2133&gt;F2133,"Présent + HS","Présent"))</f>
        <v/>
      </c>
      <c r="M2133" s="6" t="inlineStr"/>
    </row>
    <row r="2134">
      <c r="A2134" s="20" t="n">
        <v>46322</v>
      </c>
      <c r="B2134" s="21">
        <f>DATE(YEAR(A2134),MONTH(A2134),1)</f>
        <v/>
      </c>
      <c r="C2134" s="6" t="inlineStr">
        <is>
          <t>E003</t>
        </is>
      </c>
      <c r="D2134" s="22">
        <f>IFERROR(VLOOKUP(C2134,Employes!$A$2:$H$11,2,FALSE),"")</f>
        <v/>
      </c>
      <c r="E2134" s="22">
        <f>IFERROR(VLOOKUP(C2134,Employes!$A$2:$H$11,3,FALSE),"")</f>
        <v/>
      </c>
      <c r="F2134" s="22">
        <f>IF(WEEKDAY(A2134,2)&lt;=5,IFERROR(VLOOKUP(C2134,Employes!$A$2:$H$11,6,FALSE),0),0)</f>
        <v/>
      </c>
      <c r="G2134" s="6" t="n">
        <v>10</v>
      </c>
      <c r="H2134" s="23">
        <f>MAX(0,G2134-F2134)</f>
        <v/>
      </c>
      <c r="I2134" s="6" t="inlineStr"/>
      <c r="J2134" s="23">
        <f>IF(I2134&lt;&gt;"",MAX(0,F2134-G2134),0)</f>
        <v/>
      </c>
      <c r="K2134" s="24">
        <f>IF(F2134=0,0,J2134/F2134)</f>
        <v/>
      </c>
      <c r="L2134" s="25">
        <f>IF(I2134&lt;&gt;"","Absence",IF(G2134&gt;F2134,"Présent + HS","Présent"))</f>
        <v/>
      </c>
      <c r="M2134" s="6" t="inlineStr"/>
    </row>
    <row r="2135">
      <c r="A2135" s="20" t="n">
        <v>46322</v>
      </c>
      <c r="B2135" s="21">
        <f>DATE(YEAR(A2135),MONTH(A2135),1)</f>
        <v/>
      </c>
      <c r="C2135" s="6" t="inlineStr">
        <is>
          <t>E004</t>
        </is>
      </c>
      <c r="D2135" s="22">
        <f>IFERROR(VLOOKUP(C2135,Employes!$A$2:$H$11,2,FALSE),"")</f>
        <v/>
      </c>
      <c r="E2135" s="22">
        <f>IFERROR(VLOOKUP(C2135,Employes!$A$2:$H$11,3,FALSE),"")</f>
        <v/>
      </c>
      <c r="F2135" s="22">
        <f>IF(WEEKDAY(A2135,2)&lt;=5,IFERROR(VLOOKUP(C2135,Employes!$A$2:$H$11,6,FALSE),0),0)</f>
        <v/>
      </c>
      <c r="G2135" s="6" t="n">
        <v>8</v>
      </c>
      <c r="H2135" s="23">
        <f>MAX(0,G2135-F2135)</f>
        <v/>
      </c>
      <c r="I2135" s="6" t="inlineStr"/>
      <c r="J2135" s="23">
        <f>IF(I2135&lt;&gt;"",MAX(0,F2135-G2135),0)</f>
        <v/>
      </c>
      <c r="K2135" s="24">
        <f>IF(F2135=0,0,J2135/F2135)</f>
        <v/>
      </c>
      <c r="L2135" s="25">
        <f>IF(I2135&lt;&gt;"","Absence",IF(G2135&gt;F2135,"Présent + HS","Présent"))</f>
        <v/>
      </c>
      <c r="M2135" s="6" t="inlineStr"/>
    </row>
    <row r="2136">
      <c r="A2136" s="20" t="n">
        <v>46322</v>
      </c>
      <c r="B2136" s="21">
        <f>DATE(YEAR(A2136),MONTH(A2136),1)</f>
        <v/>
      </c>
      <c r="C2136" s="6" t="inlineStr">
        <is>
          <t>E005</t>
        </is>
      </c>
      <c r="D2136" s="22">
        <f>IFERROR(VLOOKUP(C2136,Employes!$A$2:$H$11,2,FALSE),"")</f>
        <v/>
      </c>
      <c r="E2136" s="22">
        <f>IFERROR(VLOOKUP(C2136,Employes!$A$2:$H$11,3,FALSE),"")</f>
        <v/>
      </c>
      <c r="F2136" s="22">
        <f>IF(WEEKDAY(A2136,2)&lt;=5,IFERROR(VLOOKUP(C2136,Employes!$A$2:$H$11,6,FALSE),0),0)</f>
        <v/>
      </c>
      <c r="G2136" s="6" t="n">
        <v>8</v>
      </c>
      <c r="H2136" s="23">
        <f>MAX(0,G2136-F2136)</f>
        <v/>
      </c>
      <c r="I2136" s="6" t="inlineStr"/>
      <c r="J2136" s="23">
        <f>IF(I2136&lt;&gt;"",MAX(0,F2136-G2136),0)</f>
        <v/>
      </c>
      <c r="K2136" s="24">
        <f>IF(F2136=0,0,J2136/F2136)</f>
        <v/>
      </c>
      <c r="L2136" s="25">
        <f>IF(I2136&lt;&gt;"","Absence",IF(G2136&gt;F2136,"Présent + HS","Présent"))</f>
        <v/>
      </c>
      <c r="M2136" s="6" t="inlineStr"/>
    </row>
    <row r="2137">
      <c r="A2137" s="20" t="n">
        <v>46322</v>
      </c>
      <c r="B2137" s="21">
        <f>DATE(YEAR(A2137),MONTH(A2137),1)</f>
        <v/>
      </c>
      <c r="C2137" s="6" t="inlineStr">
        <is>
          <t>E006</t>
        </is>
      </c>
      <c r="D2137" s="22">
        <f>IFERROR(VLOOKUP(C2137,Employes!$A$2:$H$11,2,FALSE),"")</f>
        <v/>
      </c>
      <c r="E2137" s="22">
        <f>IFERROR(VLOOKUP(C2137,Employes!$A$2:$H$11,3,FALSE),"")</f>
        <v/>
      </c>
      <c r="F2137" s="22">
        <f>IF(WEEKDAY(A2137,2)&lt;=5,IFERROR(VLOOKUP(C2137,Employes!$A$2:$H$11,6,FALSE),0),0)</f>
        <v/>
      </c>
      <c r="G2137" s="6" t="n">
        <v>8</v>
      </c>
      <c r="H2137" s="23">
        <f>MAX(0,G2137-F2137)</f>
        <v/>
      </c>
      <c r="I2137" s="6" t="inlineStr"/>
      <c r="J2137" s="23">
        <f>IF(I2137&lt;&gt;"",MAX(0,F2137-G2137),0)</f>
        <v/>
      </c>
      <c r="K2137" s="24">
        <f>IF(F2137=0,0,J2137/F2137)</f>
        <v/>
      </c>
      <c r="L2137" s="25">
        <f>IF(I2137&lt;&gt;"","Absence",IF(G2137&gt;F2137,"Présent + HS","Présent"))</f>
        <v/>
      </c>
      <c r="M2137" s="6" t="inlineStr"/>
    </row>
    <row r="2138">
      <c r="A2138" s="20" t="n">
        <v>46322</v>
      </c>
      <c r="B2138" s="21">
        <f>DATE(YEAR(A2138),MONTH(A2138),1)</f>
        <v/>
      </c>
      <c r="C2138" s="6" t="inlineStr">
        <is>
          <t>E007</t>
        </is>
      </c>
      <c r="D2138" s="22">
        <f>IFERROR(VLOOKUP(C2138,Employes!$A$2:$H$11,2,FALSE),"")</f>
        <v/>
      </c>
      <c r="E2138" s="22">
        <f>IFERROR(VLOOKUP(C2138,Employes!$A$2:$H$11,3,FALSE),"")</f>
        <v/>
      </c>
      <c r="F2138" s="22">
        <f>IF(WEEKDAY(A2138,2)&lt;=5,IFERROR(VLOOKUP(C2138,Employes!$A$2:$H$11,6,FALSE),0),0)</f>
        <v/>
      </c>
      <c r="G2138" s="6" t="n">
        <v>8</v>
      </c>
      <c r="H2138" s="23">
        <f>MAX(0,G2138-F2138)</f>
        <v/>
      </c>
      <c r="I2138" s="6" t="inlineStr"/>
      <c r="J2138" s="23">
        <f>IF(I2138&lt;&gt;"",MAX(0,F2138-G2138),0)</f>
        <v/>
      </c>
      <c r="K2138" s="24">
        <f>IF(F2138=0,0,J2138/F2138)</f>
        <v/>
      </c>
      <c r="L2138" s="25">
        <f>IF(I2138&lt;&gt;"","Absence",IF(G2138&gt;F2138,"Présent + HS","Présent"))</f>
        <v/>
      </c>
      <c r="M2138" s="6" t="inlineStr"/>
    </row>
    <row r="2139">
      <c r="A2139" s="20" t="n">
        <v>46322</v>
      </c>
      <c r="B2139" s="21">
        <f>DATE(YEAR(A2139),MONTH(A2139),1)</f>
        <v/>
      </c>
      <c r="C2139" s="6" t="inlineStr">
        <is>
          <t>E008</t>
        </is>
      </c>
      <c r="D2139" s="22">
        <f>IFERROR(VLOOKUP(C2139,Employes!$A$2:$H$11,2,FALSE),"")</f>
        <v/>
      </c>
      <c r="E2139" s="22">
        <f>IFERROR(VLOOKUP(C2139,Employes!$A$2:$H$11,3,FALSE),"")</f>
        <v/>
      </c>
      <c r="F2139" s="22">
        <f>IF(WEEKDAY(A2139,2)&lt;=5,IFERROR(VLOOKUP(C2139,Employes!$A$2:$H$11,6,FALSE),0),0)</f>
        <v/>
      </c>
      <c r="G2139" s="6" t="n">
        <v>8</v>
      </c>
      <c r="H2139" s="23">
        <f>MAX(0,G2139-F2139)</f>
        <v/>
      </c>
      <c r="I2139" s="6" t="inlineStr"/>
      <c r="J2139" s="23">
        <f>IF(I2139&lt;&gt;"",MAX(0,F2139-G2139),0)</f>
        <v/>
      </c>
      <c r="K2139" s="24">
        <f>IF(F2139=0,0,J2139/F2139)</f>
        <v/>
      </c>
      <c r="L2139" s="25">
        <f>IF(I2139&lt;&gt;"","Absence",IF(G2139&gt;F2139,"Présent + HS","Présent"))</f>
        <v/>
      </c>
      <c r="M2139" s="6" t="inlineStr"/>
    </row>
    <row r="2140">
      <c r="A2140" s="20" t="n">
        <v>46322</v>
      </c>
      <c r="B2140" s="21">
        <f>DATE(YEAR(A2140),MONTH(A2140),1)</f>
        <v/>
      </c>
      <c r="C2140" s="6" t="inlineStr">
        <is>
          <t>E009</t>
        </is>
      </c>
      <c r="D2140" s="22">
        <f>IFERROR(VLOOKUP(C2140,Employes!$A$2:$H$11,2,FALSE),"")</f>
        <v/>
      </c>
      <c r="E2140" s="22">
        <f>IFERROR(VLOOKUP(C2140,Employes!$A$2:$H$11,3,FALSE),"")</f>
        <v/>
      </c>
      <c r="F2140" s="22">
        <f>IF(WEEKDAY(A2140,2)&lt;=5,IFERROR(VLOOKUP(C2140,Employes!$A$2:$H$11,6,FALSE),0),0)</f>
        <v/>
      </c>
      <c r="G2140" s="6" t="n">
        <v>9</v>
      </c>
      <c r="H2140" s="23">
        <f>MAX(0,G2140-F2140)</f>
        <v/>
      </c>
      <c r="I2140" s="6" t="inlineStr"/>
      <c r="J2140" s="23">
        <f>IF(I2140&lt;&gt;"",MAX(0,F2140-G2140),0)</f>
        <v/>
      </c>
      <c r="K2140" s="24">
        <f>IF(F2140=0,0,J2140/F2140)</f>
        <v/>
      </c>
      <c r="L2140" s="25">
        <f>IF(I2140&lt;&gt;"","Absence",IF(G2140&gt;F2140,"Présent + HS","Présent"))</f>
        <v/>
      </c>
      <c r="M2140" s="6" t="inlineStr"/>
    </row>
    <row r="2141">
      <c r="A2141" s="20" t="n">
        <v>46322</v>
      </c>
      <c r="B2141" s="21">
        <f>DATE(YEAR(A2141),MONTH(A2141),1)</f>
        <v/>
      </c>
      <c r="C2141" s="6" t="inlineStr">
        <is>
          <t>E010</t>
        </is>
      </c>
      <c r="D2141" s="22">
        <f>IFERROR(VLOOKUP(C2141,Employes!$A$2:$H$11,2,FALSE),"")</f>
        <v/>
      </c>
      <c r="E2141" s="22">
        <f>IFERROR(VLOOKUP(C2141,Employes!$A$2:$H$11,3,FALSE),"")</f>
        <v/>
      </c>
      <c r="F2141" s="22">
        <f>IF(WEEKDAY(A2141,2)&lt;=5,IFERROR(VLOOKUP(C2141,Employes!$A$2:$H$11,6,FALSE),0),0)</f>
        <v/>
      </c>
      <c r="G2141" s="6" t="n">
        <v>8</v>
      </c>
      <c r="H2141" s="23">
        <f>MAX(0,G2141-F2141)</f>
        <v/>
      </c>
      <c r="I2141" s="6" t="inlineStr"/>
      <c r="J2141" s="23">
        <f>IF(I2141&lt;&gt;"",MAX(0,F2141-G2141),0)</f>
        <v/>
      </c>
      <c r="K2141" s="24">
        <f>IF(F2141=0,0,J2141/F2141)</f>
        <v/>
      </c>
      <c r="L2141" s="25">
        <f>IF(I2141&lt;&gt;"","Absence",IF(G2141&gt;F2141,"Présent + HS","Présent"))</f>
        <v/>
      </c>
      <c r="M2141" s="6" t="inlineStr"/>
    </row>
    <row r="2142">
      <c r="A2142" s="20" t="n">
        <v>46323</v>
      </c>
      <c r="B2142" s="21">
        <f>DATE(YEAR(A2142),MONTH(A2142),1)</f>
        <v/>
      </c>
      <c r="C2142" s="6" t="inlineStr">
        <is>
          <t>E001</t>
        </is>
      </c>
      <c r="D2142" s="22">
        <f>IFERROR(VLOOKUP(C2142,Employes!$A$2:$H$11,2,FALSE),"")</f>
        <v/>
      </c>
      <c r="E2142" s="22">
        <f>IFERROR(VLOOKUP(C2142,Employes!$A$2:$H$11,3,FALSE),"")</f>
        <v/>
      </c>
      <c r="F2142" s="22">
        <f>IF(WEEKDAY(A2142,2)&lt;=5,IFERROR(VLOOKUP(C2142,Employes!$A$2:$H$11,6,FALSE),0),0)</f>
        <v/>
      </c>
      <c r="G2142" s="6" t="n">
        <v>8</v>
      </c>
      <c r="H2142" s="23">
        <f>MAX(0,G2142-F2142)</f>
        <v/>
      </c>
      <c r="I2142" s="6" t="inlineStr"/>
      <c r="J2142" s="23">
        <f>IF(I2142&lt;&gt;"",MAX(0,F2142-G2142),0)</f>
        <v/>
      </c>
      <c r="K2142" s="24">
        <f>IF(F2142=0,0,J2142/F2142)</f>
        <v/>
      </c>
      <c r="L2142" s="25">
        <f>IF(I2142&lt;&gt;"","Absence",IF(G2142&gt;F2142,"Présent + HS","Présent"))</f>
        <v/>
      </c>
      <c r="M2142" s="6" t="inlineStr"/>
    </row>
    <row r="2143">
      <c r="A2143" s="20" t="n">
        <v>46323</v>
      </c>
      <c r="B2143" s="21">
        <f>DATE(YEAR(A2143),MONTH(A2143),1)</f>
        <v/>
      </c>
      <c r="C2143" s="6" t="inlineStr">
        <is>
          <t>E002</t>
        </is>
      </c>
      <c r="D2143" s="22">
        <f>IFERROR(VLOOKUP(C2143,Employes!$A$2:$H$11,2,FALSE),"")</f>
        <v/>
      </c>
      <c r="E2143" s="22">
        <f>IFERROR(VLOOKUP(C2143,Employes!$A$2:$H$11,3,FALSE),"")</f>
        <v/>
      </c>
      <c r="F2143" s="22">
        <f>IF(WEEKDAY(A2143,2)&lt;=5,IFERROR(VLOOKUP(C2143,Employes!$A$2:$H$11,6,FALSE),0),0)</f>
        <v/>
      </c>
      <c r="G2143" s="6" t="n">
        <v>8</v>
      </c>
      <c r="H2143" s="23">
        <f>MAX(0,G2143-F2143)</f>
        <v/>
      </c>
      <c r="I2143" s="6" t="inlineStr"/>
      <c r="J2143" s="23">
        <f>IF(I2143&lt;&gt;"",MAX(0,F2143-G2143),0)</f>
        <v/>
      </c>
      <c r="K2143" s="24">
        <f>IF(F2143=0,0,J2143/F2143)</f>
        <v/>
      </c>
      <c r="L2143" s="25">
        <f>IF(I2143&lt;&gt;"","Absence",IF(G2143&gt;F2143,"Présent + HS","Présent"))</f>
        <v/>
      </c>
      <c r="M2143" s="6" t="inlineStr"/>
    </row>
    <row r="2144">
      <c r="A2144" s="20" t="n">
        <v>46323</v>
      </c>
      <c r="B2144" s="21">
        <f>DATE(YEAR(A2144),MONTH(A2144),1)</f>
        <v/>
      </c>
      <c r="C2144" s="6" t="inlineStr">
        <is>
          <t>E003</t>
        </is>
      </c>
      <c r="D2144" s="22">
        <f>IFERROR(VLOOKUP(C2144,Employes!$A$2:$H$11,2,FALSE),"")</f>
        <v/>
      </c>
      <c r="E2144" s="22">
        <f>IFERROR(VLOOKUP(C2144,Employes!$A$2:$H$11,3,FALSE),"")</f>
        <v/>
      </c>
      <c r="F2144" s="22">
        <f>IF(WEEKDAY(A2144,2)&lt;=5,IFERROR(VLOOKUP(C2144,Employes!$A$2:$H$11,6,FALSE),0),0)</f>
        <v/>
      </c>
      <c r="G2144" s="6" t="n">
        <v>8</v>
      </c>
      <c r="H2144" s="23">
        <f>MAX(0,G2144-F2144)</f>
        <v/>
      </c>
      <c r="I2144" s="6" t="inlineStr"/>
      <c r="J2144" s="23">
        <f>IF(I2144&lt;&gt;"",MAX(0,F2144-G2144),0)</f>
        <v/>
      </c>
      <c r="K2144" s="24">
        <f>IF(F2144=0,0,J2144/F2144)</f>
        <v/>
      </c>
      <c r="L2144" s="25">
        <f>IF(I2144&lt;&gt;"","Absence",IF(G2144&gt;F2144,"Présent + HS","Présent"))</f>
        <v/>
      </c>
      <c r="M2144" s="6" t="inlineStr"/>
    </row>
    <row r="2145">
      <c r="A2145" s="20" t="n">
        <v>46323</v>
      </c>
      <c r="B2145" s="21">
        <f>DATE(YEAR(A2145),MONTH(A2145),1)</f>
        <v/>
      </c>
      <c r="C2145" s="6" t="inlineStr">
        <is>
          <t>E004</t>
        </is>
      </c>
      <c r="D2145" s="22">
        <f>IFERROR(VLOOKUP(C2145,Employes!$A$2:$H$11,2,FALSE),"")</f>
        <v/>
      </c>
      <c r="E2145" s="22">
        <f>IFERROR(VLOOKUP(C2145,Employes!$A$2:$H$11,3,FALSE),"")</f>
        <v/>
      </c>
      <c r="F2145" s="22">
        <f>IF(WEEKDAY(A2145,2)&lt;=5,IFERROR(VLOOKUP(C2145,Employes!$A$2:$H$11,6,FALSE),0),0)</f>
        <v/>
      </c>
      <c r="G2145" s="6" t="n">
        <v>10</v>
      </c>
      <c r="H2145" s="23">
        <f>MAX(0,G2145-F2145)</f>
        <v/>
      </c>
      <c r="I2145" s="6" t="inlineStr"/>
      <c r="J2145" s="23">
        <f>IF(I2145&lt;&gt;"",MAX(0,F2145-G2145),0)</f>
        <v/>
      </c>
      <c r="K2145" s="24">
        <f>IF(F2145=0,0,J2145/F2145)</f>
        <v/>
      </c>
      <c r="L2145" s="25">
        <f>IF(I2145&lt;&gt;"","Absence",IF(G2145&gt;F2145,"Présent + HS","Présent"))</f>
        <v/>
      </c>
      <c r="M2145" s="6" t="inlineStr"/>
    </row>
    <row r="2146">
      <c r="A2146" s="20" t="n">
        <v>46323</v>
      </c>
      <c r="B2146" s="21">
        <f>DATE(YEAR(A2146),MONTH(A2146),1)</f>
        <v/>
      </c>
      <c r="C2146" s="6" t="inlineStr">
        <is>
          <t>E005</t>
        </is>
      </c>
      <c r="D2146" s="22">
        <f>IFERROR(VLOOKUP(C2146,Employes!$A$2:$H$11,2,FALSE),"")</f>
        <v/>
      </c>
      <c r="E2146" s="22">
        <f>IFERROR(VLOOKUP(C2146,Employes!$A$2:$H$11,3,FALSE),"")</f>
        <v/>
      </c>
      <c r="F2146" s="22">
        <f>IF(WEEKDAY(A2146,2)&lt;=5,IFERROR(VLOOKUP(C2146,Employes!$A$2:$H$11,6,FALSE),0),0)</f>
        <v/>
      </c>
      <c r="G2146" s="6" t="n">
        <v>8</v>
      </c>
      <c r="H2146" s="23">
        <f>MAX(0,G2146-F2146)</f>
        <v/>
      </c>
      <c r="I2146" s="6" t="inlineStr"/>
      <c r="J2146" s="23">
        <f>IF(I2146&lt;&gt;"",MAX(0,F2146-G2146),0)</f>
        <v/>
      </c>
      <c r="K2146" s="24">
        <f>IF(F2146=0,0,J2146/F2146)</f>
        <v/>
      </c>
      <c r="L2146" s="25">
        <f>IF(I2146&lt;&gt;"","Absence",IF(G2146&gt;F2146,"Présent + HS","Présent"))</f>
        <v/>
      </c>
      <c r="M2146" s="6" t="inlineStr"/>
    </row>
    <row r="2147">
      <c r="A2147" s="20" t="n">
        <v>46323</v>
      </c>
      <c r="B2147" s="21">
        <f>DATE(YEAR(A2147),MONTH(A2147),1)</f>
        <v/>
      </c>
      <c r="C2147" s="6" t="inlineStr">
        <is>
          <t>E006</t>
        </is>
      </c>
      <c r="D2147" s="22">
        <f>IFERROR(VLOOKUP(C2147,Employes!$A$2:$H$11,2,FALSE),"")</f>
        <v/>
      </c>
      <c r="E2147" s="22">
        <f>IFERROR(VLOOKUP(C2147,Employes!$A$2:$H$11,3,FALSE),"")</f>
        <v/>
      </c>
      <c r="F2147" s="22">
        <f>IF(WEEKDAY(A2147,2)&lt;=5,IFERROR(VLOOKUP(C2147,Employes!$A$2:$H$11,6,FALSE),0),0)</f>
        <v/>
      </c>
      <c r="G2147" s="6" t="n">
        <v>9</v>
      </c>
      <c r="H2147" s="23">
        <f>MAX(0,G2147-F2147)</f>
        <v/>
      </c>
      <c r="I2147" s="6" t="inlineStr"/>
      <c r="J2147" s="23">
        <f>IF(I2147&lt;&gt;"",MAX(0,F2147-G2147),0)</f>
        <v/>
      </c>
      <c r="K2147" s="24">
        <f>IF(F2147=0,0,J2147/F2147)</f>
        <v/>
      </c>
      <c r="L2147" s="25">
        <f>IF(I2147&lt;&gt;"","Absence",IF(G2147&gt;F2147,"Présent + HS","Présent"))</f>
        <v/>
      </c>
      <c r="M2147" s="6" t="inlineStr"/>
    </row>
    <row r="2148">
      <c r="A2148" s="20" t="n">
        <v>46323</v>
      </c>
      <c r="B2148" s="21">
        <f>DATE(YEAR(A2148),MONTH(A2148),1)</f>
        <v/>
      </c>
      <c r="C2148" s="6" t="inlineStr">
        <is>
          <t>E007</t>
        </is>
      </c>
      <c r="D2148" s="22">
        <f>IFERROR(VLOOKUP(C2148,Employes!$A$2:$H$11,2,FALSE),"")</f>
        <v/>
      </c>
      <c r="E2148" s="22">
        <f>IFERROR(VLOOKUP(C2148,Employes!$A$2:$H$11,3,FALSE),"")</f>
        <v/>
      </c>
      <c r="F2148" s="22">
        <f>IF(WEEKDAY(A2148,2)&lt;=5,IFERROR(VLOOKUP(C2148,Employes!$A$2:$H$11,6,FALSE),0),0)</f>
        <v/>
      </c>
      <c r="G2148" s="6" t="n">
        <v>8</v>
      </c>
      <c r="H2148" s="23">
        <f>MAX(0,G2148-F2148)</f>
        <v/>
      </c>
      <c r="I2148" s="6" t="inlineStr"/>
      <c r="J2148" s="23">
        <f>IF(I2148&lt;&gt;"",MAX(0,F2148-G2148),0)</f>
        <v/>
      </c>
      <c r="K2148" s="24">
        <f>IF(F2148=0,0,J2148/F2148)</f>
        <v/>
      </c>
      <c r="L2148" s="25">
        <f>IF(I2148&lt;&gt;"","Absence",IF(G2148&gt;F2148,"Présent + HS","Présent"))</f>
        <v/>
      </c>
      <c r="M2148" s="6" t="inlineStr"/>
    </row>
    <row r="2149">
      <c r="A2149" s="20" t="n">
        <v>46323</v>
      </c>
      <c r="B2149" s="21">
        <f>DATE(YEAR(A2149),MONTH(A2149),1)</f>
        <v/>
      </c>
      <c r="C2149" s="6" t="inlineStr">
        <is>
          <t>E008</t>
        </is>
      </c>
      <c r="D2149" s="22">
        <f>IFERROR(VLOOKUP(C2149,Employes!$A$2:$H$11,2,FALSE),"")</f>
        <v/>
      </c>
      <c r="E2149" s="22">
        <f>IFERROR(VLOOKUP(C2149,Employes!$A$2:$H$11,3,FALSE),"")</f>
        <v/>
      </c>
      <c r="F2149" s="22">
        <f>IF(WEEKDAY(A2149,2)&lt;=5,IFERROR(VLOOKUP(C2149,Employes!$A$2:$H$11,6,FALSE),0),0)</f>
        <v/>
      </c>
      <c r="G2149" s="6" t="n">
        <v>0</v>
      </c>
      <c r="H2149" s="23">
        <f>MAX(0,G2149-F2149)</f>
        <v/>
      </c>
      <c r="I2149" s="6" t="inlineStr">
        <is>
          <t>MAL</t>
        </is>
      </c>
      <c r="J2149" s="23">
        <f>IF(I2149&lt;&gt;"",MAX(0,F2149-G2149),0)</f>
        <v/>
      </c>
      <c r="K2149" s="24">
        <f>IF(F2149=0,0,J2149/F2149)</f>
        <v/>
      </c>
      <c r="L2149" s="25">
        <f>IF(I2149&lt;&gt;"","Absence",IF(G2149&gt;F2149,"Présent + HS","Présent"))</f>
        <v/>
      </c>
      <c r="M2149" s="6" t="inlineStr"/>
    </row>
    <row r="2150">
      <c r="A2150" s="20" t="n">
        <v>46323</v>
      </c>
      <c r="B2150" s="21">
        <f>DATE(YEAR(A2150),MONTH(A2150),1)</f>
        <v/>
      </c>
      <c r="C2150" s="6" t="inlineStr">
        <is>
          <t>E009</t>
        </is>
      </c>
      <c r="D2150" s="22">
        <f>IFERROR(VLOOKUP(C2150,Employes!$A$2:$H$11,2,FALSE),"")</f>
        <v/>
      </c>
      <c r="E2150" s="22">
        <f>IFERROR(VLOOKUP(C2150,Employes!$A$2:$H$11,3,FALSE),"")</f>
        <v/>
      </c>
      <c r="F2150" s="22">
        <f>IF(WEEKDAY(A2150,2)&lt;=5,IFERROR(VLOOKUP(C2150,Employes!$A$2:$H$11,6,FALSE),0),0)</f>
        <v/>
      </c>
      <c r="G2150" s="6" t="n">
        <v>0</v>
      </c>
      <c r="H2150" s="23">
        <f>MAX(0,G2150-F2150)</f>
        <v/>
      </c>
      <c r="I2150" s="6" t="inlineStr">
        <is>
          <t>MAL</t>
        </is>
      </c>
      <c r="J2150" s="23">
        <f>IF(I2150&lt;&gt;"",MAX(0,F2150-G2150),0)</f>
        <v/>
      </c>
      <c r="K2150" s="24">
        <f>IF(F2150=0,0,J2150/F2150)</f>
        <v/>
      </c>
      <c r="L2150" s="25">
        <f>IF(I2150&lt;&gt;"","Absence",IF(G2150&gt;F2150,"Présent + HS","Présent"))</f>
        <v/>
      </c>
      <c r="M2150" s="6" t="inlineStr"/>
    </row>
    <row r="2151">
      <c r="A2151" s="20" t="n">
        <v>46323</v>
      </c>
      <c r="B2151" s="21">
        <f>DATE(YEAR(A2151),MONTH(A2151),1)</f>
        <v/>
      </c>
      <c r="C2151" s="6" t="inlineStr">
        <is>
          <t>E010</t>
        </is>
      </c>
      <c r="D2151" s="22">
        <f>IFERROR(VLOOKUP(C2151,Employes!$A$2:$H$11,2,FALSE),"")</f>
        <v/>
      </c>
      <c r="E2151" s="22">
        <f>IFERROR(VLOOKUP(C2151,Employes!$A$2:$H$11,3,FALSE),"")</f>
        <v/>
      </c>
      <c r="F2151" s="22">
        <f>IF(WEEKDAY(A2151,2)&lt;=5,IFERROR(VLOOKUP(C2151,Employes!$A$2:$H$11,6,FALSE),0),0)</f>
        <v/>
      </c>
      <c r="G2151" s="6" t="n">
        <v>9</v>
      </c>
      <c r="H2151" s="23">
        <f>MAX(0,G2151-F2151)</f>
        <v/>
      </c>
      <c r="I2151" s="6" t="inlineStr"/>
      <c r="J2151" s="23">
        <f>IF(I2151&lt;&gt;"",MAX(0,F2151-G2151),0)</f>
        <v/>
      </c>
      <c r="K2151" s="24">
        <f>IF(F2151=0,0,J2151/F2151)</f>
        <v/>
      </c>
      <c r="L2151" s="25">
        <f>IF(I2151&lt;&gt;"","Absence",IF(G2151&gt;F2151,"Présent + HS","Présent"))</f>
        <v/>
      </c>
      <c r="M2151" s="6" t="inlineStr"/>
    </row>
    <row r="2152">
      <c r="A2152" s="20" t="n">
        <v>46324</v>
      </c>
      <c r="B2152" s="21">
        <f>DATE(YEAR(A2152),MONTH(A2152),1)</f>
        <v/>
      </c>
      <c r="C2152" s="6" t="inlineStr">
        <is>
          <t>E001</t>
        </is>
      </c>
      <c r="D2152" s="22">
        <f>IFERROR(VLOOKUP(C2152,Employes!$A$2:$H$11,2,FALSE),"")</f>
        <v/>
      </c>
      <c r="E2152" s="22">
        <f>IFERROR(VLOOKUP(C2152,Employes!$A$2:$H$11,3,FALSE),"")</f>
        <v/>
      </c>
      <c r="F2152" s="22">
        <f>IF(WEEKDAY(A2152,2)&lt;=5,IFERROR(VLOOKUP(C2152,Employes!$A$2:$H$11,6,FALSE),0),0)</f>
        <v/>
      </c>
      <c r="G2152" s="6" t="n">
        <v>8</v>
      </c>
      <c r="H2152" s="23">
        <f>MAX(0,G2152-F2152)</f>
        <v/>
      </c>
      <c r="I2152" s="6" t="inlineStr"/>
      <c r="J2152" s="23">
        <f>IF(I2152&lt;&gt;"",MAX(0,F2152-G2152),0)</f>
        <v/>
      </c>
      <c r="K2152" s="24">
        <f>IF(F2152=0,0,J2152/F2152)</f>
        <v/>
      </c>
      <c r="L2152" s="25">
        <f>IF(I2152&lt;&gt;"","Absence",IF(G2152&gt;F2152,"Présent + HS","Présent"))</f>
        <v/>
      </c>
      <c r="M2152" s="6" t="inlineStr"/>
    </row>
    <row r="2153">
      <c r="A2153" s="20" t="n">
        <v>46324</v>
      </c>
      <c r="B2153" s="21">
        <f>DATE(YEAR(A2153),MONTH(A2153),1)</f>
        <v/>
      </c>
      <c r="C2153" s="6" t="inlineStr">
        <is>
          <t>E002</t>
        </is>
      </c>
      <c r="D2153" s="22">
        <f>IFERROR(VLOOKUP(C2153,Employes!$A$2:$H$11,2,FALSE),"")</f>
        <v/>
      </c>
      <c r="E2153" s="22">
        <f>IFERROR(VLOOKUP(C2153,Employes!$A$2:$H$11,3,FALSE),"")</f>
        <v/>
      </c>
      <c r="F2153" s="22">
        <f>IF(WEEKDAY(A2153,2)&lt;=5,IFERROR(VLOOKUP(C2153,Employes!$A$2:$H$11,6,FALSE),0),0)</f>
        <v/>
      </c>
      <c r="G2153" s="6" t="n">
        <v>8</v>
      </c>
      <c r="H2153" s="23">
        <f>MAX(0,G2153-F2153)</f>
        <v/>
      </c>
      <c r="I2153" s="6" t="inlineStr"/>
      <c r="J2153" s="23">
        <f>IF(I2153&lt;&gt;"",MAX(0,F2153-G2153),0)</f>
        <v/>
      </c>
      <c r="K2153" s="24">
        <f>IF(F2153=0,0,J2153/F2153)</f>
        <v/>
      </c>
      <c r="L2153" s="25">
        <f>IF(I2153&lt;&gt;"","Absence",IF(G2153&gt;F2153,"Présent + HS","Présent"))</f>
        <v/>
      </c>
      <c r="M2153" s="6" t="inlineStr"/>
    </row>
    <row r="2154">
      <c r="A2154" s="20" t="n">
        <v>46324</v>
      </c>
      <c r="B2154" s="21">
        <f>DATE(YEAR(A2154),MONTH(A2154),1)</f>
        <v/>
      </c>
      <c r="C2154" s="6" t="inlineStr">
        <is>
          <t>E003</t>
        </is>
      </c>
      <c r="D2154" s="22">
        <f>IFERROR(VLOOKUP(C2154,Employes!$A$2:$H$11,2,FALSE),"")</f>
        <v/>
      </c>
      <c r="E2154" s="22">
        <f>IFERROR(VLOOKUP(C2154,Employes!$A$2:$H$11,3,FALSE),"")</f>
        <v/>
      </c>
      <c r="F2154" s="22">
        <f>IF(WEEKDAY(A2154,2)&lt;=5,IFERROR(VLOOKUP(C2154,Employes!$A$2:$H$11,6,FALSE),0),0)</f>
        <v/>
      </c>
      <c r="G2154" s="6" t="n">
        <v>8</v>
      </c>
      <c r="H2154" s="23">
        <f>MAX(0,G2154-F2154)</f>
        <v/>
      </c>
      <c r="I2154" s="6" t="inlineStr"/>
      <c r="J2154" s="23">
        <f>IF(I2154&lt;&gt;"",MAX(0,F2154-G2154),0)</f>
        <v/>
      </c>
      <c r="K2154" s="24">
        <f>IF(F2154=0,0,J2154/F2154)</f>
        <v/>
      </c>
      <c r="L2154" s="25">
        <f>IF(I2154&lt;&gt;"","Absence",IF(G2154&gt;F2154,"Présent + HS","Présent"))</f>
        <v/>
      </c>
      <c r="M2154" s="6" t="inlineStr"/>
    </row>
    <row r="2155">
      <c r="A2155" s="20" t="n">
        <v>46324</v>
      </c>
      <c r="B2155" s="21">
        <f>DATE(YEAR(A2155),MONTH(A2155),1)</f>
        <v/>
      </c>
      <c r="C2155" s="6" t="inlineStr">
        <is>
          <t>E004</t>
        </is>
      </c>
      <c r="D2155" s="22">
        <f>IFERROR(VLOOKUP(C2155,Employes!$A$2:$H$11,2,FALSE),"")</f>
        <v/>
      </c>
      <c r="E2155" s="22">
        <f>IFERROR(VLOOKUP(C2155,Employes!$A$2:$H$11,3,FALSE),"")</f>
        <v/>
      </c>
      <c r="F2155" s="22">
        <f>IF(WEEKDAY(A2155,2)&lt;=5,IFERROR(VLOOKUP(C2155,Employes!$A$2:$H$11,6,FALSE),0),0)</f>
        <v/>
      </c>
      <c r="G2155" s="6" t="n">
        <v>0</v>
      </c>
      <c r="H2155" s="23">
        <f>MAX(0,G2155-F2155)</f>
        <v/>
      </c>
      <c r="I2155" s="6" t="inlineStr">
        <is>
          <t>MAL</t>
        </is>
      </c>
      <c r="J2155" s="23">
        <f>IF(I2155&lt;&gt;"",MAX(0,F2155-G2155),0)</f>
        <v/>
      </c>
      <c r="K2155" s="24">
        <f>IF(F2155=0,0,J2155/F2155)</f>
        <v/>
      </c>
      <c r="L2155" s="25">
        <f>IF(I2155&lt;&gt;"","Absence",IF(G2155&gt;F2155,"Présent + HS","Présent"))</f>
        <v/>
      </c>
      <c r="M2155" s="6" t="inlineStr"/>
    </row>
    <row r="2156">
      <c r="A2156" s="20" t="n">
        <v>46324</v>
      </c>
      <c r="B2156" s="21">
        <f>DATE(YEAR(A2156),MONTH(A2156),1)</f>
        <v/>
      </c>
      <c r="C2156" s="6" t="inlineStr">
        <is>
          <t>E005</t>
        </is>
      </c>
      <c r="D2156" s="22">
        <f>IFERROR(VLOOKUP(C2156,Employes!$A$2:$H$11,2,FALSE),"")</f>
        <v/>
      </c>
      <c r="E2156" s="22">
        <f>IFERROR(VLOOKUP(C2156,Employes!$A$2:$H$11,3,FALSE),"")</f>
        <v/>
      </c>
      <c r="F2156" s="22">
        <f>IF(WEEKDAY(A2156,2)&lt;=5,IFERROR(VLOOKUP(C2156,Employes!$A$2:$H$11,6,FALSE),0),0)</f>
        <v/>
      </c>
      <c r="G2156" s="6" t="n">
        <v>8</v>
      </c>
      <c r="H2156" s="23">
        <f>MAX(0,G2156-F2156)</f>
        <v/>
      </c>
      <c r="I2156" s="6" t="inlineStr"/>
      <c r="J2156" s="23">
        <f>IF(I2156&lt;&gt;"",MAX(0,F2156-G2156),0)</f>
        <v/>
      </c>
      <c r="K2156" s="24">
        <f>IF(F2156=0,0,J2156/F2156)</f>
        <v/>
      </c>
      <c r="L2156" s="25">
        <f>IF(I2156&lt;&gt;"","Absence",IF(G2156&gt;F2156,"Présent + HS","Présent"))</f>
        <v/>
      </c>
      <c r="M2156" s="6" t="inlineStr"/>
    </row>
    <row r="2157">
      <c r="A2157" s="20" t="n">
        <v>46324</v>
      </c>
      <c r="B2157" s="21">
        <f>DATE(YEAR(A2157),MONTH(A2157),1)</f>
        <v/>
      </c>
      <c r="C2157" s="6" t="inlineStr">
        <is>
          <t>E006</t>
        </is>
      </c>
      <c r="D2157" s="22">
        <f>IFERROR(VLOOKUP(C2157,Employes!$A$2:$H$11,2,FALSE),"")</f>
        <v/>
      </c>
      <c r="E2157" s="22">
        <f>IFERROR(VLOOKUP(C2157,Employes!$A$2:$H$11,3,FALSE),"")</f>
        <v/>
      </c>
      <c r="F2157" s="22">
        <f>IF(WEEKDAY(A2157,2)&lt;=5,IFERROR(VLOOKUP(C2157,Employes!$A$2:$H$11,6,FALSE),0),0)</f>
        <v/>
      </c>
      <c r="G2157" s="6" t="n">
        <v>8</v>
      </c>
      <c r="H2157" s="23">
        <f>MAX(0,G2157-F2157)</f>
        <v/>
      </c>
      <c r="I2157" s="6" t="inlineStr"/>
      <c r="J2157" s="23">
        <f>IF(I2157&lt;&gt;"",MAX(0,F2157-G2157),0)</f>
        <v/>
      </c>
      <c r="K2157" s="24">
        <f>IF(F2157=0,0,J2157/F2157)</f>
        <v/>
      </c>
      <c r="L2157" s="25">
        <f>IF(I2157&lt;&gt;"","Absence",IF(G2157&gt;F2157,"Présent + HS","Présent"))</f>
        <v/>
      </c>
      <c r="M2157" s="6" t="inlineStr"/>
    </row>
    <row r="2158">
      <c r="A2158" s="20" t="n">
        <v>46324</v>
      </c>
      <c r="B2158" s="21">
        <f>DATE(YEAR(A2158),MONTH(A2158),1)</f>
        <v/>
      </c>
      <c r="C2158" s="6" t="inlineStr">
        <is>
          <t>E007</t>
        </is>
      </c>
      <c r="D2158" s="22">
        <f>IFERROR(VLOOKUP(C2158,Employes!$A$2:$H$11,2,FALSE),"")</f>
        <v/>
      </c>
      <c r="E2158" s="22">
        <f>IFERROR(VLOOKUP(C2158,Employes!$A$2:$H$11,3,FALSE),"")</f>
        <v/>
      </c>
      <c r="F2158" s="22">
        <f>IF(WEEKDAY(A2158,2)&lt;=5,IFERROR(VLOOKUP(C2158,Employes!$A$2:$H$11,6,FALSE),0),0)</f>
        <v/>
      </c>
      <c r="G2158" s="6" t="n">
        <v>9</v>
      </c>
      <c r="H2158" s="23">
        <f>MAX(0,G2158-F2158)</f>
        <v/>
      </c>
      <c r="I2158" s="6" t="inlineStr"/>
      <c r="J2158" s="23">
        <f>IF(I2158&lt;&gt;"",MAX(0,F2158-G2158),0)</f>
        <v/>
      </c>
      <c r="K2158" s="24">
        <f>IF(F2158=0,0,J2158/F2158)</f>
        <v/>
      </c>
      <c r="L2158" s="25">
        <f>IF(I2158&lt;&gt;"","Absence",IF(G2158&gt;F2158,"Présent + HS","Présent"))</f>
        <v/>
      </c>
      <c r="M2158" s="6" t="inlineStr"/>
    </row>
    <row r="2159">
      <c r="A2159" s="20" t="n">
        <v>46324</v>
      </c>
      <c r="B2159" s="21">
        <f>DATE(YEAR(A2159),MONTH(A2159),1)</f>
        <v/>
      </c>
      <c r="C2159" s="6" t="inlineStr">
        <is>
          <t>E008</t>
        </is>
      </c>
      <c r="D2159" s="22">
        <f>IFERROR(VLOOKUP(C2159,Employes!$A$2:$H$11,2,FALSE),"")</f>
        <v/>
      </c>
      <c r="E2159" s="22">
        <f>IFERROR(VLOOKUP(C2159,Employes!$A$2:$H$11,3,FALSE),"")</f>
        <v/>
      </c>
      <c r="F2159" s="22">
        <f>IF(WEEKDAY(A2159,2)&lt;=5,IFERROR(VLOOKUP(C2159,Employes!$A$2:$H$11,6,FALSE),0),0)</f>
        <v/>
      </c>
      <c r="G2159" s="6" t="n">
        <v>8</v>
      </c>
      <c r="H2159" s="23">
        <f>MAX(0,G2159-F2159)</f>
        <v/>
      </c>
      <c r="I2159" s="6" t="inlineStr"/>
      <c r="J2159" s="23">
        <f>IF(I2159&lt;&gt;"",MAX(0,F2159-G2159),0)</f>
        <v/>
      </c>
      <c r="K2159" s="24">
        <f>IF(F2159=0,0,J2159/F2159)</f>
        <v/>
      </c>
      <c r="L2159" s="25">
        <f>IF(I2159&lt;&gt;"","Absence",IF(G2159&gt;F2159,"Présent + HS","Présent"))</f>
        <v/>
      </c>
      <c r="M2159" s="6" t="inlineStr"/>
    </row>
    <row r="2160">
      <c r="A2160" s="20" t="n">
        <v>46324</v>
      </c>
      <c r="B2160" s="21">
        <f>DATE(YEAR(A2160),MONTH(A2160),1)</f>
        <v/>
      </c>
      <c r="C2160" s="6" t="inlineStr">
        <is>
          <t>E009</t>
        </is>
      </c>
      <c r="D2160" s="22">
        <f>IFERROR(VLOOKUP(C2160,Employes!$A$2:$H$11,2,FALSE),"")</f>
        <v/>
      </c>
      <c r="E2160" s="22">
        <f>IFERROR(VLOOKUP(C2160,Employes!$A$2:$H$11,3,FALSE),"")</f>
        <v/>
      </c>
      <c r="F2160" s="22">
        <f>IF(WEEKDAY(A2160,2)&lt;=5,IFERROR(VLOOKUP(C2160,Employes!$A$2:$H$11,6,FALSE),0),0)</f>
        <v/>
      </c>
      <c r="G2160" s="6" t="n">
        <v>9</v>
      </c>
      <c r="H2160" s="23">
        <f>MAX(0,G2160-F2160)</f>
        <v/>
      </c>
      <c r="I2160" s="6" t="inlineStr"/>
      <c r="J2160" s="23">
        <f>IF(I2160&lt;&gt;"",MAX(0,F2160-G2160),0)</f>
        <v/>
      </c>
      <c r="K2160" s="24">
        <f>IF(F2160=0,0,J2160/F2160)</f>
        <v/>
      </c>
      <c r="L2160" s="25">
        <f>IF(I2160&lt;&gt;"","Absence",IF(G2160&gt;F2160,"Présent + HS","Présent"))</f>
        <v/>
      </c>
      <c r="M2160" s="6" t="inlineStr"/>
    </row>
    <row r="2161">
      <c r="A2161" s="20" t="n">
        <v>46324</v>
      </c>
      <c r="B2161" s="21">
        <f>DATE(YEAR(A2161),MONTH(A2161),1)</f>
        <v/>
      </c>
      <c r="C2161" s="6" t="inlineStr">
        <is>
          <t>E010</t>
        </is>
      </c>
      <c r="D2161" s="22">
        <f>IFERROR(VLOOKUP(C2161,Employes!$A$2:$H$11,2,FALSE),"")</f>
        <v/>
      </c>
      <c r="E2161" s="22">
        <f>IFERROR(VLOOKUP(C2161,Employes!$A$2:$H$11,3,FALSE),"")</f>
        <v/>
      </c>
      <c r="F2161" s="22">
        <f>IF(WEEKDAY(A2161,2)&lt;=5,IFERROR(VLOOKUP(C2161,Employes!$A$2:$H$11,6,FALSE),0),0)</f>
        <v/>
      </c>
      <c r="G2161" s="6" t="n">
        <v>8</v>
      </c>
      <c r="H2161" s="23">
        <f>MAX(0,G2161-F2161)</f>
        <v/>
      </c>
      <c r="I2161" s="6" t="inlineStr"/>
      <c r="J2161" s="23">
        <f>IF(I2161&lt;&gt;"",MAX(0,F2161-G2161),0)</f>
        <v/>
      </c>
      <c r="K2161" s="24">
        <f>IF(F2161=0,0,J2161/F2161)</f>
        <v/>
      </c>
      <c r="L2161" s="25">
        <f>IF(I2161&lt;&gt;"","Absence",IF(G2161&gt;F2161,"Présent + HS","Présent"))</f>
        <v/>
      </c>
      <c r="M2161" s="6" t="inlineStr"/>
    </row>
    <row r="2162">
      <c r="A2162" s="20" t="n">
        <v>46325</v>
      </c>
      <c r="B2162" s="21">
        <f>DATE(YEAR(A2162),MONTH(A2162),1)</f>
        <v/>
      </c>
      <c r="C2162" s="6" t="inlineStr">
        <is>
          <t>E001</t>
        </is>
      </c>
      <c r="D2162" s="22">
        <f>IFERROR(VLOOKUP(C2162,Employes!$A$2:$H$11,2,FALSE),"")</f>
        <v/>
      </c>
      <c r="E2162" s="22">
        <f>IFERROR(VLOOKUP(C2162,Employes!$A$2:$H$11,3,FALSE),"")</f>
        <v/>
      </c>
      <c r="F2162" s="22">
        <f>IF(WEEKDAY(A2162,2)&lt;=5,IFERROR(VLOOKUP(C2162,Employes!$A$2:$H$11,6,FALSE),0),0)</f>
        <v/>
      </c>
      <c r="G2162" s="6" t="n">
        <v>8</v>
      </c>
      <c r="H2162" s="23">
        <f>MAX(0,G2162-F2162)</f>
        <v/>
      </c>
      <c r="I2162" s="6" t="inlineStr"/>
      <c r="J2162" s="23">
        <f>IF(I2162&lt;&gt;"",MAX(0,F2162-G2162),0)</f>
        <v/>
      </c>
      <c r="K2162" s="24">
        <f>IF(F2162=0,0,J2162/F2162)</f>
        <v/>
      </c>
      <c r="L2162" s="25">
        <f>IF(I2162&lt;&gt;"","Absence",IF(G2162&gt;F2162,"Présent + HS","Présent"))</f>
        <v/>
      </c>
      <c r="M2162" s="6" t="inlineStr"/>
    </row>
    <row r="2163">
      <c r="A2163" s="20" t="n">
        <v>46325</v>
      </c>
      <c r="B2163" s="21">
        <f>DATE(YEAR(A2163),MONTH(A2163),1)</f>
        <v/>
      </c>
      <c r="C2163" s="6" t="inlineStr">
        <is>
          <t>E002</t>
        </is>
      </c>
      <c r="D2163" s="22">
        <f>IFERROR(VLOOKUP(C2163,Employes!$A$2:$H$11,2,FALSE),"")</f>
        <v/>
      </c>
      <c r="E2163" s="22">
        <f>IFERROR(VLOOKUP(C2163,Employes!$A$2:$H$11,3,FALSE),"")</f>
        <v/>
      </c>
      <c r="F2163" s="22">
        <f>IF(WEEKDAY(A2163,2)&lt;=5,IFERROR(VLOOKUP(C2163,Employes!$A$2:$H$11,6,FALSE),0),0)</f>
        <v/>
      </c>
      <c r="G2163" s="6" t="n">
        <v>8</v>
      </c>
      <c r="H2163" s="23">
        <f>MAX(0,G2163-F2163)</f>
        <v/>
      </c>
      <c r="I2163" s="6" t="inlineStr"/>
      <c r="J2163" s="23">
        <f>IF(I2163&lt;&gt;"",MAX(0,F2163-G2163),0)</f>
        <v/>
      </c>
      <c r="K2163" s="24">
        <f>IF(F2163=0,0,J2163/F2163)</f>
        <v/>
      </c>
      <c r="L2163" s="25">
        <f>IF(I2163&lt;&gt;"","Absence",IF(G2163&gt;F2163,"Présent + HS","Présent"))</f>
        <v/>
      </c>
      <c r="M2163" s="6" t="inlineStr"/>
    </row>
    <row r="2164">
      <c r="A2164" s="20" t="n">
        <v>46325</v>
      </c>
      <c r="B2164" s="21">
        <f>DATE(YEAR(A2164),MONTH(A2164),1)</f>
        <v/>
      </c>
      <c r="C2164" s="6" t="inlineStr">
        <is>
          <t>E003</t>
        </is>
      </c>
      <c r="D2164" s="22">
        <f>IFERROR(VLOOKUP(C2164,Employes!$A$2:$H$11,2,FALSE),"")</f>
        <v/>
      </c>
      <c r="E2164" s="22">
        <f>IFERROR(VLOOKUP(C2164,Employes!$A$2:$H$11,3,FALSE),"")</f>
        <v/>
      </c>
      <c r="F2164" s="22">
        <f>IF(WEEKDAY(A2164,2)&lt;=5,IFERROR(VLOOKUP(C2164,Employes!$A$2:$H$11,6,FALSE),0),0)</f>
        <v/>
      </c>
      <c r="G2164" s="6" t="n">
        <v>8</v>
      </c>
      <c r="H2164" s="23">
        <f>MAX(0,G2164-F2164)</f>
        <v/>
      </c>
      <c r="I2164" s="6" t="inlineStr"/>
      <c r="J2164" s="23">
        <f>IF(I2164&lt;&gt;"",MAX(0,F2164-G2164),0)</f>
        <v/>
      </c>
      <c r="K2164" s="24">
        <f>IF(F2164=0,0,J2164/F2164)</f>
        <v/>
      </c>
      <c r="L2164" s="25">
        <f>IF(I2164&lt;&gt;"","Absence",IF(G2164&gt;F2164,"Présent + HS","Présent"))</f>
        <v/>
      </c>
      <c r="M2164" s="6" t="inlineStr"/>
    </row>
    <row r="2165">
      <c r="A2165" s="20" t="n">
        <v>46325</v>
      </c>
      <c r="B2165" s="21">
        <f>DATE(YEAR(A2165),MONTH(A2165),1)</f>
        <v/>
      </c>
      <c r="C2165" s="6" t="inlineStr">
        <is>
          <t>E004</t>
        </is>
      </c>
      <c r="D2165" s="22">
        <f>IFERROR(VLOOKUP(C2165,Employes!$A$2:$H$11,2,FALSE),"")</f>
        <v/>
      </c>
      <c r="E2165" s="22">
        <f>IFERROR(VLOOKUP(C2165,Employes!$A$2:$H$11,3,FALSE),"")</f>
        <v/>
      </c>
      <c r="F2165" s="22">
        <f>IF(WEEKDAY(A2165,2)&lt;=5,IFERROR(VLOOKUP(C2165,Employes!$A$2:$H$11,6,FALSE),0),0)</f>
        <v/>
      </c>
      <c r="G2165" s="6" t="n">
        <v>8</v>
      </c>
      <c r="H2165" s="23">
        <f>MAX(0,G2165-F2165)</f>
        <v/>
      </c>
      <c r="I2165" s="6" t="inlineStr"/>
      <c r="J2165" s="23">
        <f>IF(I2165&lt;&gt;"",MAX(0,F2165-G2165),0)</f>
        <v/>
      </c>
      <c r="K2165" s="24">
        <f>IF(F2165=0,0,J2165/F2165)</f>
        <v/>
      </c>
      <c r="L2165" s="25">
        <f>IF(I2165&lt;&gt;"","Absence",IF(G2165&gt;F2165,"Présent + HS","Présent"))</f>
        <v/>
      </c>
      <c r="M2165" s="6" t="inlineStr"/>
    </row>
    <row r="2166">
      <c r="A2166" s="20" t="n">
        <v>46325</v>
      </c>
      <c r="B2166" s="21">
        <f>DATE(YEAR(A2166),MONTH(A2166),1)</f>
        <v/>
      </c>
      <c r="C2166" s="6" t="inlineStr">
        <is>
          <t>E005</t>
        </is>
      </c>
      <c r="D2166" s="22">
        <f>IFERROR(VLOOKUP(C2166,Employes!$A$2:$H$11,2,FALSE),"")</f>
        <v/>
      </c>
      <c r="E2166" s="22">
        <f>IFERROR(VLOOKUP(C2166,Employes!$A$2:$H$11,3,FALSE),"")</f>
        <v/>
      </c>
      <c r="F2166" s="22">
        <f>IF(WEEKDAY(A2166,2)&lt;=5,IFERROR(VLOOKUP(C2166,Employes!$A$2:$H$11,6,FALSE),0),0)</f>
        <v/>
      </c>
      <c r="G2166" s="6" t="n">
        <v>8</v>
      </c>
      <c r="H2166" s="23">
        <f>MAX(0,G2166-F2166)</f>
        <v/>
      </c>
      <c r="I2166" s="6" t="inlineStr"/>
      <c r="J2166" s="23">
        <f>IF(I2166&lt;&gt;"",MAX(0,F2166-G2166),0)</f>
        <v/>
      </c>
      <c r="K2166" s="24">
        <f>IF(F2166=0,0,J2166/F2166)</f>
        <v/>
      </c>
      <c r="L2166" s="25">
        <f>IF(I2166&lt;&gt;"","Absence",IF(G2166&gt;F2166,"Présent + HS","Présent"))</f>
        <v/>
      </c>
      <c r="M2166" s="6" t="inlineStr"/>
    </row>
    <row r="2167">
      <c r="A2167" s="20" t="n">
        <v>46325</v>
      </c>
      <c r="B2167" s="21">
        <f>DATE(YEAR(A2167),MONTH(A2167),1)</f>
        <v/>
      </c>
      <c r="C2167" s="6" t="inlineStr">
        <is>
          <t>E006</t>
        </is>
      </c>
      <c r="D2167" s="22">
        <f>IFERROR(VLOOKUP(C2167,Employes!$A$2:$H$11,2,FALSE),"")</f>
        <v/>
      </c>
      <c r="E2167" s="22">
        <f>IFERROR(VLOOKUP(C2167,Employes!$A$2:$H$11,3,FALSE),"")</f>
        <v/>
      </c>
      <c r="F2167" s="22">
        <f>IF(WEEKDAY(A2167,2)&lt;=5,IFERROR(VLOOKUP(C2167,Employes!$A$2:$H$11,6,FALSE),0),0)</f>
        <v/>
      </c>
      <c r="G2167" s="6" t="n">
        <v>8</v>
      </c>
      <c r="H2167" s="23">
        <f>MAX(0,G2167-F2167)</f>
        <v/>
      </c>
      <c r="I2167" s="6" t="inlineStr"/>
      <c r="J2167" s="23">
        <f>IF(I2167&lt;&gt;"",MAX(0,F2167-G2167),0)</f>
        <v/>
      </c>
      <c r="K2167" s="24">
        <f>IF(F2167=0,0,J2167/F2167)</f>
        <v/>
      </c>
      <c r="L2167" s="25">
        <f>IF(I2167&lt;&gt;"","Absence",IF(G2167&gt;F2167,"Présent + HS","Présent"))</f>
        <v/>
      </c>
      <c r="M2167" s="6" t="inlineStr"/>
    </row>
    <row r="2168">
      <c r="A2168" s="20" t="n">
        <v>46325</v>
      </c>
      <c r="B2168" s="21">
        <f>DATE(YEAR(A2168),MONTH(A2168),1)</f>
        <v/>
      </c>
      <c r="C2168" s="6" t="inlineStr">
        <is>
          <t>E007</t>
        </is>
      </c>
      <c r="D2168" s="22">
        <f>IFERROR(VLOOKUP(C2168,Employes!$A$2:$H$11,2,FALSE),"")</f>
        <v/>
      </c>
      <c r="E2168" s="22">
        <f>IFERROR(VLOOKUP(C2168,Employes!$A$2:$H$11,3,FALSE),"")</f>
        <v/>
      </c>
      <c r="F2168" s="22">
        <f>IF(WEEKDAY(A2168,2)&lt;=5,IFERROR(VLOOKUP(C2168,Employes!$A$2:$H$11,6,FALSE),0),0)</f>
        <v/>
      </c>
      <c r="G2168" s="6" t="n">
        <v>8</v>
      </c>
      <c r="H2168" s="23">
        <f>MAX(0,G2168-F2168)</f>
        <v/>
      </c>
      <c r="I2168" s="6" t="inlineStr"/>
      <c r="J2168" s="23">
        <f>IF(I2168&lt;&gt;"",MAX(0,F2168-G2168),0)</f>
        <v/>
      </c>
      <c r="K2168" s="24">
        <f>IF(F2168=0,0,J2168/F2168)</f>
        <v/>
      </c>
      <c r="L2168" s="25">
        <f>IF(I2168&lt;&gt;"","Absence",IF(G2168&gt;F2168,"Présent + HS","Présent"))</f>
        <v/>
      </c>
      <c r="M2168" s="6" t="inlineStr"/>
    </row>
    <row r="2169">
      <c r="A2169" s="20" t="n">
        <v>46325</v>
      </c>
      <c r="B2169" s="21">
        <f>DATE(YEAR(A2169),MONTH(A2169),1)</f>
        <v/>
      </c>
      <c r="C2169" s="6" t="inlineStr">
        <is>
          <t>E008</t>
        </is>
      </c>
      <c r="D2169" s="22">
        <f>IFERROR(VLOOKUP(C2169,Employes!$A$2:$H$11,2,FALSE),"")</f>
        <v/>
      </c>
      <c r="E2169" s="22">
        <f>IFERROR(VLOOKUP(C2169,Employes!$A$2:$H$11,3,FALSE),"")</f>
        <v/>
      </c>
      <c r="F2169" s="22">
        <f>IF(WEEKDAY(A2169,2)&lt;=5,IFERROR(VLOOKUP(C2169,Employes!$A$2:$H$11,6,FALSE),0),0)</f>
        <v/>
      </c>
      <c r="G2169" s="6" t="n">
        <v>8</v>
      </c>
      <c r="H2169" s="23">
        <f>MAX(0,G2169-F2169)</f>
        <v/>
      </c>
      <c r="I2169" s="6" t="inlineStr"/>
      <c r="J2169" s="23">
        <f>IF(I2169&lt;&gt;"",MAX(0,F2169-G2169),0)</f>
        <v/>
      </c>
      <c r="K2169" s="24">
        <f>IF(F2169=0,0,J2169/F2169)</f>
        <v/>
      </c>
      <c r="L2169" s="25">
        <f>IF(I2169&lt;&gt;"","Absence",IF(G2169&gt;F2169,"Présent + HS","Présent"))</f>
        <v/>
      </c>
      <c r="M2169" s="6" t="inlineStr"/>
    </row>
    <row r="2170">
      <c r="A2170" s="20" t="n">
        <v>46325</v>
      </c>
      <c r="B2170" s="21">
        <f>DATE(YEAR(A2170),MONTH(A2170),1)</f>
        <v/>
      </c>
      <c r="C2170" s="6" t="inlineStr">
        <is>
          <t>E009</t>
        </is>
      </c>
      <c r="D2170" s="22">
        <f>IFERROR(VLOOKUP(C2170,Employes!$A$2:$H$11,2,FALSE),"")</f>
        <v/>
      </c>
      <c r="E2170" s="22">
        <f>IFERROR(VLOOKUP(C2170,Employes!$A$2:$H$11,3,FALSE),"")</f>
        <v/>
      </c>
      <c r="F2170" s="22">
        <f>IF(WEEKDAY(A2170,2)&lt;=5,IFERROR(VLOOKUP(C2170,Employes!$A$2:$H$11,6,FALSE),0),0)</f>
        <v/>
      </c>
      <c r="G2170" s="6" t="n">
        <v>8</v>
      </c>
      <c r="H2170" s="23">
        <f>MAX(0,G2170-F2170)</f>
        <v/>
      </c>
      <c r="I2170" s="6" t="inlineStr"/>
      <c r="J2170" s="23">
        <f>IF(I2170&lt;&gt;"",MAX(0,F2170-G2170),0)</f>
        <v/>
      </c>
      <c r="K2170" s="24">
        <f>IF(F2170=0,0,J2170/F2170)</f>
        <v/>
      </c>
      <c r="L2170" s="25">
        <f>IF(I2170&lt;&gt;"","Absence",IF(G2170&gt;F2170,"Présent + HS","Présent"))</f>
        <v/>
      </c>
      <c r="M2170" s="6" t="inlineStr"/>
    </row>
    <row r="2171">
      <c r="A2171" s="20" t="n">
        <v>46325</v>
      </c>
      <c r="B2171" s="21">
        <f>DATE(YEAR(A2171),MONTH(A2171),1)</f>
        <v/>
      </c>
      <c r="C2171" s="6" t="inlineStr">
        <is>
          <t>E010</t>
        </is>
      </c>
      <c r="D2171" s="22">
        <f>IFERROR(VLOOKUP(C2171,Employes!$A$2:$H$11,2,FALSE),"")</f>
        <v/>
      </c>
      <c r="E2171" s="22">
        <f>IFERROR(VLOOKUP(C2171,Employes!$A$2:$H$11,3,FALSE),"")</f>
        <v/>
      </c>
      <c r="F2171" s="22">
        <f>IF(WEEKDAY(A2171,2)&lt;=5,IFERROR(VLOOKUP(C2171,Employes!$A$2:$H$11,6,FALSE),0),0)</f>
        <v/>
      </c>
      <c r="G2171" s="6" t="n">
        <v>8</v>
      </c>
      <c r="H2171" s="23">
        <f>MAX(0,G2171-F2171)</f>
        <v/>
      </c>
      <c r="I2171" s="6" t="inlineStr"/>
      <c r="J2171" s="23">
        <f>IF(I2171&lt;&gt;"",MAX(0,F2171-G2171),0)</f>
        <v/>
      </c>
      <c r="K2171" s="24">
        <f>IF(F2171=0,0,J2171/F2171)</f>
        <v/>
      </c>
      <c r="L2171" s="25">
        <f>IF(I2171&lt;&gt;"","Absence",IF(G2171&gt;F2171,"Présent + HS","Présent"))</f>
        <v/>
      </c>
      <c r="M2171" s="6" t="inlineStr"/>
    </row>
    <row r="2172">
      <c r="A2172" s="20" t="n">
        <v>46328</v>
      </c>
      <c r="B2172" s="21">
        <f>DATE(YEAR(A2172),MONTH(A2172),1)</f>
        <v/>
      </c>
      <c r="C2172" s="6" t="inlineStr">
        <is>
          <t>E001</t>
        </is>
      </c>
      <c r="D2172" s="22">
        <f>IFERROR(VLOOKUP(C2172,Employes!$A$2:$H$11,2,FALSE),"")</f>
        <v/>
      </c>
      <c r="E2172" s="22">
        <f>IFERROR(VLOOKUP(C2172,Employes!$A$2:$H$11,3,FALSE),"")</f>
        <v/>
      </c>
      <c r="F2172" s="22">
        <f>IF(WEEKDAY(A2172,2)&lt;=5,IFERROR(VLOOKUP(C2172,Employes!$A$2:$H$11,6,FALSE),0),0)</f>
        <v/>
      </c>
      <c r="G2172" s="6" t="n">
        <v>9</v>
      </c>
      <c r="H2172" s="23">
        <f>MAX(0,G2172-F2172)</f>
        <v/>
      </c>
      <c r="I2172" s="6" t="inlineStr"/>
      <c r="J2172" s="23">
        <f>IF(I2172&lt;&gt;"",MAX(0,F2172-G2172),0)</f>
        <v/>
      </c>
      <c r="K2172" s="24">
        <f>IF(F2172=0,0,J2172/F2172)</f>
        <v/>
      </c>
      <c r="L2172" s="25">
        <f>IF(I2172&lt;&gt;"","Absence",IF(G2172&gt;F2172,"Présent + HS","Présent"))</f>
        <v/>
      </c>
      <c r="M2172" s="6" t="inlineStr"/>
    </row>
    <row r="2173">
      <c r="A2173" s="20" t="n">
        <v>46328</v>
      </c>
      <c r="B2173" s="21">
        <f>DATE(YEAR(A2173),MONTH(A2173),1)</f>
        <v/>
      </c>
      <c r="C2173" s="6" t="inlineStr">
        <is>
          <t>E002</t>
        </is>
      </c>
      <c r="D2173" s="22">
        <f>IFERROR(VLOOKUP(C2173,Employes!$A$2:$H$11,2,FALSE),"")</f>
        <v/>
      </c>
      <c r="E2173" s="22">
        <f>IFERROR(VLOOKUP(C2173,Employes!$A$2:$H$11,3,FALSE),"")</f>
        <v/>
      </c>
      <c r="F2173" s="22">
        <f>IF(WEEKDAY(A2173,2)&lt;=5,IFERROR(VLOOKUP(C2173,Employes!$A$2:$H$11,6,FALSE),0),0)</f>
        <v/>
      </c>
      <c r="G2173" s="6" t="n">
        <v>8</v>
      </c>
      <c r="H2173" s="23">
        <f>MAX(0,G2173-F2173)</f>
        <v/>
      </c>
      <c r="I2173" s="6" t="inlineStr"/>
      <c r="J2173" s="23">
        <f>IF(I2173&lt;&gt;"",MAX(0,F2173-G2173),0)</f>
        <v/>
      </c>
      <c r="K2173" s="24">
        <f>IF(F2173=0,0,J2173/F2173)</f>
        <v/>
      </c>
      <c r="L2173" s="25">
        <f>IF(I2173&lt;&gt;"","Absence",IF(G2173&gt;F2173,"Présent + HS","Présent"))</f>
        <v/>
      </c>
      <c r="M2173" s="6" t="inlineStr"/>
    </row>
    <row r="2174">
      <c r="A2174" s="20" t="n">
        <v>46328</v>
      </c>
      <c r="B2174" s="21">
        <f>DATE(YEAR(A2174),MONTH(A2174),1)</f>
        <v/>
      </c>
      <c r="C2174" s="6" t="inlineStr">
        <is>
          <t>E003</t>
        </is>
      </c>
      <c r="D2174" s="22">
        <f>IFERROR(VLOOKUP(C2174,Employes!$A$2:$H$11,2,FALSE),"")</f>
        <v/>
      </c>
      <c r="E2174" s="22">
        <f>IFERROR(VLOOKUP(C2174,Employes!$A$2:$H$11,3,FALSE),"")</f>
        <v/>
      </c>
      <c r="F2174" s="22">
        <f>IF(WEEKDAY(A2174,2)&lt;=5,IFERROR(VLOOKUP(C2174,Employes!$A$2:$H$11,6,FALSE),0),0)</f>
        <v/>
      </c>
      <c r="G2174" s="6" t="n">
        <v>8</v>
      </c>
      <c r="H2174" s="23">
        <f>MAX(0,G2174-F2174)</f>
        <v/>
      </c>
      <c r="I2174" s="6" t="inlineStr"/>
      <c r="J2174" s="23">
        <f>IF(I2174&lt;&gt;"",MAX(0,F2174-G2174),0)</f>
        <v/>
      </c>
      <c r="K2174" s="24">
        <f>IF(F2174=0,0,J2174/F2174)</f>
        <v/>
      </c>
      <c r="L2174" s="25">
        <f>IF(I2174&lt;&gt;"","Absence",IF(G2174&gt;F2174,"Présent + HS","Présent"))</f>
        <v/>
      </c>
      <c r="M2174" s="6" t="inlineStr"/>
    </row>
    <row r="2175">
      <c r="A2175" s="20" t="n">
        <v>46328</v>
      </c>
      <c r="B2175" s="21">
        <f>DATE(YEAR(A2175),MONTH(A2175),1)</f>
        <v/>
      </c>
      <c r="C2175" s="6" t="inlineStr">
        <is>
          <t>E004</t>
        </is>
      </c>
      <c r="D2175" s="22">
        <f>IFERROR(VLOOKUP(C2175,Employes!$A$2:$H$11,2,FALSE),"")</f>
        <v/>
      </c>
      <c r="E2175" s="22">
        <f>IFERROR(VLOOKUP(C2175,Employes!$A$2:$H$11,3,FALSE),"")</f>
        <v/>
      </c>
      <c r="F2175" s="22">
        <f>IF(WEEKDAY(A2175,2)&lt;=5,IFERROR(VLOOKUP(C2175,Employes!$A$2:$H$11,6,FALSE),0),0)</f>
        <v/>
      </c>
      <c r="G2175" s="6" t="n">
        <v>8</v>
      </c>
      <c r="H2175" s="23">
        <f>MAX(0,G2175-F2175)</f>
        <v/>
      </c>
      <c r="I2175" s="6" t="inlineStr"/>
      <c r="J2175" s="23">
        <f>IF(I2175&lt;&gt;"",MAX(0,F2175-G2175),0)</f>
        <v/>
      </c>
      <c r="K2175" s="24">
        <f>IF(F2175=0,0,J2175/F2175)</f>
        <v/>
      </c>
      <c r="L2175" s="25">
        <f>IF(I2175&lt;&gt;"","Absence",IF(G2175&gt;F2175,"Présent + HS","Présent"))</f>
        <v/>
      </c>
      <c r="M2175" s="6" t="inlineStr"/>
    </row>
    <row r="2176">
      <c r="A2176" s="20" t="n">
        <v>46328</v>
      </c>
      <c r="B2176" s="21">
        <f>DATE(YEAR(A2176),MONTH(A2176),1)</f>
        <v/>
      </c>
      <c r="C2176" s="6" t="inlineStr">
        <is>
          <t>E005</t>
        </is>
      </c>
      <c r="D2176" s="22">
        <f>IFERROR(VLOOKUP(C2176,Employes!$A$2:$H$11,2,FALSE),"")</f>
        <v/>
      </c>
      <c r="E2176" s="22">
        <f>IFERROR(VLOOKUP(C2176,Employes!$A$2:$H$11,3,FALSE),"")</f>
        <v/>
      </c>
      <c r="F2176" s="22">
        <f>IF(WEEKDAY(A2176,2)&lt;=5,IFERROR(VLOOKUP(C2176,Employes!$A$2:$H$11,6,FALSE),0),0)</f>
        <v/>
      </c>
      <c r="G2176" s="6" t="n">
        <v>8</v>
      </c>
      <c r="H2176" s="23">
        <f>MAX(0,G2176-F2176)</f>
        <v/>
      </c>
      <c r="I2176" s="6" t="inlineStr"/>
      <c r="J2176" s="23">
        <f>IF(I2176&lt;&gt;"",MAX(0,F2176-G2176),0)</f>
        <v/>
      </c>
      <c r="K2176" s="24">
        <f>IF(F2176=0,0,J2176/F2176)</f>
        <v/>
      </c>
      <c r="L2176" s="25">
        <f>IF(I2176&lt;&gt;"","Absence",IF(G2176&gt;F2176,"Présent + HS","Présent"))</f>
        <v/>
      </c>
      <c r="M2176" s="6" t="inlineStr"/>
    </row>
    <row r="2177">
      <c r="A2177" s="20" t="n">
        <v>46328</v>
      </c>
      <c r="B2177" s="21">
        <f>DATE(YEAR(A2177),MONTH(A2177),1)</f>
        <v/>
      </c>
      <c r="C2177" s="6" t="inlineStr">
        <is>
          <t>E006</t>
        </is>
      </c>
      <c r="D2177" s="22">
        <f>IFERROR(VLOOKUP(C2177,Employes!$A$2:$H$11,2,FALSE),"")</f>
        <v/>
      </c>
      <c r="E2177" s="22">
        <f>IFERROR(VLOOKUP(C2177,Employes!$A$2:$H$11,3,FALSE),"")</f>
        <v/>
      </c>
      <c r="F2177" s="22">
        <f>IF(WEEKDAY(A2177,2)&lt;=5,IFERROR(VLOOKUP(C2177,Employes!$A$2:$H$11,6,FALSE),0),0)</f>
        <v/>
      </c>
      <c r="G2177" s="6" t="n">
        <v>0</v>
      </c>
      <c r="H2177" s="23">
        <f>MAX(0,G2177-F2177)</f>
        <v/>
      </c>
      <c r="I2177" s="6" t="inlineStr">
        <is>
          <t>RTT</t>
        </is>
      </c>
      <c r="J2177" s="23">
        <f>IF(I2177&lt;&gt;"",MAX(0,F2177-G2177),0)</f>
        <v/>
      </c>
      <c r="K2177" s="24">
        <f>IF(F2177=0,0,J2177/F2177)</f>
        <v/>
      </c>
      <c r="L2177" s="25">
        <f>IF(I2177&lt;&gt;"","Absence",IF(G2177&gt;F2177,"Présent + HS","Présent"))</f>
        <v/>
      </c>
      <c r="M2177" s="6" t="inlineStr"/>
    </row>
    <row r="2178">
      <c r="A2178" s="20" t="n">
        <v>46328</v>
      </c>
      <c r="B2178" s="21">
        <f>DATE(YEAR(A2178),MONTH(A2178),1)</f>
        <v/>
      </c>
      <c r="C2178" s="6" t="inlineStr">
        <is>
          <t>E007</t>
        </is>
      </c>
      <c r="D2178" s="22">
        <f>IFERROR(VLOOKUP(C2178,Employes!$A$2:$H$11,2,FALSE),"")</f>
        <v/>
      </c>
      <c r="E2178" s="22">
        <f>IFERROR(VLOOKUP(C2178,Employes!$A$2:$H$11,3,FALSE),"")</f>
        <v/>
      </c>
      <c r="F2178" s="22">
        <f>IF(WEEKDAY(A2178,2)&lt;=5,IFERROR(VLOOKUP(C2178,Employes!$A$2:$H$11,6,FALSE),0),0)</f>
        <v/>
      </c>
      <c r="G2178" s="6" t="n">
        <v>8</v>
      </c>
      <c r="H2178" s="23">
        <f>MAX(0,G2178-F2178)</f>
        <v/>
      </c>
      <c r="I2178" s="6" t="inlineStr"/>
      <c r="J2178" s="23">
        <f>IF(I2178&lt;&gt;"",MAX(0,F2178-G2178),0)</f>
        <v/>
      </c>
      <c r="K2178" s="24">
        <f>IF(F2178=0,0,J2178/F2178)</f>
        <v/>
      </c>
      <c r="L2178" s="25">
        <f>IF(I2178&lt;&gt;"","Absence",IF(G2178&gt;F2178,"Présent + HS","Présent"))</f>
        <v/>
      </c>
      <c r="M2178" s="6" t="inlineStr"/>
    </row>
    <row r="2179">
      <c r="A2179" s="20" t="n">
        <v>46328</v>
      </c>
      <c r="B2179" s="21">
        <f>DATE(YEAR(A2179),MONTH(A2179),1)</f>
        <v/>
      </c>
      <c r="C2179" s="6" t="inlineStr">
        <is>
          <t>E008</t>
        </is>
      </c>
      <c r="D2179" s="22">
        <f>IFERROR(VLOOKUP(C2179,Employes!$A$2:$H$11,2,FALSE),"")</f>
        <v/>
      </c>
      <c r="E2179" s="22">
        <f>IFERROR(VLOOKUP(C2179,Employes!$A$2:$H$11,3,FALSE),"")</f>
        <v/>
      </c>
      <c r="F2179" s="22">
        <f>IF(WEEKDAY(A2179,2)&lt;=5,IFERROR(VLOOKUP(C2179,Employes!$A$2:$H$11,6,FALSE),0),0)</f>
        <v/>
      </c>
      <c r="G2179" s="6" t="n">
        <v>8</v>
      </c>
      <c r="H2179" s="23">
        <f>MAX(0,G2179-F2179)</f>
        <v/>
      </c>
      <c r="I2179" s="6" t="inlineStr"/>
      <c r="J2179" s="23">
        <f>IF(I2179&lt;&gt;"",MAX(0,F2179-G2179),0)</f>
        <v/>
      </c>
      <c r="K2179" s="24">
        <f>IF(F2179=0,0,J2179/F2179)</f>
        <v/>
      </c>
      <c r="L2179" s="25">
        <f>IF(I2179&lt;&gt;"","Absence",IF(G2179&gt;F2179,"Présent + HS","Présent"))</f>
        <v/>
      </c>
      <c r="M2179" s="6" t="inlineStr"/>
    </row>
    <row r="2180">
      <c r="A2180" s="20" t="n">
        <v>46328</v>
      </c>
      <c r="B2180" s="21">
        <f>DATE(YEAR(A2180),MONTH(A2180),1)</f>
        <v/>
      </c>
      <c r="C2180" s="6" t="inlineStr">
        <is>
          <t>E009</t>
        </is>
      </c>
      <c r="D2180" s="22">
        <f>IFERROR(VLOOKUP(C2180,Employes!$A$2:$H$11,2,FALSE),"")</f>
        <v/>
      </c>
      <c r="E2180" s="22">
        <f>IFERROR(VLOOKUP(C2180,Employes!$A$2:$H$11,3,FALSE),"")</f>
        <v/>
      </c>
      <c r="F2180" s="22">
        <f>IF(WEEKDAY(A2180,2)&lt;=5,IFERROR(VLOOKUP(C2180,Employes!$A$2:$H$11,6,FALSE),0),0)</f>
        <v/>
      </c>
      <c r="G2180" s="6" t="n">
        <v>10</v>
      </c>
      <c r="H2180" s="23">
        <f>MAX(0,G2180-F2180)</f>
        <v/>
      </c>
      <c r="I2180" s="6" t="inlineStr"/>
      <c r="J2180" s="23">
        <f>IF(I2180&lt;&gt;"",MAX(0,F2180-G2180),0)</f>
        <v/>
      </c>
      <c r="K2180" s="24">
        <f>IF(F2180=0,0,J2180/F2180)</f>
        <v/>
      </c>
      <c r="L2180" s="25">
        <f>IF(I2180&lt;&gt;"","Absence",IF(G2180&gt;F2180,"Présent + HS","Présent"))</f>
        <v/>
      </c>
      <c r="M2180" s="6" t="inlineStr"/>
    </row>
    <row r="2181">
      <c r="A2181" s="20" t="n">
        <v>46328</v>
      </c>
      <c r="B2181" s="21">
        <f>DATE(YEAR(A2181),MONTH(A2181),1)</f>
        <v/>
      </c>
      <c r="C2181" s="6" t="inlineStr">
        <is>
          <t>E010</t>
        </is>
      </c>
      <c r="D2181" s="22">
        <f>IFERROR(VLOOKUP(C2181,Employes!$A$2:$H$11,2,FALSE),"")</f>
        <v/>
      </c>
      <c r="E2181" s="22">
        <f>IFERROR(VLOOKUP(C2181,Employes!$A$2:$H$11,3,FALSE),"")</f>
        <v/>
      </c>
      <c r="F2181" s="22">
        <f>IF(WEEKDAY(A2181,2)&lt;=5,IFERROR(VLOOKUP(C2181,Employes!$A$2:$H$11,6,FALSE),0),0)</f>
        <v/>
      </c>
      <c r="G2181" s="6" t="n">
        <v>8</v>
      </c>
      <c r="H2181" s="23">
        <f>MAX(0,G2181-F2181)</f>
        <v/>
      </c>
      <c r="I2181" s="6" t="inlineStr"/>
      <c r="J2181" s="23">
        <f>IF(I2181&lt;&gt;"",MAX(0,F2181-G2181),0)</f>
        <v/>
      </c>
      <c r="K2181" s="24">
        <f>IF(F2181=0,0,J2181/F2181)</f>
        <v/>
      </c>
      <c r="L2181" s="25">
        <f>IF(I2181&lt;&gt;"","Absence",IF(G2181&gt;F2181,"Présent + HS","Présent"))</f>
        <v/>
      </c>
      <c r="M2181" s="6" t="inlineStr"/>
    </row>
    <row r="2182">
      <c r="A2182" s="20" t="n">
        <v>46329</v>
      </c>
      <c r="B2182" s="21">
        <f>DATE(YEAR(A2182),MONTH(A2182),1)</f>
        <v/>
      </c>
      <c r="C2182" s="6" t="inlineStr">
        <is>
          <t>E001</t>
        </is>
      </c>
      <c r="D2182" s="22">
        <f>IFERROR(VLOOKUP(C2182,Employes!$A$2:$H$11,2,FALSE),"")</f>
        <v/>
      </c>
      <c r="E2182" s="22">
        <f>IFERROR(VLOOKUP(C2182,Employes!$A$2:$H$11,3,FALSE),"")</f>
        <v/>
      </c>
      <c r="F2182" s="22">
        <f>IF(WEEKDAY(A2182,2)&lt;=5,IFERROR(VLOOKUP(C2182,Employes!$A$2:$H$11,6,FALSE),0),0)</f>
        <v/>
      </c>
      <c r="G2182" s="6" t="n">
        <v>4</v>
      </c>
      <c r="H2182" s="23">
        <f>MAX(0,G2182-F2182)</f>
        <v/>
      </c>
      <c r="I2182" s="6" t="inlineStr">
        <is>
          <t>FAM</t>
        </is>
      </c>
      <c r="J2182" s="23">
        <f>IF(I2182&lt;&gt;"",MAX(0,F2182-G2182),0)</f>
        <v/>
      </c>
      <c r="K2182" s="24">
        <f>IF(F2182=0,0,J2182/F2182)</f>
        <v/>
      </c>
      <c r="L2182" s="25">
        <f>IF(I2182&lt;&gt;"","Absence",IF(G2182&gt;F2182,"Présent + HS","Présent"))</f>
        <v/>
      </c>
      <c r="M2182" s="6" t="inlineStr"/>
    </row>
    <row r="2183">
      <c r="A2183" s="20" t="n">
        <v>46329</v>
      </c>
      <c r="B2183" s="21">
        <f>DATE(YEAR(A2183),MONTH(A2183),1)</f>
        <v/>
      </c>
      <c r="C2183" s="6" t="inlineStr">
        <is>
          <t>E002</t>
        </is>
      </c>
      <c r="D2183" s="22">
        <f>IFERROR(VLOOKUP(C2183,Employes!$A$2:$H$11,2,FALSE),"")</f>
        <v/>
      </c>
      <c r="E2183" s="22">
        <f>IFERROR(VLOOKUP(C2183,Employes!$A$2:$H$11,3,FALSE),"")</f>
        <v/>
      </c>
      <c r="F2183" s="22">
        <f>IF(WEEKDAY(A2183,2)&lt;=5,IFERROR(VLOOKUP(C2183,Employes!$A$2:$H$11,6,FALSE),0),0)</f>
        <v/>
      </c>
      <c r="G2183" s="6" t="n">
        <v>9</v>
      </c>
      <c r="H2183" s="23">
        <f>MAX(0,G2183-F2183)</f>
        <v/>
      </c>
      <c r="I2183" s="6" t="inlineStr"/>
      <c r="J2183" s="23">
        <f>IF(I2183&lt;&gt;"",MAX(0,F2183-G2183),0)</f>
        <v/>
      </c>
      <c r="K2183" s="24">
        <f>IF(F2183=0,0,J2183/F2183)</f>
        <v/>
      </c>
      <c r="L2183" s="25">
        <f>IF(I2183&lt;&gt;"","Absence",IF(G2183&gt;F2183,"Présent + HS","Présent"))</f>
        <v/>
      </c>
      <c r="M2183" s="6" t="inlineStr"/>
    </row>
    <row r="2184">
      <c r="A2184" s="20" t="n">
        <v>46329</v>
      </c>
      <c r="B2184" s="21">
        <f>DATE(YEAR(A2184),MONTH(A2184),1)</f>
        <v/>
      </c>
      <c r="C2184" s="6" t="inlineStr">
        <is>
          <t>E003</t>
        </is>
      </c>
      <c r="D2184" s="22">
        <f>IFERROR(VLOOKUP(C2184,Employes!$A$2:$H$11,2,FALSE),"")</f>
        <v/>
      </c>
      <c r="E2184" s="22">
        <f>IFERROR(VLOOKUP(C2184,Employes!$A$2:$H$11,3,FALSE),"")</f>
        <v/>
      </c>
      <c r="F2184" s="22">
        <f>IF(WEEKDAY(A2184,2)&lt;=5,IFERROR(VLOOKUP(C2184,Employes!$A$2:$H$11,6,FALSE),0),0)</f>
        <v/>
      </c>
      <c r="G2184" s="6" t="n">
        <v>8</v>
      </c>
      <c r="H2184" s="23">
        <f>MAX(0,G2184-F2184)</f>
        <v/>
      </c>
      <c r="I2184" s="6" t="inlineStr"/>
      <c r="J2184" s="23">
        <f>IF(I2184&lt;&gt;"",MAX(0,F2184-G2184),0)</f>
        <v/>
      </c>
      <c r="K2184" s="24">
        <f>IF(F2184=0,0,J2184/F2184)</f>
        <v/>
      </c>
      <c r="L2184" s="25">
        <f>IF(I2184&lt;&gt;"","Absence",IF(G2184&gt;F2184,"Présent + HS","Présent"))</f>
        <v/>
      </c>
      <c r="M2184" s="6" t="inlineStr"/>
    </row>
    <row r="2185">
      <c r="A2185" s="20" t="n">
        <v>46329</v>
      </c>
      <c r="B2185" s="21">
        <f>DATE(YEAR(A2185),MONTH(A2185),1)</f>
        <v/>
      </c>
      <c r="C2185" s="6" t="inlineStr">
        <is>
          <t>E004</t>
        </is>
      </c>
      <c r="D2185" s="22">
        <f>IFERROR(VLOOKUP(C2185,Employes!$A$2:$H$11,2,FALSE),"")</f>
        <v/>
      </c>
      <c r="E2185" s="22">
        <f>IFERROR(VLOOKUP(C2185,Employes!$A$2:$H$11,3,FALSE),"")</f>
        <v/>
      </c>
      <c r="F2185" s="22">
        <f>IF(WEEKDAY(A2185,2)&lt;=5,IFERROR(VLOOKUP(C2185,Employes!$A$2:$H$11,6,FALSE),0),0)</f>
        <v/>
      </c>
      <c r="G2185" s="6" t="n">
        <v>8</v>
      </c>
      <c r="H2185" s="23">
        <f>MAX(0,G2185-F2185)</f>
        <v/>
      </c>
      <c r="I2185" s="6" t="inlineStr"/>
      <c r="J2185" s="23">
        <f>IF(I2185&lt;&gt;"",MAX(0,F2185-G2185),0)</f>
        <v/>
      </c>
      <c r="K2185" s="24">
        <f>IF(F2185=0,0,J2185/F2185)</f>
        <v/>
      </c>
      <c r="L2185" s="25">
        <f>IF(I2185&lt;&gt;"","Absence",IF(G2185&gt;F2185,"Présent + HS","Présent"))</f>
        <v/>
      </c>
      <c r="M2185" s="6" t="inlineStr"/>
    </row>
    <row r="2186">
      <c r="A2186" s="20" t="n">
        <v>46329</v>
      </c>
      <c r="B2186" s="21">
        <f>DATE(YEAR(A2186),MONTH(A2186),1)</f>
        <v/>
      </c>
      <c r="C2186" s="6" t="inlineStr">
        <is>
          <t>E005</t>
        </is>
      </c>
      <c r="D2186" s="22">
        <f>IFERROR(VLOOKUP(C2186,Employes!$A$2:$H$11,2,FALSE),"")</f>
        <v/>
      </c>
      <c r="E2186" s="22">
        <f>IFERROR(VLOOKUP(C2186,Employes!$A$2:$H$11,3,FALSE),"")</f>
        <v/>
      </c>
      <c r="F2186" s="22">
        <f>IF(WEEKDAY(A2186,2)&lt;=5,IFERROR(VLOOKUP(C2186,Employes!$A$2:$H$11,6,FALSE),0),0)</f>
        <v/>
      </c>
      <c r="G2186" s="6" t="n">
        <v>8</v>
      </c>
      <c r="H2186" s="23">
        <f>MAX(0,G2186-F2186)</f>
        <v/>
      </c>
      <c r="I2186" s="6" t="inlineStr"/>
      <c r="J2186" s="23">
        <f>IF(I2186&lt;&gt;"",MAX(0,F2186-G2186),0)</f>
        <v/>
      </c>
      <c r="K2186" s="24">
        <f>IF(F2186=0,0,J2186/F2186)</f>
        <v/>
      </c>
      <c r="L2186" s="25">
        <f>IF(I2186&lt;&gt;"","Absence",IF(G2186&gt;F2186,"Présent + HS","Présent"))</f>
        <v/>
      </c>
      <c r="M2186" s="6" t="inlineStr"/>
    </row>
    <row r="2187">
      <c r="A2187" s="20" t="n">
        <v>46329</v>
      </c>
      <c r="B2187" s="21">
        <f>DATE(YEAR(A2187),MONTH(A2187),1)</f>
        <v/>
      </c>
      <c r="C2187" s="6" t="inlineStr">
        <is>
          <t>E006</t>
        </is>
      </c>
      <c r="D2187" s="22">
        <f>IFERROR(VLOOKUP(C2187,Employes!$A$2:$H$11,2,FALSE),"")</f>
        <v/>
      </c>
      <c r="E2187" s="22">
        <f>IFERROR(VLOOKUP(C2187,Employes!$A$2:$H$11,3,FALSE),"")</f>
        <v/>
      </c>
      <c r="F2187" s="22">
        <f>IF(WEEKDAY(A2187,2)&lt;=5,IFERROR(VLOOKUP(C2187,Employes!$A$2:$H$11,6,FALSE),0),0)</f>
        <v/>
      </c>
      <c r="G2187" s="6" t="n">
        <v>9</v>
      </c>
      <c r="H2187" s="23">
        <f>MAX(0,G2187-F2187)</f>
        <v/>
      </c>
      <c r="I2187" s="6" t="inlineStr"/>
      <c r="J2187" s="23">
        <f>IF(I2187&lt;&gt;"",MAX(0,F2187-G2187),0)</f>
        <v/>
      </c>
      <c r="K2187" s="24">
        <f>IF(F2187=0,0,J2187/F2187)</f>
        <v/>
      </c>
      <c r="L2187" s="25">
        <f>IF(I2187&lt;&gt;"","Absence",IF(G2187&gt;F2187,"Présent + HS","Présent"))</f>
        <v/>
      </c>
      <c r="M2187" s="6" t="inlineStr"/>
    </row>
    <row r="2188">
      <c r="A2188" s="20" t="n">
        <v>46329</v>
      </c>
      <c r="B2188" s="21">
        <f>DATE(YEAR(A2188),MONTH(A2188),1)</f>
        <v/>
      </c>
      <c r="C2188" s="6" t="inlineStr">
        <is>
          <t>E007</t>
        </is>
      </c>
      <c r="D2188" s="22">
        <f>IFERROR(VLOOKUP(C2188,Employes!$A$2:$H$11,2,FALSE),"")</f>
        <v/>
      </c>
      <c r="E2188" s="22">
        <f>IFERROR(VLOOKUP(C2188,Employes!$A$2:$H$11,3,FALSE),"")</f>
        <v/>
      </c>
      <c r="F2188" s="22">
        <f>IF(WEEKDAY(A2188,2)&lt;=5,IFERROR(VLOOKUP(C2188,Employes!$A$2:$H$11,6,FALSE),0),0)</f>
        <v/>
      </c>
      <c r="G2188" s="6" t="n">
        <v>8</v>
      </c>
      <c r="H2188" s="23">
        <f>MAX(0,G2188-F2188)</f>
        <v/>
      </c>
      <c r="I2188" s="6" t="inlineStr"/>
      <c r="J2188" s="23">
        <f>IF(I2188&lt;&gt;"",MAX(0,F2188-G2188),0)</f>
        <v/>
      </c>
      <c r="K2188" s="24">
        <f>IF(F2188=0,0,J2188/F2188)</f>
        <v/>
      </c>
      <c r="L2188" s="25">
        <f>IF(I2188&lt;&gt;"","Absence",IF(G2188&gt;F2188,"Présent + HS","Présent"))</f>
        <v/>
      </c>
      <c r="M2188" s="6" t="inlineStr"/>
    </row>
    <row r="2189">
      <c r="A2189" s="20" t="n">
        <v>46329</v>
      </c>
      <c r="B2189" s="21">
        <f>DATE(YEAR(A2189),MONTH(A2189),1)</f>
        <v/>
      </c>
      <c r="C2189" s="6" t="inlineStr">
        <is>
          <t>E008</t>
        </is>
      </c>
      <c r="D2189" s="22">
        <f>IFERROR(VLOOKUP(C2189,Employes!$A$2:$H$11,2,FALSE),"")</f>
        <v/>
      </c>
      <c r="E2189" s="22">
        <f>IFERROR(VLOOKUP(C2189,Employes!$A$2:$H$11,3,FALSE),"")</f>
        <v/>
      </c>
      <c r="F2189" s="22">
        <f>IF(WEEKDAY(A2189,2)&lt;=5,IFERROR(VLOOKUP(C2189,Employes!$A$2:$H$11,6,FALSE),0),0)</f>
        <v/>
      </c>
      <c r="G2189" s="6" t="n">
        <v>8</v>
      </c>
      <c r="H2189" s="23">
        <f>MAX(0,G2189-F2189)</f>
        <v/>
      </c>
      <c r="I2189" s="6" t="inlineStr"/>
      <c r="J2189" s="23">
        <f>IF(I2189&lt;&gt;"",MAX(0,F2189-G2189),0)</f>
        <v/>
      </c>
      <c r="K2189" s="24">
        <f>IF(F2189=0,0,J2189/F2189)</f>
        <v/>
      </c>
      <c r="L2189" s="25">
        <f>IF(I2189&lt;&gt;"","Absence",IF(G2189&gt;F2189,"Présent + HS","Présent"))</f>
        <v/>
      </c>
      <c r="M2189" s="6" t="inlineStr"/>
    </row>
    <row r="2190">
      <c r="A2190" s="20" t="n">
        <v>46329</v>
      </c>
      <c r="B2190" s="21">
        <f>DATE(YEAR(A2190),MONTH(A2190),1)</f>
        <v/>
      </c>
      <c r="C2190" s="6" t="inlineStr">
        <is>
          <t>E009</t>
        </is>
      </c>
      <c r="D2190" s="22">
        <f>IFERROR(VLOOKUP(C2190,Employes!$A$2:$H$11,2,FALSE),"")</f>
        <v/>
      </c>
      <c r="E2190" s="22">
        <f>IFERROR(VLOOKUP(C2190,Employes!$A$2:$H$11,3,FALSE),"")</f>
        <v/>
      </c>
      <c r="F2190" s="22">
        <f>IF(WEEKDAY(A2190,2)&lt;=5,IFERROR(VLOOKUP(C2190,Employes!$A$2:$H$11,6,FALSE),0),0)</f>
        <v/>
      </c>
      <c r="G2190" s="6" t="n">
        <v>4</v>
      </c>
      <c r="H2190" s="23">
        <f>MAX(0,G2190-F2190)</f>
        <v/>
      </c>
      <c r="I2190" s="6" t="inlineStr">
        <is>
          <t>FAM</t>
        </is>
      </c>
      <c r="J2190" s="23">
        <f>IF(I2190&lt;&gt;"",MAX(0,F2190-G2190),0)</f>
        <v/>
      </c>
      <c r="K2190" s="24">
        <f>IF(F2190=0,0,J2190/F2190)</f>
        <v/>
      </c>
      <c r="L2190" s="25">
        <f>IF(I2190&lt;&gt;"","Absence",IF(G2190&gt;F2190,"Présent + HS","Présent"))</f>
        <v/>
      </c>
      <c r="M2190" s="6" t="inlineStr"/>
    </row>
    <row r="2191">
      <c r="A2191" s="20" t="n">
        <v>46329</v>
      </c>
      <c r="B2191" s="21">
        <f>DATE(YEAR(A2191),MONTH(A2191),1)</f>
        <v/>
      </c>
      <c r="C2191" s="6" t="inlineStr">
        <is>
          <t>E010</t>
        </is>
      </c>
      <c r="D2191" s="22">
        <f>IFERROR(VLOOKUP(C2191,Employes!$A$2:$H$11,2,FALSE),"")</f>
        <v/>
      </c>
      <c r="E2191" s="22">
        <f>IFERROR(VLOOKUP(C2191,Employes!$A$2:$H$11,3,FALSE),"")</f>
        <v/>
      </c>
      <c r="F2191" s="22">
        <f>IF(WEEKDAY(A2191,2)&lt;=5,IFERROR(VLOOKUP(C2191,Employes!$A$2:$H$11,6,FALSE),0),0)</f>
        <v/>
      </c>
      <c r="G2191" s="6" t="n">
        <v>8</v>
      </c>
      <c r="H2191" s="23">
        <f>MAX(0,G2191-F2191)</f>
        <v/>
      </c>
      <c r="I2191" s="6" t="inlineStr"/>
      <c r="J2191" s="23">
        <f>IF(I2191&lt;&gt;"",MAX(0,F2191-G2191),0)</f>
        <v/>
      </c>
      <c r="K2191" s="24">
        <f>IF(F2191=0,0,J2191/F2191)</f>
        <v/>
      </c>
      <c r="L2191" s="25">
        <f>IF(I2191&lt;&gt;"","Absence",IF(G2191&gt;F2191,"Présent + HS","Présent"))</f>
        <v/>
      </c>
      <c r="M2191" s="6" t="inlineStr"/>
    </row>
    <row r="2192">
      <c r="A2192" s="20" t="n">
        <v>46330</v>
      </c>
      <c r="B2192" s="21">
        <f>DATE(YEAR(A2192),MONTH(A2192),1)</f>
        <v/>
      </c>
      <c r="C2192" s="6" t="inlineStr">
        <is>
          <t>E001</t>
        </is>
      </c>
      <c r="D2192" s="22">
        <f>IFERROR(VLOOKUP(C2192,Employes!$A$2:$H$11,2,FALSE),"")</f>
        <v/>
      </c>
      <c r="E2192" s="22">
        <f>IFERROR(VLOOKUP(C2192,Employes!$A$2:$H$11,3,FALSE),"")</f>
        <v/>
      </c>
      <c r="F2192" s="22">
        <f>IF(WEEKDAY(A2192,2)&lt;=5,IFERROR(VLOOKUP(C2192,Employes!$A$2:$H$11,6,FALSE),0),0)</f>
        <v/>
      </c>
      <c r="G2192" s="6" t="n">
        <v>8</v>
      </c>
      <c r="H2192" s="23">
        <f>MAX(0,G2192-F2192)</f>
        <v/>
      </c>
      <c r="I2192" s="6" t="inlineStr"/>
      <c r="J2192" s="23">
        <f>IF(I2192&lt;&gt;"",MAX(0,F2192-G2192),0)</f>
        <v/>
      </c>
      <c r="K2192" s="24">
        <f>IF(F2192=0,0,J2192/F2192)</f>
        <v/>
      </c>
      <c r="L2192" s="25">
        <f>IF(I2192&lt;&gt;"","Absence",IF(G2192&gt;F2192,"Présent + HS","Présent"))</f>
        <v/>
      </c>
      <c r="M2192" s="6" t="inlineStr"/>
    </row>
    <row r="2193">
      <c r="A2193" s="20" t="n">
        <v>46330</v>
      </c>
      <c r="B2193" s="21">
        <f>DATE(YEAR(A2193),MONTH(A2193),1)</f>
        <v/>
      </c>
      <c r="C2193" s="6" t="inlineStr">
        <is>
          <t>E002</t>
        </is>
      </c>
      <c r="D2193" s="22">
        <f>IFERROR(VLOOKUP(C2193,Employes!$A$2:$H$11,2,FALSE),"")</f>
        <v/>
      </c>
      <c r="E2193" s="22">
        <f>IFERROR(VLOOKUP(C2193,Employes!$A$2:$H$11,3,FALSE),"")</f>
        <v/>
      </c>
      <c r="F2193" s="22">
        <f>IF(WEEKDAY(A2193,2)&lt;=5,IFERROR(VLOOKUP(C2193,Employes!$A$2:$H$11,6,FALSE),0),0)</f>
        <v/>
      </c>
      <c r="G2193" s="6" t="n">
        <v>0</v>
      </c>
      <c r="H2193" s="23">
        <f>MAX(0,G2193-F2193)</f>
        <v/>
      </c>
      <c r="I2193" s="6" t="inlineStr">
        <is>
          <t>ABSI</t>
        </is>
      </c>
      <c r="J2193" s="23">
        <f>IF(I2193&lt;&gt;"",MAX(0,F2193-G2193),0)</f>
        <v/>
      </c>
      <c r="K2193" s="24">
        <f>IF(F2193=0,0,J2193/F2193)</f>
        <v/>
      </c>
      <c r="L2193" s="25">
        <f>IF(I2193&lt;&gt;"","Absence",IF(G2193&gt;F2193,"Présent + HS","Présent"))</f>
        <v/>
      </c>
      <c r="M2193" s="6" t="inlineStr">
        <is>
          <t>À justifier</t>
        </is>
      </c>
    </row>
    <row r="2194">
      <c r="A2194" s="20" t="n">
        <v>46330</v>
      </c>
      <c r="B2194" s="21">
        <f>DATE(YEAR(A2194),MONTH(A2194),1)</f>
        <v/>
      </c>
      <c r="C2194" s="6" t="inlineStr">
        <is>
          <t>E003</t>
        </is>
      </c>
      <c r="D2194" s="22">
        <f>IFERROR(VLOOKUP(C2194,Employes!$A$2:$H$11,2,FALSE),"")</f>
        <v/>
      </c>
      <c r="E2194" s="22">
        <f>IFERROR(VLOOKUP(C2194,Employes!$A$2:$H$11,3,FALSE),"")</f>
        <v/>
      </c>
      <c r="F2194" s="22">
        <f>IF(WEEKDAY(A2194,2)&lt;=5,IFERROR(VLOOKUP(C2194,Employes!$A$2:$H$11,6,FALSE),0),0)</f>
        <v/>
      </c>
      <c r="G2194" s="6" t="n">
        <v>8</v>
      </c>
      <c r="H2194" s="23">
        <f>MAX(0,G2194-F2194)</f>
        <v/>
      </c>
      <c r="I2194" s="6" t="inlineStr"/>
      <c r="J2194" s="23">
        <f>IF(I2194&lt;&gt;"",MAX(0,F2194-G2194),0)</f>
        <v/>
      </c>
      <c r="K2194" s="24">
        <f>IF(F2194=0,0,J2194/F2194)</f>
        <v/>
      </c>
      <c r="L2194" s="25">
        <f>IF(I2194&lt;&gt;"","Absence",IF(G2194&gt;F2194,"Présent + HS","Présent"))</f>
        <v/>
      </c>
      <c r="M2194" s="6" t="inlineStr"/>
    </row>
    <row r="2195">
      <c r="A2195" s="20" t="n">
        <v>46330</v>
      </c>
      <c r="B2195" s="21">
        <f>DATE(YEAR(A2195),MONTH(A2195),1)</f>
        <v/>
      </c>
      <c r="C2195" s="6" t="inlineStr">
        <is>
          <t>E004</t>
        </is>
      </c>
      <c r="D2195" s="22">
        <f>IFERROR(VLOOKUP(C2195,Employes!$A$2:$H$11,2,FALSE),"")</f>
        <v/>
      </c>
      <c r="E2195" s="22">
        <f>IFERROR(VLOOKUP(C2195,Employes!$A$2:$H$11,3,FALSE),"")</f>
        <v/>
      </c>
      <c r="F2195" s="22">
        <f>IF(WEEKDAY(A2195,2)&lt;=5,IFERROR(VLOOKUP(C2195,Employes!$A$2:$H$11,6,FALSE),0),0)</f>
        <v/>
      </c>
      <c r="G2195" s="6" t="n">
        <v>10</v>
      </c>
      <c r="H2195" s="23">
        <f>MAX(0,G2195-F2195)</f>
        <v/>
      </c>
      <c r="I2195" s="6" t="inlineStr"/>
      <c r="J2195" s="23">
        <f>IF(I2195&lt;&gt;"",MAX(0,F2195-G2195),0)</f>
        <v/>
      </c>
      <c r="K2195" s="24">
        <f>IF(F2195=0,0,J2195/F2195)</f>
        <v/>
      </c>
      <c r="L2195" s="25">
        <f>IF(I2195&lt;&gt;"","Absence",IF(G2195&gt;F2195,"Présent + HS","Présent"))</f>
        <v/>
      </c>
      <c r="M2195" s="6" t="inlineStr"/>
    </row>
    <row r="2196">
      <c r="A2196" s="20" t="n">
        <v>46330</v>
      </c>
      <c r="B2196" s="21">
        <f>DATE(YEAR(A2196),MONTH(A2196),1)</f>
        <v/>
      </c>
      <c r="C2196" s="6" t="inlineStr">
        <is>
          <t>E005</t>
        </is>
      </c>
      <c r="D2196" s="22">
        <f>IFERROR(VLOOKUP(C2196,Employes!$A$2:$H$11,2,FALSE),"")</f>
        <v/>
      </c>
      <c r="E2196" s="22">
        <f>IFERROR(VLOOKUP(C2196,Employes!$A$2:$H$11,3,FALSE),"")</f>
        <v/>
      </c>
      <c r="F2196" s="22">
        <f>IF(WEEKDAY(A2196,2)&lt;=5,IFERROR(VLOOKUP(C2196,Employes!$A$2:$H$11,6,FALSE),0),0)</f>
        <v/>
      </c>
      <c r="G2196" s="6" t="n">
        <v>0</v>
      </c>
      <c r="H2196" s="23">
        <f>MAX(0,G2196-F2196)</f>
        <v/>
      </c>
      <c r="I2196" s="6" t="inlineStr">
        <is>
          <t>MAL</t>
        </is>
      </c>
      <c r="J2196" s="23">
        <f>IF(I2196&lt;&gt;"",MAX(0,F2196-G2196),0)</f>
        <v/>
      </c>
      <c r="K2196" s="24">
        <f>IF(F2196=0,0,J2196/F2196)</f>
        <v/>
      </c>
      <c r="L2196" s="25">
        <f>IF(I2196&lt;&gt;"","Absence",IF(G2196&gt;F2196,"Présent + HS","Présent"))</f>
        <v/>
      </c>
      <c r="M2196" s="6" t="inlineStr"/>
    </row>
    <row r="2197">
      <c r="A2197" s="20" t="n">
        <v>46330</v>
      </c>
      <c r="B2197" s="21">
        <f>DATE(YEAR(A2197),MONTH(A2197),1)</f>
        <v/>
      </c>
      <c r="C2197" s="6" t="inlineStr">
        <is>
          <t>E006</t>
        </is>
      </c>
      <c r="D2197" s="22">
        <f>IFERROR(VLOOKUP(C2197,Employes!$A$2:$H$11,2,FALSE),"")</f>
        <v/>
      </c>
      <c r="E2197" s="22">
        <f>IFERROR(VLOOKUP(C2197,Employes!$A$2:$H$11,3,FALSE),"")</f>
        <v/>
      </c>
      <c r="F2197" s="22">
        <f>IF(WEEKDAY(A2197,2)&lt;=5,IFERROR(VLOOKUP(C2197,Employes!$A$2:$H$11,6,FALSE),0),0)</f>
        <v/>
      </c>
      <c r="G2197" s="6" t="n">
        <v>8</v>
      </c>
      <c r="H2197" s="23">
        <f>MAX(0,G2197-F2197)</f>
        <v/>
      </c>
      <c r="I2197" s="6" t="inlineStr"/>
      <c r="J2197" s="23">
        <f>IF(I2197&lt;&gt;"",MAX(0,F2197-G2197),0)</f>
        <v/>
      </c>
      <c r="K2197" s="24">
        <f>IF(F2197=0,0,J2197/F2197)</f>
        <v/>
      </c>
      <c r="L2197" s="25">
        <f>IF(I2197&lt;&gt;"","Absence",IF(G2197&gt;F2197,"Présent + HS","Présent"))</f>
        <v/>
      </c>
      <c r="M2197" s="6" t="inlineStr"/>
    </row>
    <row r="2198">
      <c r="A2198" s="20" t="n">
        <v>46330</v>
      </c>
      <c r="B2198" s="21">
        <f>DATE(YEAR(A2198),MONTH(A2198),1)</f>
        <v/>
      </c>
      <c r="C2198" s="6" t="inlineStr">
        <is>
          <t>E007</t>
        </is>
      </c>
      <c r="D2198" s="22">
        <f>IFERROR(VLOOKUP(C2198,Employes!$A$2:$H$11,2,FALSE),"")</f>
        <v/>
      </c>
      <c r="E2198" s="22">
        <f>IFERROR(VLOOKUP(C2198,Employes!$A$2:$H$11,3,FALSE),"")</f>
        <v/>
      </c>
      <c r="F2198" s="22">
        <f>IF(WEEKDAY(A2198,2)&lt;=5,IFERROR(VLOOKUP(C2198,Employes!$A$2:$H$11,6,FALSE),0),0)</f>
        <v/>
      </c>
      <c r="G2198" s="6" t="n">
        <v>8</v>
      </c>
      <c r="H2198" s="23">
        <f>MAX(0,G2198-F2198)</f>
        <v/>
      </c>
      <c r="I2198" s="6" t="inlineStr"/>
      <c r="J2198" s="23">
        <f>IF(I2198&lt;&gt;"",MAX(0,F2198-G2198),0)</f>
        <v/>
      </c>
      <c r="K2198" s="24">
        <f>IF(F2198=0,0,J2198/F2198)</f>
        <v/>
      </c>
      <c r="L2198" s="25">
        <f>IF(I2198&lt;&gt;"","Absence",IF(G2198&gt;F2198,"Présent + HS","Présent"))</f>
        <v/>
      </c>
      <c r="M2198" s="6" t="inlineStr"/>
    </row>
    <row r="2199">
      <c r="A2199" s="20" t="n">
        <v>46330</v>
      </c>
      <c r="B2199" s="21">
        <f>DATE(YEAR(A2199),MONTH(A2199),1)</f>
        <v/>
      </c>
      <c r="C2199" s="6" t="inlineStr">
        <is>
          <t>E008</t>
        </is>
      </c>
      <c r="D2199" s="22">
        <f>IFERROR(VLOOKUP(C2199,Employes!$A$2:$H$11,2,FALSE),"")</f>
        <v/>
      </c>
      <c r="E2199" s="22">
        <f>IFERROR(VLOOKUP(C2199,Employes!$A$2:$H$11,3,FALSE),"")</f>
        <v/>
      </c>
      <c r="F2199" s="22">
        <f>IF(WEEKDAY(A2199,2)&lt;=5,IFERROR(VLOOKUP(C2199,Employes!$A$2:$H$11,6,FALSE),0),0)</f>
        <v/>
      </c>
      <c r="G2199" s="6" t="n">
        <v>8</v>
      </c>
      <c r="H2199" s="23">
        <f>MAX(0,G2199-F2199)</f>
        <v/>
      </c>
      <c r="I2199" s="6" t="inlineStr"/>
      <c r="J2199" s="23">
        <f>IF(I2199&lt;&gt;"",MAX(0,F2199-G2199),0)</f>
        <v/>
      </c>
      <c r="K2199" s="24">
        <f>IF(F2199=0,0,J2199/F2199)</f>
        <v/>
      </c>
      <c r="L2199" s="25">
        <f>IF(I2199&lt;&gt;"","Absence",IF(G2199&gt;F2199,"Présent + HS","Présent"))</f>
        <v/>
      </c>
      <c r="M2199" s="6" t="inlineStr"/>
    </row>
    <row r="2200">
      <c r="A2200" s="20" t="n">
        <v>46330</v>
      </c>
      <c r="B2200" s="21">
        <f>DATE(YEAR(A2200),MONTH(A2200),1)</f>
        <v/>
      </c>
      <c r="C2200" s="6" t="inlineStr">
        <is>
          <t>E009</t>
        </is>
      </c>
      <c r="D2200" s="22">
        <f>IFERROR(VLOOKUP(C2200,Employes!$A$2:$H$11,2,FALSE),"")</f>
        <v/>
      </c>
      <c r="E2200" s="22">
        <f>IFERROR(VLOOKUP(C2200,Employes!$A$2:$H$11,3,FALSE),"")</f>
        <v/>
      </c>
      <c r="F2200" s="22">
        <f>IF(WEEKDAY(A2200,2)&lt;=5,IFERROR(VLOOKUP(C2200,Employes!$A$2:$H$11,6,FALSE),0),0)</f>
        <v/>
      </c>
      <c r="G2200" s="6" t="n">
        <v>8</v>
      </c>
      <c r="H2200" s="23">
        <f>MAX(0,G2200-F2200)</f>
        <v/>
      </c>
      <c r="I2200" s="6" t="inlineStr"/>
      <c r="J2200" s="23">
        <f>IF(I2200&lt;&gt;"",MAX(0,F2200-G2200),0)</f>
        <v/>
      </c>
      <c r="K2200" s="24">
        <f>IF(F2200=0,0,J2200/F2200)</f>
        <v/>
      </c>
      <c r="L2200" s="25">
        <f>IF(I2200&lt;&gt;"","Absence",IF(G2200&gt;F2200,"Présent + HS","Présent"))</f>
        <v/>
      </c>
      <c r="M2200" s="6" t="inlineStr"/>
    </row>
    <row r="2201">
      <c r="A2201" s="20" t="n">
        <v>46330</v>
      </c>
      <c r="B2201" s="21">
        <f>DATE(YEAR(A2201),MONTH(A2201),1)</f>
        <v/>
      </c>
      <c r="C2201" s="6" t="inlineStr">
        <is>
          <t>E010</t>
        </is>
      </c>
      <c r="D2201" s="22">
        <f>IFERROR(VLOOKUP(C2201,Employes!$A$2:$H$11,2,FALSE),"")</f>
        <v/>
      </c>
      <c r="E2201" s="22">
        <f>IFERROR(VLOOKUP(C2201,Employes!$A$2:$H$11,3,FALSE),"")</f>
        <v/>
      </c>
      <c r="F2201" s="22">
        <f>IF(WEEKDAY(A2201,2)&lt;=5,IFERROR(VLOOKUP(C2201,Employes!$A$2:$H$11,6,FALSE),0),0)</f>
        <v/>
      </c>
      <c r="G2201" s="6" t="n">
        <v>8</v>
      </c>
      <c r="H2201" s="23">
        <f>MAX(0,G2201-F2201)</f>
        <v/>
      </c>
      <c r="I2201" s="6" t="inlineStr"/>
      <c r="J2201" s="23">
        <f>IF(I2201&lt;&gt;"",MAX(0,F2201-G2201),0)</f>
        <v/>
      </c>
      <c r="K2201" s="24">
        <f>IF(F2201=0,0,J2201/F2201)</f>
        <v/>
      </c>
      <c r="L2201" s="25">
        <f>IF(I2201&lt;&gt;"","Absence",IF(G2201&gt;F2201,"Présent + HS","Présent"))</f>
        <v/>
      </c>
      <c r="M2201" s="6" t="inlineStr"/>
    </row>
    <row r="2202">
      <c r="A2202" s="20" t="n">
        <v>46331</v>
      </c>
      <c r="B2202" s="21">
        <f>DATE(YEAR(A2202),MONTH(A2202),1)</f>
        <v/>
      </c>
      <c r="C2202" s="6" t="inlineStr">
        <is>
          <t>E001</t>
        </is>
      </c>
      <c r="D2202" s="22">
        <f>IFERROR(VLOOKUP(C2202,Employes!$A$2:$H$11,2,FALSE),"")</f>
        <v/>
      </c>
      <c r="E2202" s="22">
        <f>IFERROR(VLOOKUP(C2202,Employes!$A$2:$H$11,3,FALSE),"")</f>
        <v/>
      </c>
      <c r="F2202" s="22">
        <f>IF(WEEKDAY(A2202,2)&lt;=5,IFERROR(VLOOKUP(C2202,Employes!$A$2:$H$11,6,FALSE),0),0)</f>
        <v/>
      </c>
      <c r="G2202" s="6" t="n">
        <v>9</v>
      </c>
      <c r="H2202" s="23">
        <f>MAX(0,G2202-F2202)</f>
        <v/>
      </c>
      <c r="I2202" s="6" t="inlineStr"/>
      <c r="J2202" s="23">
        <f>IF(I2202&lt;&gt;"",MAX(0,F2202-G2202),0)</f>
        <v/>
      </c>
      <c r="K2202" s="24">
        <f>IF(F2202=0,0,J2202/F2202)</f>
        <v/>
      </c>
      <c r="L2202" s="25">
        <f>IF(I2202&lt;&gt;"","Absence",IF(G2202&gt;F2202,"Présent + HS","Présent"))</f>
        <v/>
      </c>
      <c r="M2202" s="6" t="inlineStr"/>
    </row>
    <row r="2203">
      <c r="A2203" s="20" t="n">
        <v>46331</v>
      </c>
      <c r="B2203" s="21">
        <f>DATE(YEAR(A2203),MONTH(A2203),1)</f>
        <v/>
      </c>
      <c r="C2203" s="6" t="inlineStr">
        <is>
          <t>E002</t>
        </is>
      </c>
      <c r="D2203" s="22">
        <f>IFERROR(VLOOKUP(C2203,Employes!$A$2:$H$11,2,FALSE),"")</f>
        <v/>
      </c>
      <c r="E2203" s="22">
        <f>IFERROR(VLOOKUP(C2203,Employes!$A$2:$H$11,3,FALSE),"")</f>
        <v/>
      </c>
      <c r="F2203" s="22">
        <f>IF(WEEKDAY(A2203,2)&lt;=5,IFERROR(VLOOKUP(C2203,Employes!$A$2:$H$11,6,FALSE),0),0)</f>
        <v/>
      </c>
      <c r="G2203" s="6" t="n">
        <v>8</v>
      </c>
      <c r="H2203" s="23">
        <f>MAX(0,G2203-F2203)</f>
        <v/>
      </c>
      <c r="I2203" s="6" t="inlineStr"/>
      <c r="J2203" s="23">
        <f>IF(I2203&lt;&gt;"",MAX(0,F2203-G2203),0)</f>
        <v/>
      </c>
      <c r="K2203" s="24">
        <f>IF(F2203=0,0,J2203/F2203)</f>
        <v/>
      </c>
      <c r="L2203" s="25">
        <f>IF(I2203&lt;&gt;"","Absence",IF(G2203&gt;F2203,"Présent + HS","Présent"))</f>
        <v/>
      </c>
      <c r="M2203" s="6" t="inlineStr"/>
    </row>
    <row r="2204">
      <c r="A2204" s="20" t="n">
        <v>46331</v>
      </c>
      <c r="B2204" s="21">
        <f>DATE(YEAR(A2204),MONTH(A2204),1)</f>
        <v/>
      </c>
      <c r="C2204" s="6" t="inlineStr">
        <is>
          <t>E003</t>
        </is>
      </c>
      <c r="D2204" s="22">
        <f>IFERROR(VLOOKUP(C2204,Employes!$A$2:$H$11,2,FALSE),"")</f>
        <v/>
      </c>
      <c r="E2204" s="22">
        <f>IFERROR(VLOOKUP(C2204,Employes!$A$2:$H$11,3,FALSE),"")</f>
        <v/>
      </c>
      <c r="F2204" s="22">
        <f>IF(WEEKDAY(A2204,2)&lt;=5,IFERROR(VLOOKUP(C2204,Employes!$A$2:$H$11,6,FALSE),0),0)</f>
        <v/>
      </c>
      <c r="G2204" s="6" t="n">
        <v>8</v>
      </c>
      <c r="H2204" s="23">
        <f>MAX(0,G2204-F2204)</f>
        <v/>
      </c>
      <c r="I2204" s="6" t="inlineStr"/>
      <c r="J2204" s="23">
        <f>IF(I2204&lt;&gt;"",MAX(0,F2204-G2204),0)</f>
        <v/>
      </c>
      <c r="K2204" s="24">
        <f>IF(F2204=0,0,J2204/F2204)</f>
        <v/>
      </c>
      <c r="L2204" s="25">
        <f>IF(I2204&lt;&gt;"","Absence",IF(G2204&gt;F2204,"Présent + HS","Présent"))</f>
        <v/>
      </c>
      <c r="M2204" s="6" t="inlineStr"/>
    </row>
    <row r="2205">
      <c r="A2205" s="20" t="n">
        <v>46331</v>
      </c>
      <c r="B2205" s="21">
        <f>DATE(YEAR(A2205),MONTH(A2205),1)</f>
        <v/>
      </c>
      <c r="C2205" s="6" t="inlineStr">
        <is>
          <t>E004</t>
        </is>
      </c>
      <c r="D2205" s="22">
        <f>IFERROR(VLOOKUP(C2205,Employes!$A$2:$H$11,2,FALSE),"")</f>
        <v/>
      </c>
      <c r="E2205" s="22">
        <f>IFERROR(VLOOKUP(C2205,Employes!$A$2:$H$11,3,FALSE),"")</f>
        <v/>
      </c>
      <c r="F2205" s="22">
        <f>IF(WEEKDAY(A2205,2)&lt;=5,IFERROR(VLOOKUP(C2205,Employes!$A$2:$H$11,6,FALSE),0),0)</f>
        <v/>
      </c>
      <c r="G2205" s="6" t="n">
        <v>10</v>
      </c>
      <c r="H2205" s="23">
        <f>MAX(0,G2205-F2205)</f>
        <v/>
      </c>
      <c r="I2205" s="6" t="inlineStr"/>
      <c r="J2205" s="23">
        <f>IF(I2205&lt;&gt;"",MAX(0,F2205-G2205),0)</f>
        <v/>
      </c>
      <c r="K2205" s="24">
        <f>IF(F2205=0,0,J2205/F2205)</f>
        <v/>
      </c>
      <c r="L2205" s="25">
        <f>IF(I2205&lt;&gt;"","Absence",IF(G2205&gt;F2205,"Présent + HS","Présent"))</f>
        <v/>
      </c>
      <c r="M2205" s="6" t="inlineStr"/>
    </row>
    <row r="2206">
      <c r="A2206" s="20" t="n">
        <v>46331</v>
      </c>
      <c r="B2206" s="21">
        <f>DATE(YEAR(A2206),MONTH(A2206),1)</f>
        <v/>
      </c>
      <c r="C2206" s="6" t="inlineStr">
        <is>
          <t>E005</t>
        </is>
      </c>
      <c r="D2206" s="22">
        <f>IFERROR(VLOOKUP(C2206,Employes!$A$2:$H$11,2,FALSE),"")</f>
        <v/>
      </c>
      <c r="E2206" s="22">
        <f>IFERROR(VLOOKUP(C2206,Employes!$A$2:$H$11,3,FALSE),"")</f>
        <v/>
      </c>
      <c r="F2206" s="22">
        <f>IF(WEEKDAY(A2206,2)&lt;=5,IFERROR(VLOOKUP(C2206,Employes!$A$2:$H$11,6,FALSE),0),0)</f>
        <v/>
      </c>
      <c r="G2206" s="6" t="n">
        <v>8</v>
      </c>
      <c r="H2206" s="23">
        <f>MAX(0,G2206-F2206)</f>
        <v/>
      </c>
      <c r="I2206" s="6" t="inlineStr"/>
      <c r="J2206" s="23">
        <f>IF(I2206&lt;&gt;"",MAX(0,F2206-G2206),0)</f>
        <v/>
      </c>
      <c r="K2206" s="24">
        <f>IF(F2206=0,0,J2206/F2206)</f>
        <v/>
      </c>
      <c r="L2206" s="25">
        <f>IF(I2206&lt;&gt;"","Absence",IF(G2206&gt;F2206,"Présent + HS","Présent"))</f>
        <v/>
      </c>
      <c r="M2206" s="6" t="inlineStr"/>
    </row>
    <row r="2207">
      <c r="A2207" s="20" t="n">
        <v>46331</v>
      </c>
      <c r="B2207" s="21">
        <f>DATE(YEAR(A2207),MONTH(A2207),1)</f>
        <v/>
      </c>
      <c r="C2207" s="6" t="inlineStr">
        <is>
          <t>E006</t>
        </is>
      </c>
      <c r="D2207" s="22">
        <f>IFERROR(VLOOKUP(C2207,Employes!$A$2:$H$11,2,FALSE),"")</f>
        <v/>
      </c>
      <c r="E2207" s="22">
        <f>IFERROR(VLOOKUP(C2207,Employes!$A$2:$H$11,3,FALSE),"")</f>
        <v/>
      </c>
      <c r="F2207" s="22">
        <f>IF(WEEKDAY(A2207,2)&lt;=5,IFERROR(VLOOKUP(C2207,Employes!$A$2:$H$11,6,FALSE),0),0)</f>
        <v/>
      </c>
      <c r="G2207" s="6" t="n">
        <v>10</v>
      </c>
      <c r="H2207" s="23">
        <f>MAX(0,G2207-F2207)</f>
        <v/>
      </c>
      <c r="I2207" s="6" t="inlineStr"/>
      <c r="J2207" s="23">
        <f>IF(I2207&lt;&gt;"",MAX(0,F2207-G2207),0)</f>
        <v/>
      </c>
      <c r="K2207" s="24">
        <f>IF(F2207=0,0,J2207/F2207)</f>
        <v/>
      </c>
      <c r="L2207" s="25">
        <f>IF(I2207&lt;&gt;"","Absence",IF(G2207&gt;F2207,"Présent + HS","Présent"))</f>
        <v/>
      </c>
      <c r="M2207" s="6" t="inlineStr"/>
    </row>
    <row r="2208">
      <c r="A2208" s="20" t="n">
        <v>46331</v>
      </c>
      <c r="B2208" s="21">
        <f>DATE(YEAR(A2208),MONTH(A2208),1)</f>
        <v/>
      </c>
      <c r="C2208" s="6" t="inlineStr">
        <is>
          <t>E007</t>
        </is>
      </c>
      <c r="D2208" s="22">
        <f>IFERROR(VLOOKUP(C2208,Employes!$A$2:$H$11,2,FALSE),"")</f>
        <v/>
      </c>
      <c r="E2208" s="22">
        <f>IFERROR(VLOOKUP(C2208,Employes!$A$2:$H$11,3,FALSE),"")</f>
        <v/>
      </c>
      <c r="F2208" s="22">
        <f>IF(WEEKDAY(A2208,2)&lt;=5,IFERROR(VLOOKUP(C2208,Employes!$A$2:$H$11,6,FALSE),0),0)</f>
        <v/>
      </c>
      <c r="G2208" s="6" t="n">
        <v>9</v>
      </c>
      <c r="H2208" s="23">
        <f>MAX(0,G2208-F2208)</f>
        <v/>
      </c>
      <c r="I2208" s="6" t="inlineStr"/>
      <c r="J2208" s="23">
        <f>IF(I2208&lt;&gt;"",MAX(0,F2208-G2208),0)</f>
        <v/>
      </c>
      <c r="K2208" s="24">
        <f>IF(F2208=0,0,J2208/F2208)</f>
        <v/>
      </c>
      <c r="L2208" s="25">
        <f>IF(I2208&lt;&gt;"","Absence",IF(G2208&gt;F2208,"Présent + HS","Présent"))</f>
        <v/>
      </c>
      <c r="M2208" s="6" t="inlineStr"/>
    </row>
    <row r="2209">
      <c r="A2209" s="20" t="n">
        <v>46331</v>
      </c>
      <c r="B2209" s="21">
        <f>DATE(YEAR(A2209),MONTH(A2209),1)</f>
        <v/>
      </c>
      <c r="C2209" s="6" t="inlineStr">
        <is>
          <t>E008</t>
        </is>
      </c>
      <c r="D2209" s="22">
        <f>IFERROR(VLOOKUP(C2209,Employes!$A$2:$H$11,2,FALSE),"")</f>
        <v/>
      </c>
      <c r="E2209" s="22">
        <f>IFERROR(VLOOKUP(C2209,Employes!$A$2:$H$11,3,FALSE),"")</f>
        <v/>
      </c>
      <c r="F2209" s="22">
        <f>IF(WEEKDAY(A2209,2)&lt;=5,IFERROR(VLOOKUP(C2209,Employes!$A$2:$H$11,6,FALSE),0),0)</f>
        <v/>
      </c>
      <c r="G2209" s="6" t="n">
        <v>9</v>
      </c>
      <c r="H2209" s="23">
        <f>MAX(0,G2209-F2209)</f>
        <v/>
      </c>
      <c r="I2209" s="6" t="inlineStr"/>
      <c r="J2209" s="23">
        <f>IF(I2209&lt;&gt;"",MAX(0,F2209-G2209),0)</f>
        <v/>
      </c>
      <c r="K2209" s="24">
        <f>IF(F2209=0,0,J2209/F2209)</f>
        <v/>
      </c>
      <c r="L2209" s="25">
        <f>IF(I2209&lt;&gt;"","Absence",IF(G2209&gt;F2209,"Présent + HS","Présent"))</f>
        <v/>
      </c>
      <c r="M2209" s="6" t="inlineStr"/>
    </row>
    <row r="2210">
      <c r="A2210" s="20" t="n">
        <v>46331</v>
      </c>
      <c r="B2210" s="21">
        <f>DATE(YEAR(A2210),MONTH(A2210),1)</f>
        <v/>
      </c>
      <c r="C2210" s="6" t="inlineStr">
        <is>
          <t>E009</t>
        </is>
      </c>
      <c r="D2210" s="22">
        <f>IFERROR(VLOOKUP(C2210,Employes!$A$2:$H$11,2,FALSE),"")</f>
        <v/>
      </c>
      <c r="E2210" s="22">
        <f>IFERROR(VLOOKUP(C2210,Employes!$A$2:$H$11,3,FALSE),"")</f>
        <v/>
      </c>
      <c r="F2210" s="22">
        <f>IF(WEEKDAY(A2210,2)&lt;=5,IFERROR(VLOOKUP(C2210,Employes!$A$2:$H$11,6,FALSE),0),0)</f>
        <v/>
      </c>
      <c r="G2210" s="6" t="n">
        <v>8</v>
      </c>
      <c r="H2210" s="23">
        <f>MAX(0,G2210-F2210)</f>
        <v/>
      </c>
      <c r="I2210" s="6" t="inlineStr"/>
      <c r="J2210" s="23">
        <f>IF(I2210&lt;&gt;"",MAX(0,F2210-G2210),0)</f>
        <v/>
      </c>
      <c r="K2210" s="24">
        <f>IF(F2210=0,0,J2210/F2210)</f>
        <v/>
      </c>
      <c r="L2210" s="25">
        <f>IF(I2210&lt;&gt;"","Absence",IF(G2210&gt;F2210,"Présent + HS","Présent"))</f>
        <v/>
      </c>
      <c r="M2210" s="6" t="inlineStr"/>
    </row>
    <row r="2211">
      <c r="A2211" s="20" t="n">
        <v>46331</v>
      </c>
      <c r="B2211" s="21">
        <f>DATE(YEAR(A2211),MONTH(A2211),1)</f>
        <v/>
      </c>
      <c r="C2211" s="6" t="inlineStr">
        <is>
          <t>E010</t>
        </is>
      </c>
      <c r="D2211" s="22">
        <f>IFERROR(VLOOKUP(C2211,Employes!$A$2:$H$11,2,FALSE),"")</f>
        <v/>
      </c>
      <c r="E2211" s="22">
        <f>IFERROR(VLOOKUP(C2211,Employes!$A$2:$H$11,3,FALSE),"")</f>
        <v/>
      </c>
      <c r="F2211" s="22">
        <f>IF(WEEKDAY(A2211,2)&lt;=5,IFERROR(VLOOKUP(C2211,Employes!$A$2:$H$11,6,FALSE),0),0)</f>
        <v/>
      </c>
      <c r="G2211" s="6" t="n">
        <v>8</v>
      </c>
      <c r="H2211" s="23">
        <f>MAX(0,G2211-F2211)</f>
        <v/>
      </c>
      <c r="I2211" s="6" t="inlineStr"/>
      <c r="J2211" s="23">
        <f>IF(I2211&lt;&gt;"",MAX(0,F2211-G2211),0)</f>
        <v/>
      </c>
      <c r="K2211" s="24">
        <f>IF(F2211=0,0,J2211/F2211)</f>
        <v/>
      </c>
      <c r="L2211" s="25">
        <f>IF(I2211&lt;&gt;"","Absence",IF(G2211&gt;F2211,"Présent + HS","Présent"))</f>
        <v/>
      </c>
      <c r="M2211" s="6" t="inlineStr"/>
    </row>
    <row r="2212">
      <c r="A2212" s="20" t="n">
        <v>46332</v>
      </c>
      <c r="B2212" s="21">
        <f>DATE(YEAR(A2212),MONTH(A2212),1)</f>
        <v/>
      </c>
      <c r="C2212" s="6" t="inlineStr">
        <is>
          <t>E001</t>
        </is>
      </c>
      <c r="D2212" s="22">
        <f>IFERROR(VLOOKUP(C2212,Employes!$A$2:$H$11,2,FALSE),"")</f>
        <v/>
      </c>
      <c r="E2212" s="22">
        <f>IFERROR(VLOOKUP(C2212,Employes!$A$2:$H$11,3,FALSE),"")</f>
        <v/>
      </c>
      <c r="F2212" s="22">
        <f>IF(WEEKDAY(A2212,2)&lt;=5,IFERROR(VLOOKUP(C2212,Employes!$A$2:$H$11,6,FALSE),0),0)</f>
        <v/>
      </c>
      <c r="G2212" s="6" t="n">
        <v>8</v>
      </c>
      <c r="H2212" s="23">
        <f>MAX(0,G2212-F2212)</f>
        <v/>
      </c>
      <c r="I2212" s="6" t="inlineStr"/>
      <c r="J2212" s="23">
        <f>IF(I2212&lt;&gt;"",MAX(0,F2212-G2212),0)</f>
        <v/>
      </c>
      <c r="K2212" s="24">
        <f>IF(F2212=0,0,J2212/F2212)</f>
        <v/>
      </c>
      <c r="L2212" s="25">
        <f>IF(I2212&lt;&gt;"","Absence",IF(G2212&gt;F2212,"Présent + HS","Présent"))</f>
        <v/>
      </c>
      <c r="M2212" s="6" t="inlineStr"/>
    </row>
    <row r="2213">
      <c r="A2213" s="20" t="n">
        <v>46332</v>
      </c>
      <c r="B2213" s="21">
        <f>DATE(YEAR(A2213),MONTH(A2213),1)</f>
        <v/>
      </c>
      <c r="C2213" s="6" t="inlineStr">
        <is>
          <t>E002</t>
        </is>
      </c>
      <c r="D2213" s="22">
        <f>IFERROR(VLOOKUP(C2213,Employes!$A$2:$H$11,2,FALSE),"")</f>
        <v/>
      </c>
      <c r="E2213" s="22">
        <f>IFERROR(VLOOKUP(C2213,Employes!$A$2:$H$11,3,FALSE),"")</f>
        <v/>
      </c>
      <c r="F2213" s="22">
        <f>IF(WEEKDAY(A2213,2)&lt;=5,IFERROR(VLOOKUP(C2213,Employes!$A$2:$H$11,6,FALSE),0),0)</f>
        <v/>
      </c>
      <c r="G2213" s="6" t="n">
        <v>8</v>
      </c>
      <c r="H2213" s="23">
        <f>MAX(0,G2213-F2213)</f>
        <v/>
      </c>
      <c r="I2213" s="6" t="inlineStr"/>
      <c r="J2213" s="23">
        <f>IF(I2213&lt;&gt;"",MAX(0,F2213-G2213),0)</f>
        <v/>
      </c>
      <c r="K2213" s="24">
        <f>IF(F2213=0,0,J2213/F2213)</f>
        <v/>
      </c>
      <c r="L2213" s="25">
        <f>IF(I2213&lt;&gt;"","Absence",IF(G2213&gt;F2213,"Présent + HS","Présent"))</f>
        <v/>
      </c>
      <c r="M2213" s="6" t="inlineStr"/>
    </row>
    <row r="2214">
      <c r="A2214" s="20" t="n">
        <v>46332</v>
      </c>
      <c r="B2214" s="21">
        <f>DATE(YEAR(A2214),MONTH(A2214),1)</f>
        <v/>
      </c>
      <c r="C2214" s="6" t="inlineStr">
        <is>
          <t>E003</t>
        </is>
      </c>
      <c r="D2214" s="22">
        <f>IFERROR(VLOOKUP(C2214,Employes!$A$2:$H$11,2,FALSE),"")</f>
        <v/>
      </c>
      <c r="E2214" s="22">
        <f>IFERROR(VLOOKUP(C2214,Employes!$A$2:$H$11,3,FALSE),"")</f>
        <v/>
      </c>
      <c r="F2214" s="22">
        <f>IF(WEEKDAY(A2214,2)&lt;=5,IFERROR(VLOOKUP(C2214,Employes!$A$2:$H$11,6,FALSE),0),0)</f>
        <v/>
      </c>
      <c r="G2214" s="6" t="n">
        <v>9</v>
      </c>
      <c r="H2214" s="23">
        <f>MAX(0,G2214-F2214)</f>
        <v/>
      </c>
      <c r="I2214" s="6" t="inlineStr"/>
      <c r="J2214" s="23">
        <f>IF(I2214&lt;&gt;"",MAX(0,F2214-G2214),0)</f>
        <v/>
      </c>
      <c r="K2214" s="24">
        <f>IF(F2214=0,0,J2214/F2214)</f>
        <v/>
      </c>
      <c r="L2214" s="25">
        <f>IF(I2214&lt;&gt;"","Absence",IF(G2214&gt;F2214,"Présent + HS","Présent"))</f>
        <v/>
      </c>
      <c r="M2214" s="6" t="inlineStr"/>
    </row>
    <row r="2215">
      <c r="A2215" s="20" t="n">
        <v>46332</v>
      </c>
      <c r="B2215" s="21">
        <f>DATE(YEAR(A2215),MONTH(A2215),1)</f>
        <v/>
      </c>
      <c r="C2215" s="6" t="inlineStr">
        <is>
          <t>E004</t>
        </is>
      </c>
      <c r="D2215" s="22">
        <f>IFERROR(VLOOKUP(C2215,Employes!$A$2:$H$11,2,FALSE),"")</f>
        <v/>
      </c>
      <c r="E2215" s="22">
        <f>IFERROR(VLOOKUP(C2215,Employes!$A$2:$H$11,3,FALSE),"")</f>
        <v/>
      </c>
      <c r="F2215" s="22">
        <f>IF(WEEKDAY(A2215,2)&lt;=5,IFERROR(VLOOKUP(C2215,Employes!$A$2:$H$11,6,FALSE),0),0)</f>
        <v/>
      </c>
      <c r="G2215" s="6" t="n">
        <v>8</v>
      </c>
      <c r="H2215" s="23">
        <f>MAX(0,G2215-F2215)</f>
        <v/>
      </c>
      <c r="I2215" s="6" t="inlineStr"/>
      <c r="J2215" s="23">
        <f>IF(I2215&lt;&gt;"",MAX(0,F2215-G2215),0)</f>
        <v/>
      </c>
      <c r="K2215" s="24">
        <f>IF(F2215=0,0,J2215/F2215)</f>
        <v/>
      </c>
      <c r="L2215" s="25">
        <f>IF(I2215&lt;&gt;"","Absence",IF(G2215&gt;F2215,"Présent + HS","Présent"))</f>
        <v/>
      </c>
      <c r="M2215" s="6" t="inlineStr"/>
    </row>
    <row r="2216">
      <c r="A2216" s="20" t="n">
        <v>46332</v>
      </c>
      <c r="B2216" s="21">
        <f>DATE(YEAR(A2216),MONTH(A2216),1)</f>
        <v/>
      </c>
      <c r="C2216" s="6" t="inlineStr">
        <is>
          <t>E005</t>
        </is>
      </c>
      <c r="D2216" s="22">
        <f>IFERROR(VLOOKUP(C2216,Employes!$A$2:$H$11,2,FALSE),"")</f>
        <v/>
      </c>
      <c r="E2216" s="22">
        <f>IFERROR(VLOOKUP(C2216,Employes!$A$2:$H$11,3,FALSE),"")</f>
        <v/>
      </c>
      <c r="F2216" s="22">
        <f>IF(WEEKDAY(A2216,2)&lt;=5,IFERROR(VLOOKUP(C2216,Employes!$A$2:$H$11,6,FALSE),0),0)</f>
        <v/>
      </c>
      <c r="G2216" s="6" t="n">
        <v>8</v>
      </c>
      <c r="H2216" s="23">
        <f>MAX(0,G2216-F2216)</f>
        <v/>
      </c>
      <c r="I2216" s="6" t="inlineStr"/>
      <c r="J2216" s="23">
        <f>IF(I2216&lt;&gt;"",MAX(0,F2216-G2216),0)</f>
        <v/>
      </c>
      <c r="K2216" s="24">
        <f>IF(F2216=0,0,J2216/F2216)</f>
        <v/>
      </c>
      <c r="L2216" s="25">
        <f>IF(I2216&lt;&gt;"","Absence",IF(G2216&gt;F2216,"Présent + HS","Présent"))</f>
        <v/>
      </c>
      <c r="M2216" s="6" t="inlineStr"/>
    </row>
    <row r="2217">
      <c r="A2217" s="20" t="n">
        <v>46332</v>
      </c>
      <c r="B2217" s="21">
        <f>DATE(YEAR(A2217),MONTH(A2217),1)</f>
        <v/>
      </c>
      <c r="C2217" s="6" t="inlineStr">
        <is>
          <t>E006</t>
        </is>
      </c>
      <c r="D2217" s="22">
        <f>IFERROR(VLOOKUP(C2217,Employes!$A$2:$H$11,2,FALSE),"")</f>
        <v/>
      </c>
      <c r="E2217" s="22">
        <f>IFERROR(VLOOKUP(C2217,Employes!$A$2:$H$11,3,FALSE),"")</f>
        <v/>
      </c>
      <c r="F2217" s="22">
        <f>IF(WEEKDAY(A2217,2)&lt;=5,IFERROR(VLOOKUP(C2217,Employes!$A$2:$H$11,6,FALSE),0),0)</f>
        <v/>
      </c>
      <c r="G2217" s="6" t="n">
        <v>10</v>
      </c>
      <c r="H2217" s="23">
        <f>MAX(0,G2217-F2217)</f>
        <v/>
      </c>
      <c r="I2217" s="6" t="inlineStr"/>
      <c r="J2217" s="23">
        <f>IF(I2217&lt;&gt;"",MAX(0,F2217-G2217),0)</f>
        <v/>
      </c>
      <c r="K2217" s="24">
        <f>IF(F2217=0,0,J2217/F2217)</f>
        <v/>
      </c>
      <c r="L2217" s="25">
        <f>IF(I2217&lt;&gt;"","Absence",IF(G2217&gt;F2217,"Présent + HS","Présent"))</f>
        <v/>
      </c>
      <c r="M2217" s="6" t="inlineStr"/>
    </row>
    <row r="2218">
      <c r="A2218" s="20" t="n">
        <v>46332</v>
      </c>
      <c r="B2218" s="21">
        <f>DATE(YEAR(A2218),MONTH(A2218),1)</f>
        <v/>
      </c>
      <c r="C2218" s="6" t="inlineStr">
        <is>
          <t>E007</t>
        </is>
      </c>
      <c r="D2218" s="22">
        <f>IFERROR(VLOOKUP(C2218,Employes!$A$2:$H$11,2,FALSE),"")</f>
        <v/>
      </c>
      <c r="E2218" s="22">
        <f>IFERROR(VLOOKUP(C2218,Employes!$A$2:$H$11,3,FALSE),"")</f>
        <v/>
      </c>
      <c r="F2218" s="22">
        <f>IF(WEEKDAY(A2218,2)&lt;=5,IFERROR(VLOOKUP(C2218,Employes!$A$2:$H$11,6,FALSE),0),0)</f>
        <v/>
      </c>
      <c r="G2218" s="6" t="n">
        <v>8</v>
      </c>
      <c r="H2218" s="23">
        <f>MAX(0,G2218-F2218)</f>
        <v/>
      </c>
      <c r="I2218" s="6" t="inlineStr"/>
      <c r="J2218" s="23">
        <f>IF(I2218&lt;&gt;"",MAX(0,F2218-G2218),0)</f>
        <v/>
      </c>
      <c r="K2218" s="24">
        <f>IF(F2218=0,0,J2218/F2218)</f>
        <v/>
      </c>
      <c r="L2218" s="25">
        <f>IF(I2218&lt;&gt;"","Absence",IF(G2218&gt;F2218,"Présent + HS","Présent"))</f>
        <v/>
      </c>
      <c r="M2218" s="6" t="inlineStr"/>
    </row>
    <row r="2219">
      <c r="A2219" s="20" t="n">
        <v>46332</v>
      </c>
      <c r="B2219" s="21">
        <f>DATE(YEAR(A2219),MONTH(A2219),1)</f>
        <v/>
      </c>
      <c r="C2219" s="6" t="inlineStr">
        <is>
          <t>E008</t>
        </is>
      </c>
      <c r="D2219" s="22">
        <f>IFERROR(VLOOKUP(C2219,Employes!$A$2:$H$11,2,FALSE),"")</f>
        <v/>
      </c>
      <c r="E2219" s="22">
        <f>IFERROR(VLOOKUP(C2219,Employes!$A$2:$H$11,3,FALSE),"")</f>
        <v/>
      </c>
      <c r="F2219" s="22">
        <f>IF(WEEKDAY(A2219,2)&lt;=5,IFERROR(VLOOKUP(C2219,Employes!$A$2:$H$11,6,FALSE),0),0)</f>
        <v/>
      </c>
      <c r="G2219" s="6" t="n">
        <v>8</v>
      </c>
      <c r="H2219" s="23">
        <f>MAX(0,G2219-F2219)</f>
        <v/>
      </c>
      <c r="I2219" s="6" t="inlineStr"/>
      <c r="J2219" s="23">
        <f>IF(I2219&lt;&gt;"",MAX(0,F2219-G2219),0)</f>
        <v/>
      </c>
      <c r="K2219" s="24">
        <f>IF(F2219=0,0,J2219/F2219)</f>
        <v/>
      </c>
      <c r="L2219" s="25">
        <f>IF(I2219&lt;&gt;"","Absence",IF(G2219&gt;F2219,"Présent + HS","Présent"))</f>
        <v/>
      </c>
      <c r="M2219" s="6" t="inlineStr"/>
    </row>
    <row r="2220">
      <c r="A2220" s="20" t="n">
        <v>46332</v>
      </c>
      <c r="B2220" s="21">
        <f>DATE(YEAR(A2220),MONTH(A2220),1)</f>
        <v/>
      </c>
      <c r="C2220" s="6" t="inlineStr">
        <is>
          <t>E009</t>
        </is>
      </c>
      <c r="D2220" s="22">
        <f>IFERROR(VLOOKUP(C2220,Employes!$A$2:$H$11,2,FALSE),"")</f>
        <v/>
      </c>
      <c r="E2220" s="22">
        <f>IFERROR(VLOOKUP(C2220,Employes!$A$2:$H$11,3,FALSE),"")</f>
        <v/>
      </c>
      <c r="F2220" s="22">
        <f>IF(WEEKDAY(A2220,2)&lt;=5,IFERROR(VLOOKUP(C2220,Employes!$A$2:$H$11,6,FALSE),0),0)</f>
        <v/>
      </c>
      <c r="G2220" s="6" t="n">
        <v>8</v>
      </c>
      <c r="H2220" s="23">
        <f>MAX(0,G2220-F2220)</f>
        <v/>
      </c>
      <c r="I2220" s="6" t="inlineStr"/>
      <c r="J2220" s="23">
        <f>IF(I2220&lt;&gt;"",MAX(0,F2220-G2220),0)</f>
        <v/>
      </c>
      <c r="K2220" s="24">
        <f>IF(F2220=0,0,J2220/F2220)</f>
        <v/>
      </c>
      <c r="L2220" s="25">
        <f>IF(I2220&lt;&gt;"","Absence",IF(G2220&gt;F2220,"Présent + HS","Présent"))</f>
        <v/>
      </c>
      <c r="M2220" s="6" t="inlineStr"/>
    </row>
    <row r="2221">
      <c r="A2221" s="20" t="n">
        <v>46332</v>
      </c>
      <c r="B2221" s="21">
        <f>DATE(YEAR(A2221),MONTH(A2221),1)</f>
        <v/>
      </c>
      <c r="C2221" s="6" t="inlineStr">
        <is>
          <t>E010</t>
        </is>
      </c>
      <c r="D2221" s="22">
        <f>IFERROR(VLOOKUP(C2221,Employes!$A$2:$H$11,2,FALSE),"")</f>
        <v/>
      </c>
      <c r="E2221" s="22">
        <f>IFERROR(VLOOKUP(C2221,Employes!$A$2:$H$11,3,FALSE),"")</f>
        <v/>
      </c>
      <c r="F2221" s="22">
        <f>IF(WEEKDAY(A2221,2)&lt;=5,IFERROR(VLOOKUP(C2221,Employes!$A$2:$H$11,6,FALSE),0),0)</f>
        <v/>
      </c>
      <c r="G2221" s="6" t="n">
        <v>8</v>
      </c>
      <c r="H2221" s="23">
        <f>MAX(0,G2221-F2221)</f>
        <v/>
      </c>
      <c r="I2221" s="6" t="inlineStr"/>
      <c r="J2221" s="23">
        <f>IF(I2221&lt;&gt;"",MAX(0,F2221-G2221),0)</f>
        <v/>
      </c>
      <c r="K2221" s="24">
        <f>IF(F2221=0,0,J2221/F2221)</f>
        <v/>
      </c>
      <c r="L2221" s="25">
        <f>IF(I2221&lt;&gt;"","Absence",IF(G2221&gt;F2221,"Présent + HS","Présent"))</f>
        <v/>
      </c>
      <c r="M2221" s="6" t="inlineStr"/>
    </row>
    <row r="2222">
      <c r="A2222" s="20" t="n">
        <v>46335</v>
      </c>
      <c r="B2222" s="21">
        <f>DATE(YEAR(A2222),MONTH(A2222),1)</f>
        <v/>
      </c>
      <c r="C2222" s="6" t="inlineStr">
        <is>
          <t>E001</t>
        </is>
      </c>
      <c r="D2222" s="22">
        <f>IFERROR(VLOOKUP(C2222,Employes!$A$2:$H$11,2,FALSE),"")</f>
        <v/>
      </c>
      <c r="E2222" s="22">
        <f>IFERROR(VLOOKUP(C2222,Employes!$A$2:$H$11,3,FALSE),"")</f>
        <v/>
      </c>
      <c r="F2222" s="22">
        <f>IF(WEEKDAY(A2222,2)&lt;=5,IFERROR(VLOOKUP(C2222,Employes!$A$2:$H$11,6,FALSE),0),0)</f>
        <v/>
      </c>
      <c r="G2222" s="6" t="n">
        <v>8</v>
      </c>
      <c r="H2222" s="23">
        <f>MAX(0,G2222-F2222)</f>
        <v/>
      </c>
      <c r="I2222" s="6" t="inlineStr"/>
      <c r="J2222" s="23">
        <f>IF(I2222&lt;&gt;"",MAX(0,F2222-G2222),0)</f>
        <v/>
      </c>
      <c r="K2222" s="24">
        <f>IF(F2222=0,0,J2222/F2222)</f>
        <v/>
      </c>
      <c r="L2222" s="25">
        <f>IF(I2222&lt;&gt;"","Absence",IF(G2222&gt;F2222,"Présent + HS","Présent"))</f>
        <v/>
      </c>
      <c r="M2222" s="6" t="inlineStr"/>
    </row>
    <row r="2223">
      <c r="A2223" s="20" t="n">
        <v>46335</v>
      </c>
      <c r="B2223" s="21">
        <f>DATE(YEAR(A2223),MONTH(A2223),1)</f>
        <v/>
      </c>
      <c r="C2223" s="6" t="inlineStr">
        <is>
          <t>E002</t>
        </is>
      </c>
      <c r="D2223" s="22">
        <f>IFERROR(VLOOKUP(C2223,Employes!$A$2:$H$11,2,FALSE),"")</f>
        <v/>
      </c>
      <c r="E2223" s="22">
        <f>IFERROR(VLOOKUP(C2223,Employes!$A$2:$H$11,3,FALSE),"")</f>
        <v/>
      </c>
      <c r="F2223" s="22">
        <f>IF(WEEKDAY(A2223,2)&lt;=5,IFERROR(VLOOKUP(C2223,Employes!$A$2:$H$11,6,FALSE),0),0)</f>
        <v/>
      </c>
      <c r="G2223" s="6" t="n">
        <v>8</v>
      </c>
      <c r="H2223" s="23">
        <f>MAX(0,G2223-F2223)</f>
        <v/>
      </c>
      <c r="I2223" s="6" t="inlineStr"/>
      <c r="J2223" s="23">
        <f>IF(I2223&lt;&gt;"",MAX(0,F2223-G2223),0)</f>
        <v/>
      </c>
      <c r="K2223" s="24">
        <f>IF(F2223=0,0,J2223/F2223)</f>
        <v/>
      </c>
      <c r="L2223" s="25">
        <f>IF(I2223&lt;&gt;"","Absence",IF(G2223&gt;F2223,"Présent + HS","Présent"))</f>
        <v/>
      </c>
      <c r="M2223" s="6" t="inlineStr"/>
    </row>
    <row r="2224">
      <c r="A2224" s="20" t="n">
        <v>46335</v>
      </c>
      <c r="B2224" s="21">
        <f>DATE(YEAR(A2224),MONTH(A2224),1)</f>
        <v/>
      </c>
      <c r="C2224" s="6" t="inlineStr">
        <is>
          <t>E003</t>
        </is>
      </c>
      <c r="D2224" s="22">
        <f>IFERROR(VLOOKUP(C2224,Employes!$A$2:$H$11,2,FALSE),"")</f>
        <v/>
      </c>
      <c r="E2224" s="22">
        <f>IFERROR(VLOOKUP(C2224,Employes!$A$2:$H$11,3,FALSE),"")</f>
        <v/>
      </c>
      <c r="F2224" s="22">
        <f>IF(WEEKDAY(A2224,2)&lt;=5,IFERROR(VLOOKUP(C2224,Employes!$A$2:$H$11,6,FALSE),0),0)</f>
        <v/>
      </c>
      <c r="G2224" s="6" t="n">
        <v>10</v>
      </c>
      <c r="H2224" s="23">
        <f>MAX(0,G2224-F2224)</f>
        <v/>
      </c>
      <c r="I2224" s="6" t="inlineStr"/>
      <c r="J2224" s="23">
        <f>IF(I2224&lt;&gt;"",MAX(0,F2224-G2224),0)</f>
        <v/>
      </c>
      <c r="K2224" s="24">
        <f>IF(F2224=0,0,J2224/F2224)</f>
        <v/>
      </c>
      <c r="L2224" s="25">
        <f>IF(I2224&lt;&gt;"","Absence",IF(G2224&gt;F2224,"Présent + HS","Présent"))</f>
        <v/>
      </c>
      <c r="M2224" s="6" t="inlineStr"/>
    </row>
    <row r="2225">
      <c r="A2225" s="20" t="n">
        <v>46335</v>
      </c>
      <c r="B2225" s="21">
        <f>DATE(YEAR(A2225),MONTH(A2225),1)</f>
        <v/>
      </c>
      <c r="C2225" s="6" t="inlineStr">
        <is>
          <t>E004</t>
        </is>
      </c>
      <c r="D2225" s="22">
        <f>IFERROR(VLOOKUP(C2225,Employes!$A$2:$H$11,2,FALSE),"")</f>
        <v/>
      </c>
      <c r="E2225" s="22">
        <f>IFERROR(VLOOKUP(C2225,Employes!$A$2:$H$11,3,FALSE),"")</f>
        <v/>
      </c>
      <c r="F2225" s="22">
        <f>IF(WEEKDAY(A2225,2)&lt;=5,IFERROR(VLOOKUP(C2225,Employes!$A$2:$H$11,6,FALSE),0),0)</f>
        <v/>
      </c>
      <c r="G2225" s="6" t="n">
        <v>8</v>
      </c>
      <c r="H2225" s="23">
        <f>MAX(0,G2225-F2225)</f>
        <v/>
      </c>
      <c r="I2225" s="6" t="inlineStr"/>
      <c r="J2225" s="23">
        <f>IF(I2225&lt;&gt;"",MAX(0,F2225-G2225),0)</f>
        <v/>
      </c>
      <c r="K2225" s="24">
        <f>IF(F2225=0,0,J2225/F2225)</f>
        <v/>
      </c>
      <c r="L2225" s="25">
        <f>IF(I2225&lt;&gt;"","Absence",IF(G2225&gt;F2225,"Présent + HS","Présent"))</f>
        <v/>
      </c>
      <c r="M2225" s="6" t="inlineStr"/>
    </row>
    <row r="2226">
      <c r="A2226" s="20" t="n">
        <v>46335</v>
      </c>
      <c r="B2226" s="21">
        <f>DATE(YEAR(A2226),MONTH(A2226),1)</f>
        <v/>
      </c>
      <c r="C2226" s="6" t="inlineStr">
        <is>
          <t>E005</t>
        </is>
      </c>
      <c r="D2226" s="22">
        <f>IFERROR(VLOOKUP(C2226,Employes!$A$2:$H$11,2,FALSE),"")</f>
        <v/>
      </c>
      <c r="E2226" s="22">
        <f>IFERROR(VLOOKUP(C2226,Employes!$A$2:$H$11,3,FALSE),"")</f>
        <v/>
      </c>
      <c r="F2226" s="22">
        <f>IF(WEEKDAY(A2226,2)&lt;=5,IFERROR(VLOOKUP(C2226,Employes!$A$2:$H$11,6,FALSE),0),0)</f>
        <v/>
      </c>
      <c r="G2226" s="6" t="n">
        <v>8</v>
      </c>
      <c r="H2226" s="23">
        <f>MAX(0,G2226-F2226)</f>
        <v/>
      </c>
      <c r="I2226" s="6" t="inlineStr"/>
      <c r="J2226" s="23">
        <f>IF(I2226&lt;&gt;"",MAX(0,F2226-G2226),0)</f>
        <v/>
      </c>
      <c r="K2226" s="24">
        <f>IF(F2226=0,0,J2226/F2226)</f>
        <v/>
      </c>
      <c r="L2226" s="25">
        <f>IF(I2226&lt;&gt;"","Absence",IF(G2226&gt;F2226,"Présent + HS","Présent"))</f>
        <v/>
      </c>
      <c r="M2226" s="6" t="inlineStr"/>
    </row>
    <row r="2227">
      <c r="A2227" s="20" t="n">
        <v>46335</v>
      </c>
      <c r="B2227" s="21">
        <f>DATE(YEAR(A2227),MONTH(A2227),1)</f>
        <v/>
      </c>
      <c r="C2227" s="6" t="inlineStr">
        <is>
          <t>E006</t>
        </is>
      </c>
      <c r="D2227" s="22">
        <f>IFERROR(VLOOKUP(C2227,Employes!$A$2:$H$11,2,FALSE),"")</f>
        <v/>
      </c>
      <c r="E2227" s="22">
        <f>IFERROR(VLOOKUP(C2227,Employes!$A$2:$H$11,3,FALSE),"")</f>
        <v/>
      </c>
      <c r="F2227" s="22">
        <f>IF(WEEKDAY(A2227,2)&lt;=5,IFERROR(VLOOKUP(C2227,Employes!$A$2:$H$11,6,FALSE),0),0)</f>
        <v/>
      </c>
      <c r="G2227" s="6" t="n">
        <v>8</v>
      </c>
      <c r="H2227" s="23">
        <f>MAX(0,G2227-F2227)</f>
        <v/>
      </c>
      <c r="I2227" s="6" t="inlineStr"/>
      <c r="J2227" s="23">
        <f>IF(I2227&lt;&gt;"",MAX(0,F2227-G2227),0)</f>
        <v/>
      </c>
      <c r="K2227" s="24">
        <f>IF(F2227=0,0,J2227/F2227)</f>
        <v/>
      </c>
      <c r="L2227" s="25">
        <f>IF(I2227&lt;&gt;"","Absence",IF(G2227&gt;F2227,"Présent + HS","Présent"))</f>
        <v/>
      </c>
      <c r="M2227" s="6" t="inlineStr"/>
    </row>
    <row r="2228">
      <c r="A2228" s="20" t="n">
        <v>46335</v>
      </c>
      <c r="B2228" s="21">
        <f>DATE(YEAR(A2228),MONTH(A2228),1)</f>
        <v/>
      </c>
      <c r="C2228" s="6" t="inlineStr">
        <is>
          <t>E007</t>
        </is>
      </c>
      <c r="D2228" s="22">
        <f>IFERROR(VLOOKUP(C2228,Employes!$A$2:$H$11,2,FALSE),"")</f>
        <v/>
      </c>
      <c r="E2228" s="22">
        <f>IFERROR(VLOOKUP(C2228,Employes!$A$2:$H$11,3,FALSE),"")</f>
        <v/>
      </c>
      <c r="F2228" s="22">
        <f>IF(WEEKDAY(A2228,2)&lt;=5,IFERROR(VLOOKUP(C2228,Employes!$A$2:$H$11,6,FALSE),0),0)</f>
        <v/>
      </c>
      <c r="G2228" s="6" t="n">
        <v>9</v>
      </c>
      <c r="H2228" s="23">
        <f>MAX(0,G2228-F2228)</f>
        <v/>
      </c>
      <c r="I2228" s="6" t="inlineStr"/>
      <c r="J2228" s="23">
        <f>IF(I2228&lt;&gt;"",MAX(0,F2228-G2228),0)</f>
        <v/>
      </c>
      <c r="K2228" s="24">
        <f>IF(F2228=0,0,J2228/F2228)</f>
        <v/>
      </c>
      <c r="L2228" s="25">
        <f>IF(I2228&lt;&gt;"","Absence",IF(G2228&gt;F2228,"Présent + HS","Présent"))</f>
        <v/>
      </c>
      <c r="M2228" s="6" t="inlineStr"/>
    </row>
    <row r="2229">
      <c r="A2229" s="20" t="n">
        <v>46335</v>
      </c>
      <c r="B2229" s="21">
        <f>DATE(YEAR(A2229),MONTH(A2229),1)</f>
        <v/>
      </c>
      <c r="C2229" s="6" t="inlineStr">
        <is>
          <t>E008</t>
        </is>
      </c>
      <c r="D2229" s="22">
        <f>IFERROR(VLOOKUP(C2229,Employes!$A$2:$H$11,2,FALSE),"")</f>
        <v/>
      </c>
      <c r="E2229" s="22">
        <f>IFERROR(VLOOKUP(C2229,Employes!$A$2:$H$11,3,FALSE),"")</f>
        <v/>
      </c>
      <c r="F2229" s="22">
        <f>IF(WEEKDAY(A2229,2)&lt;=5,IFERROR(VLOOKUP(C2229,Employes!$A$2:$H$11,6,FALSE),0),0)</f>
        <v/>
      </c>
      <c r="G2229" s="6" t="n">
        <v>9</v>
      </c>
      <c r="H2229" s="23">
        <f>MAX(0,G2229-F2229)</f>
        <v/>
      </c>
      <c r="I2229" s="6" t="inlineStr"/>
      <c r="J2229" s="23">
        <f>IF(I2229&lt;&gt;"",MAX(0,F2229-G2229),0)</f>
        <v/>
      </c>
      <c r="K2229" s="24">
        <f>IF(F2229=0,0,J2229/F2229)</f>
        <v/>
      </c>
      <c r="L2229" s="25">
        <f>IF(I2229&lt;&gt;"","Absence",IF(G2229&gt;F2229,"Présent + HS","Présent"))</f>
        <v/>
      </c>
      <c r="M2229" s="6" t="inlineStr"/>
    </row>
    <row r="2230">
      <c r="A2230" s="20" t="n">
        <v>46335</v>
      </c>
      <c r="B2230" s="21">
        <f>DATE(YEAR(A2230),MONTH(A2230),1)</f>
        <v/>
      </c>
      <c r="C2230" s="6" t="inlineStr">
        <is>
          <t>E009</t>
        </is>
      </c>
      <c r="D2230" s="22">
        <f>IFERROR(VLOOKUP(C2230,Employes!$A$2:$H$11,2,FALSE),"")</f>
        <v/>
      </c>
      <c r="E2230" s="22">
        <f>IFERROR(VLOOKUP(C2230,Employes!$A$2:$H$11,3,FALSE),"")</f>
        <v/>
      </c>
      <c r="F2230" s="22">
        <f>IF(WEEKDAY(A2230,2)&lt;=5,IFERROR(VLOOKUP(C2230,Employes!$A$2:$H$11,6,FALSE),0),0)</f>
        <v/>
      </c>
      <c r="G2230" s="6" t="n">
        <v>8</v>
      </c>
      <c r="H2230" s="23">
        <f>MAX(0,G2230-F2230)</f>
        <v/>
      </c>
      <c r="I2230" s="6" t="inlineStr"/>
      <c r="J2230" s="23">
        <f>IF(I2230&lt;&gt;"",MAX(0,F2230-G2230),0)</f>
        <v/>
      </c>
      <c r="K2230" s="24">
        <f>IF(F2230=0,0,J2230/F2230)</f>
        <v/>
      </c>
      <c r="L2230" s="25">
        <f>IF(I2230&lt;&gt;"","Absence",IF(G2230&gt;F2230,"Présent + HS","Présent"))</f>
        <v/>
      </c>
      <c r="M2230" s="6" t="inlineStr"/>
    </row>
    <row r="2231">
      <c r="A2231" s="20" t="n">
        <v>46335</v>
      </c>
      <c r="B2231" s="21">
        <f>DATE(YEAR(A2231),MONTH(A2231),1)</f>
        <v/>
      </c>
      <c r="C2231" s="6" t="inlineStr">
        <is>
          <t>E010</t>
        </is>
      </c>
      <c r="D2231" s="22">
        <f>IFERROR(VLOOKUP(C2231,Employes!$A$2:$H$11,2,FALSE),"")</f>
        <v/>
      </c>
      <c r="E2231" s="22">
        <f>IFERROR(VLOOKUP(C2231,Employes!$A$2:$H$11,3,FALSE),"")</f>
        <v/>
      </c>
      <c r="F2231" s="22">
        <f>IF(WEEKDAY(A2231,2)&lt;=5,IFERROR(VLOOKUP(C2231,Employes!$A$2:$H$11,6,FALSE),0),0)</f>
        <v/>
      </c>
      <c r="G2231" s="6" t="n">
        <v>8</v>
      </c>
      <c r="H2231" s="23">
        <f>MAX(0,G2231-F2231)</f>
        <v/>
      </c>
      <c r="I2231" s="6" t="inlineStr"/>
      <c r="J2231" s="23">
        <f>IF(I2231&lt;&gt;"",MAX(0,F2231-G2231),0)</f>
        <v/>
      </c>
      <c r="K2231" s="24">
        <f>IF(F2231=0,0,J2231/F2231)</f>
        <v/>
      </c>
      <c r="L2231" s="25">
        <f>IF(I2231&lt;&gt;"","Absence",IF(G2231&gt;F2231,"Présent + HS","Présent"))</f>
        <v/>
      </c>
      <c r="M2231" s="6" t="inlineStr"/>
    </row>
    <row r="2232">
      <c r="A2232" s="20" t="n">
        <v>46336</v>
      </c>
      <c r="B2232" s="21">
        <f>DATE(YEAR(A2232),MONTH(A2232),1)</f>
        <v/>
      </c>
      <c r="C2232" s="6" t="inlineStr">
        <is>
          <t>E001</t>
        </is>
      </c>
      <c r="D2232" s="22">
        <f>IFERROR(VLOOKUP(C2232,Employes!$A$2:$H$11,2,FALSE),"")</f>
        <v/>
      </c>
      <c r="E2232" s="22">
        <f>IFERROR(VLOOKUP(C2232,Employes!$A$2:$H$11,3,FALSE),"")</f>
        <v/>
      </c>
      <c r="F2232" s="22">
        <f>IF(WEEKDAY(A2232,2)&lt;=5,IFERROR(VLOOKUP(C2232,Employes!$A$2:$H$11,6,FALSE),0),0)</f>
        <v/>
      </c>
      <c r="G2232" s="6" t="n">
        <v>8</v>
      </c>
      <c r="H2232" s="23">
        <f>MAX(0,G2232-F2232)</f>
        <v/>
      </c>
      <c r="I2232" s="6" t="inlineStr"/>
      <c r="J2232" s="23">
        <f>IF(I2232&lt;&gt;"",MAX(0,F2232-G2232),0)</f>
        <v/>
      </c>
      <c r="K2232" s="24">
        <f>IF(F2232=0,0,J2232/F2232)</f>
        <v/>
      </c>
      <c r="L2232" s="25">
        <f>IF(I2232&lt;&gt;"","Absence",IF(G2232&gt;F2232,"Présent + HS","Présent"))</f>
        <v/>
      </c>
      <c r="M2232" s="6" t="inlineStr"/>
    </row>
    <row r="2233">
      <c r="A2233" s="20" t="n">
        <v>46336</v>
      </c>
      <c r="B2233" s="21">
        <f>DATE(YEAR(A2233),MONTH(A2233),1)</f>
        <v/>
      </c>
      <c r="C2233" s="6" t="inlineStr">
        <is>
          <t>E002</t>
        </is>
      </c>
      <c r="D2233" s="22">
        <f>IFERROR(VLOOKUP(C2233,Employes!$A$2:$H$11,2,FALSE),"")</f>
        <v/>
      </c>
      <c r="E2233" s="22">
        <f>IFERROR(VLOOKUP(C2233,Employes!$A$2:$H$11,3,FALSE),"")</f>
        <v/>
      </c>
      <c r="F2233" s="22">
        <f>IF(WEEKDAY(A2233,2)&lt;=5,IFERROR(VLOOKUP(C2233,Employes!$A$2:$H$11,6,FALSE),0),0)</f>
        <v/>
      </c>
      <c r="G2233" s="6" t="n">
        <v>8</v>
      </c>
      <c r="H2233" s="23">
        <f>MAX(0,G2233-F2233)</f>
        <v/>
      </c>
      <c r="I2233" s="6" t="inlineStr"/>
      <c r="J2233" s="23">
        <f>IF(I2233&lt;&gt;"",MAX(0,F2233-G2233),0)</f>
        <v/>
      </c>
      <c r="K2233" s="24">
        <f>IF(F2233=0,0,J2233/F2233)</f>
        <v/>
      </c>
      <c r="L2233" s="25">
        <f>IF(I2233&lt;&gt;"","Absence",IF(G2233&gt;F2233,"Présent + HS","Présent"))</f>
        <v/>
      </c>
      <c r="M2233" s="6" t="inlineStr"/>
    </row>
    <row r="2234">
      <c r="A2234" s="20" t="n">
        <v>46336</v>
      </c>
      <c r="B2234" s="21">
        <f>DATE(YEAR(A2234),MONTH(A2234),1)</f>
        <v/>
      </c>
      <c r="C2234" s="6" t="inlineStr">
        <is>
          <t>E003</t>
        </is>
      </c>
      <c r="D2234" s="22">
        <f>IFERROR(VLOOKUP(C2234,Employes!$A$2:$H$11,2,FALSE),"")</f>
        <v/>
      </c>
      <c r="E2234" s="22">
        <f>IFERROR(VLOOKUP(C2234,Employes!$A$2:$H$11,3,FALSE),"")</f>
        <v/>
      </c>
      <c r="F2234" s="22">
        <f>IF(WEEKDAY(A2234,2)&lt;=5,IFERROR(VLOOKUP(C2234,Employes!$A$2:$H$11,6,FALSE),0),0)</f>
        <v/>
      </c>
      <c r="G2234" s="6" t="n">
        <v>8</v>
      </c>
      <c r="H2234" s="23">
        <f>MAX(0,G2234-F2234)</f>
        <v/>
      </c>
      <c r="I2234" s="6" t="inlineStr"/>
      <c r="J2234" s="23">
        <f>IF(I2234&lt;&gt;"",MAX(0,F2234-G2234),0)</f>
        <v/>
      </c>
      <c r="K2234" s="24">
        <f>IF(F2234=0,0,J2234/F2234)</f>
        <v/>
      </c>
      <c r="L2234" s="25">
        <f>IF(I2234&lt;&gt;"","Absence",IF(G2234&gt;F2234,"Présent + HS","Présent"))</f>
        <v/>
      </c>
      <c r="M2234" s="6" t="inlineStr"/>
    </row>
    <row r="2235">
      <c r="A2235" s="20" t="n">
        <v>46336</v>
      </c>
      <c r="B2235" s="21">
        <f>DATE(YEAR(A2235),MONTH(A2235),1)</f>
        <v/>
      </c>
      <c r="C2235" s="6" t="inlineStr">
        <is>
          <t>E004</t>
        </is>
      </c>
      <c r="D2235" s="22">
        <f>IFERROR(VLOOKUP(C2235,Employes!$A$2:$H$11,2,FALSE),"")</f>
        <v/>
      </c>
      <c r="E2235" s="22">
        <f>IFERROR(VLOOKUP(C2235,Employes!$A$2:$H$11,3,FALSE),"")</f>
        <v/>
      </c>
      <c r="F2235" s="22">
        <f>IF(WEEKDAY(A2235,2)&lt;=5,IFERROR(VLOOKUP(C2235,Employes!$A$2:$H$11,6,FALSE),0),0)</f>
        <v/>
      </c>
      <c r="G2235" s="6" t="n">
        <v>8</v>
      </c>
      <c r="H2235" s="23">
        <f>MAX(0,G2235-F2235)</f>
        <v/>
      </c>
      <c r="I2235" s="6" t="inlineStr"/>
      <c r="J2235" s="23">
        <f>IF(I2235&lt;&gt;"",MAX(0,F2235-G2235),0)</f>
        <v/>
      </c>
      <c r="K2235" s="24">
        <f>IF(F2235=0,0,J2235/F2235)</f>
        <v/>
      </c>
      <c r="L2235" s="25">
        <f>IF(I2235&lt;&gt;"","Absence",IF(G2235&gt;F2235,"Présent + HS","Présent"))</f>
        <v/>
      </c>
      <c r="M2235" s="6" t="inlineStr"/>
    </row>
    <row r="2236">
      <c r="A2236" s="20" t="n">
        <v>46336</v>
      </c>
      <c r="B2236" s="21">
        <f>DATE(YEAR(A2236),MONTH(A2236),1)</f>
        <v/>
      </c>
      <c r="C2236" s="6" t="inlineStr">
        <is>
          <t>E005</t>
        </is>
      </c>
      <c r="D2236" s="22">
        <f>IFERROR(VLOOKUP(C2236,Employes!$A$2:$H$11,2,FALSE),"")</f>
        <v/>
      </c>
      <c r="E2236" s="22">
        <f>IFERROR(VLOOKUP(C2236,Employes!$A$2:$H$11,3,FALSE),"")</f>
        <v/>
      </c>
      <c r="F2236" s="22">
        <f>IF(WEEKDAY(A2236,2)&lt;=5,IFERROR(VLOOKUP(C2236,Employes!$A$2:$H$11,6,FALSE),0),0)</f>
        <v/>
      </c>
      <c r="G2236" s="6" t="n">
        <v>8</v>
      </c>
      <c r="H2236" s="23">
        <f>MAX(0,G2236-F2236)</f>
        <v/>
      </c>
      <c r="I2236" s="6" t="inlineStr"/>
      <c r="J2236" s="23">
        <f>IF(I2236&lt;&gt;"",MAX(0,F2236-G2236),0)</f>
        <v/>
      </c>
      <c r="K2236" s="24">
        <f>IF(F2236=0,0,J2236/F2236)</f>
        <v/>
      </c>
      <c r="L2236" s="25">
        <f>IF(I2236&lt;&gt;"","Absence",IF(G2236&gt;F2236,"Présent + HS","Présent"))</f>
        <v/>
      </c>
      <c r="M2236" s="6" t="inlineStr"/>
    </row>
    <row r="2237">
      <c r="A2237" s="20" t="n">
        <v>46336</v>
      </c>
      <c r="B2237" s="21">
        <f>DATE(YEAR(A2237),MONTH(A2237),1)</f>
        <v/>
      </c>
      <c r="C2237" s="6" t="inlineStr">
        <is>
          <t>E006</t>
        </is>
      </c>
      <c r="D2237" s="22">
        <f>IFERROR(VLOOKUP(C2237,Employes!$A$2:$H$11,2,FALSE),"")</f>
        <v/>
      </c>
      <c r="E2237" s="22">
        <f>IFERROR(VLOOKUP(C2237,Employes!$A$2:$H$11,3,FALSE),"")</f>
        <v/>
      </c>
      <c r="F2237" s="22">
        <f>IF(WEEKDAY(A2237,2)&lt;=5,IFERROR(VLOOKUP(C2237,Employes!$A$2:$H$11,6,FALSE),0),0)</f>
        <v/>
      </c>
      <c r="G2237" s="6" t="n">
        <v>8</v>
      </c>
      <c r="H2237" s="23">
        <f>MAX(0,G2237-F2237)</f>
        <v/>
      </c>
      <c r="I2237" s="6" t="inlineStr"/>
      <c r="J2237" s="23">
        <f>IF(I2237&lt;&gt;"",MAX(0,F2237-G2237),0)</f>
        <v/>
      </c>
      <c r="K2237" s="24">
        <f>IF(F2237=0,0,J2237/F2237)</f>
        <v/>
      </c>
      <c r="L2237" s="25">
        <f>IF(I2237&lt;&gt;"","Absence",IF(G2237&gt;F2237,"Présent + HS","Présent"))</f>
        <v/>
      </c>
      <c r="M2237" s="6" t="inlineStr"/>
    </row>
    <row r="2238">
      <c r="A2238" s="20" t="n">
        <v>46336</v>
      </c>
      <c r="B2238" s="21">
        <f>DATE(YEAR(A2238),MONTH(A2238),1)</f>
        <v/>
      </c>
      <c r="C2238" s="6" t="inlineStr">
        <is>
          <t>E007</t>
        </is>
      </c>
      <c r="D2238" s="22">
        <f>IFERROR(VLOOKUP(C2238,Employes!$A$2:$H$11,2,FALSE),"")</f>
        <v/>
      </c>
      <c r="E2238" s="22">
        <f>IFERROR(VLOOKUP(C2238,Employes!$A$2:$H$11,3,FALSE),"")</f>
        <v/>
      </c>
      <c r="F2238" s="22">
        <f>IF(WEEKDAY(A2238,2)&lt;=5,IFERROR(VLOOKUP(C2238,Employes!$A$2:$H$11,6,FALSE),0),0)</f>
        <v/>
      </c>
      <c r="G2238" s="6" t="n">
        <v>8</v>
      </c>
      <c r="H2238" s="23">
        <f>MAX(0,G2238-F2238)</f>
        <v/>
      </c>
      <c r="I2238" s="6" t="inlineStr"/>
      <c r="J2238" s="23">
        <f>IF(I2238&lt;&gt;"",MAX(0,F2238-G2238),0)</f>
        <v/>
      </c>
      <c r="K2238" s="24">
        <f>IF(F2238=0,0,J2238/F2238)</f>
        <v/>
      </c>
      <c r="L2238" s="25">
        <f>IF(I2238&lt;&gt;"","Absence",IF(G2238&gt;F2238,"Présent + HS","Présent"))</f>
        <v/>
      </c>
      <c r="M2238" s="6" t="inlineStr"/>
    </row>
    <row r="2239">
      <c r="A2239" s="20" t="n">
        <v>46336</v>
      </c>
      <c r="B2239" s="21">
        <f>DATE(YEAR(A2239),MONTH(A2239),1)</f>
        <v/>
      </c>
      <c r="C2239" s="6" t="inlineStr">
        <is>
          <t>E008</t>
        </is>
      </c>
      <c r="D2239" s="22">
        <f>IFERROR(VLOOKUP(C2239,Employes!$A$2:$H$11,2,FALSE),"")</f>
        <v/>
      </c>
      <c r="E2239" s="22">
        <f>IFERROR(VLOOKUP(C2239,Employes!$A$2:$H$11,3,FALSE),"")</f>
        <v/>
      </c>
      <c r="F2239" s="22">
        <f>IF(WEEKDAY(A2239,2)&lt;=5,IFERROR(VLOOKUP(C2239,Employes!$A$2:$H$11,6,FALSE),0),0)</f>
        <v/>
      </c>
      <c r="G2239" s="6" t="n">
        <v>9</v>
      </c>
      <c r="H2239" s="23">
        <f>MAX(0,G2239-F2239)</f>
        <v/>
      </c>
      <c r="I2239" s="6" t="inlineStr"/>
      <c r="J2239" s="23">
        <f>IF(I2239&lt;&gt;"",MAX(0,F2239-G2239),0)</f>
        <v/>
      </c>
      <c r="K2239" s="24">
        <f>IF(F2239=0,0,J2239/F2239)</f>
        <v/>
      </c>
      <c r="L2239" s="25">
        <f>IF(I2239&lt;&gt;"","Absence",IF(G2239&gt;F2239,"Présent + HS","Présent"))</f>
        <v/>
      </c>
      <c r="M2239" s="6" t="inlineStr"/>
    </row>
    <row r="2240">
      <c r="A2240" s="20" t="n">
        <v>46336</v>
      </c>
      <c r="B2240" s="21">
        <f>DATE(YEAR(A2240),MONTH(A2240),1)</f>
        <v/>
      </c>
      <c r="C2240" s="6" t="inlineStr">
        <is>
          <t>E009</t>
        </is>
      </c>
      <c r="D2240" s="22">
        <f>IFERROR(VLOOKUP(C2240,Employes!$A$2:$H$11,2,FALSE),"")</f>
        <v/>
      </c>
      <c r="E2240" s="22">
        <f>IFERROR(VLOOKUP(C2240,Employes!$A$2:$H$11,3,FALSE),"")</f>
        <v/>
      </c>
      <c r="F2240" s="22">
        <f>IF(WEEKDAY(A2240,2)&lt;=5,IFERROR(VLOOKUP(C2240,Employes!$A$2:$H$11,6,FALSE),0),0)</f>
        <v/>
      </c>
      <c r="G2240" s="6" t="n">
        <v>8</v>
      </c>
      <c r="H2240" s="23">
        <f>MAX(0,G2240-F2240)</f>
        <v/>
      </c>
      <c r="I2240" s="6" t="inlineStr"/>
      <c r="J2240" s="23">
        <f>IF(I2240&lt;&gt;"",MAX(0,F2240-G2240),0)</f>
        <v/>
      </c>
      <c r="K2240" s="24">
        <f>IF(F2240=0,0,J2240/F2240)</f>
        <v/>
      </c>
      <c r="L2240" s="25">
        <f>IF(I2240&lt;&gt;"","Absence",IF(G2240&gt;F2240,"Présent + HS","Présent"))</f>
        <v/>
      </c>
      <c r="M2240" s="6" t="inlineStr"/>
    </row>
    <row r="2241">
      <c r="A2241" s="20" t="n">
        <v>46336</v>
      </c>
      <c r="B2241" s="21">
        <f>DATE(YEAR(A2241),MONTH(A2241),1)</f>
        <v/>
      </c>
      <c r="C2241" s="6" t="inlineStr">
        <is>
          <t>E010</t>
        </is>
      </c>
      <c r="D2241" s="22">
        <f>IFERROR(VLOOKUP(C2241,Employes!$A$2:$H$11,2,FALSE),"")</f>
        <v/>
      </c>
      <c r="E2241" s="22">
        <f>IFERROR(VLOOKUP(C2241,Employes!$A$2:$H$11,3,FALSE),"")</f>
        <v/>
      </c>
      <c r="F2241" s="22">
        <f>IF(WEEKDAY(A2241,2)&lt;=5,IFERROR(VLOOKUP(C2241,Employes!$A$2:$H$11,6,FALSE),0),0)</f>
        <v/>
      </c>
      <c r="G2241" s="6" t="n">
        <v>8</v>
      </c>
      <c r="H2241" s="23">
        <f>MAX(0,G2241-F2241)</f>
        <v/>
      </c>
      <c r="I2241" s="6" t="inlineStr"/>
      <c r="J2241" s="23">
        <f>IF(I2241&lt;&gt;"",MAX(0,F2241-G2241),0)</f>
        <v/>
      </c>
      <c r="K2241" s="24">
        <f>IF(F2241=0,0,J2241/F2241)</f>
        <v/>
      </c>
      <c r="L2241" s="25">
        <f>IF(I2241&lt;&gt;"","Absence",IF(G2241&gt;F2241,"Présent + HS","Présent"))</f>
        <v/>
      </c>
      <c r="M2241" s="6" t="inlineStr"/>
    </row>
    <row r="2242">
      <c r="A2242" s="20" t="n">
        <v>46337</v>
      </c>
      <c r="B2242" s="21">
        <f>DATE(YEAR(A2242),MONTH(A2242),1)</f>
        <v/>
      </c>
      <c r="C2242" s="6" t="inlineStr">
        <is>
          <t>E001</t>
        </is>
      </c>
      <c r="D2242" s="22">
        <f>IFERROR(VLOOKUP(C2242,Employes!$A$2:$H$11,2,FALSE),"")</f>
        <v/>
      </c>
      <c r="E2242" s="22">
        <f>IFERROR(VLOOKUP(C2242,Employes!$A$2:$H$11,3,FALSE),"")</f>
        <v/>
      </c>
      <c r="F2242" s="22">
        <f>IF(WEEKDAY(A2242,2)&lt;=5,IFERROR(VLOOKUP(C2242,Employes!$A$2:$H$11,6,FALSE),0),0)</f>
        <v/>
      </c>
      <c r="G2242" s="6" t="n">
        <v>8</v>
      </c>
      <c r="H2242" s="23">
        <f>MAX(0,G2242-F2242)</f>
        <v/>
      </c>
      <c r="I2242" s="6" t="inlineStr"/>
      <c r="J2242" s="23">
        <f>IF(I2242&lt;&gt;"",MAX(0,F2242-G2242),0)</f>
        <v/>
      </c>
      <c r="K2242" s="24">
        <f>IF(F2242=0,0,J2242/F2242)</f>
        <v/>
      </c>
      <c r="L2242" s="25">
        <f>IF(I2242&lt;&gt;"","Absence",IF(G2242&gt;F2242,"Présent + HS","Présent"))</f>
        <v/>
      </c>
      <c r="M2242" s="6" t="inlineStr"/>
    </row>
    <row r="2243">
      <c r="A2243" s="20" t="n">
        <v>46337</v>
      </c>
      <c r="B2243" s="21">
        <f>DATE(YEAR(A2243),MONTH(A2243),1)</f>
        <v/>
      </c>
      <c r="C2243" s="6" t="inlineStr">
        <is>
          <t>E002</t>
        </is>
      </c>
      <c r="D2243" s="22">
        <f>IFERROR(VLOOKUP(C2243,Employes!$A$2:$H$11,2,FALSE),"")</f>
        <v/>
      </c>
      <c r="E2243" s="22">
        <f>IFERROR(VLOOKUP(C2243,Employes!$A$2:$H$11,3,FALSE),"")</f>
        <v/>
      </c>
      <c r="F2243" s="22">
        <f>IF(WEEKDAY(A2243,2)&lt;=5,IFERROR(VLOOKUP(C2243,Employes!$A$2:$H$11,6,FALSE),0),0)</f>
        <v/>
      </c>
      <c r="G2243" s="6" t="n">
        <v>8</v>
      </c>
      <c r="H2243" s="23">
        <f>MAX(0,G2243-F2243)</f>
        <v/>
      </c>
      <c r="I2243" s="6" t="inlineStr"/>
      <c r="J2243" s="23">
        <f>IF(I2243&lt;&gt;"",MAX(0,F2243-G2243),0)</f>
        <v/>
      </c>
      <c r="K2243" s="24">
        <f>IF(F2243=0,0,J2243/F2243)</f>
        <v/>
      </c>
      <c r="L2243" s="25">
        <f>IF(I2243&lt;&gt;"","Absence",IF(G2243&gt;F2243,"Présent + HS","Présent"))</f>
        <v/>
      </c>
      <c r="M2243" s="6" t="inlineStr"/>
    </row>
    <row r="2244">
      <c r="A2244" s="20" t="n">
        <v>46337</v>
      </c>
      <c r="B2244" s="21">
        <f>DATE(YEAR(A2244),MONTH(A2244),1)</f>
        <v/>
      </c>
      <c r="C2244" s="6" t="inlineStr">
        <is>
          <t>E003</t>
        </is>
      </c>
      <c r="D2244" s="22">
        <f>IFERROR(VLOOKUP(C2244,Employes!$A$2:$H$11,2,FALSE),"")</f>
        <v/>
      </c>
      <c r="E2244" s="22">
        <f>IFERROR(VLOOKUP(C2244,Employes!$A$2:$H$11,3,FALSE),"")</f>
        <v/>
      </c>
      <c r="F2244" s="22">
        <f>IF(WEEKDAY(A2244,2)&lt;=5,IFERROR(VLOOKUP(C2244,Employes!$A$2:$H$11,6,FALSE),0),0)</f>
        <v/>
      </c>
      <c r="G2244" s="6" t="n">
        <v>9</v>
      </c>
      <c r="H2244" s="23">
        <f>MAX(0,G2244-F2244)</f>
        <v/>
      </c>
      <c r="I2244" s="6" t="inlineStr"/>
      <c r="J2244" s="23">
        <f>IF(I2244&lt;&gt;"",MAX(0,F2244-G2244),0)</f>
        <v/>
      </c>
      <c r="K2244" s="24">
        <f>IF(F2244=0,0,J2244/F2244)</f>
        <v/>
      </c>
      <c r="L2244" s="25">
        <f>IF(I2244&lt;&gt;"","Absence",IF(G2244&gt;F2244,"Présent + HS","Présent"))</f>
        <v/>
      </c>
      <c r="M2244" s="6" t="inlineStr"/>
    </row>
    <row r="2245">
      <c r="A2245" s="20" t="n">
        <v>46337</v>
      </c>
      <c r="B2245" s="21">
        <f>DATE(YEAR(A2245),MONTH(A2245),1)</f>
        <v/>
      </c>
      <c r="C2245" s="6" t="inlineStr">
        <is>
          <t>E004</t>
        </is>
      </c>
      <c r="D2245" s="22">
        <f>IFERROR(VLOOKUP(C2245,Employes!$A$2:$H$11,2,FALSE),"")</f>
        <v/>
      </c>
      <c r="E2245" s="22">
        <f>IFERROR(VLOOKUP(C2245,Employes!$A$2:$H$11,3,FALSE),"")</f>
        <v/>
      </c>
      <c r="F2245" s="22">
        <f>IF(WEEKDAY(A2245,2)&lt;=5,IFERROR(VLOOKUP(C2245,Employes!$A$2:$H$11,6,FALSE),0),0)</f>
        <v/>
      </c>
      <c r="G2245" s="6" t="n">
        <v>8</v>
      </c>
      <c r="H2245" s="23">
        <f>MAX(0,G2245-F2245)</f>
        <v/>
      </c>
      <c r="I2245" s="6" t="inlineStr"/>
      <c r="J2245" s="23">
        <f>IF(I2245&lt;&gt;"",MAX(0,F2245-G2245),0)</f>
        <v/>
      </c>
      <c r="K2245" s="24">
        <f>IF(F2245=0,0,J2245/F2245)</f>
        <v/>
      </c>
      <c r="L2245" s="25">
        <f>IF(I2245&lt;&gt;"","Absence",IF(G2245&gt;F2245,"Présent + HS","Présent"))</f>
        <v/>
      </c>
      <c r="M2245" s="6" t="inlineStr"/>
    </row>
    <row r="2246">
      <c r="A2246" s="20" t="n">
        <v>46337</v>
      </c>
      <c r="B2246" s="21">
        <f>DATE(YEAR(A2246),MONTH(A2246),1)</f>
        <v/>
      </c>
      <c r="C2246" s="6" t="inlineStr">
        <is>
          <t>E005</t>
        </is>
      </c>
      <c r="D2246" s="22">
        <f>IFERROR(VLOOKUP(C2246,Employes!$A$2:$H$11,2,FALSE),"")</f>
        <v/>
      </c>
      <c r="E2246" s="22">
        <f>IFERROR(VLOOKUP(C2246,Employes!$A$2:$H$11,3,FALSE),"")</f>
        <v/>
      </c>
      <c r="F2246" s="22">
        <f>IF(WEEKDAY(A2246,2)&lt;=5,IFERROR(VLOOKUP(C2246,Employes!$A$2:$H$11,6,FALSE),0),0)</f>
        <v/>
      </c>
      <c r="G2246" s="6" t="n">
        <v>0</v>
      </c>
      <c r="H2246" s="23">
        <f>MAX(0,G2246-F2246)</f>
        <v/>
      </c>
      <c r="I2246" s="6" t="inlineStr">
        <is>
          <t>MAL</t>
        </is>
      </c>
      <c r="J2246" s="23">
        <f>IF(I2246&lt;&gt;"",MAX(0,F2246-G2246),0)</f>
        <v/>
      </c>
      <c r="K2246" s="24">
        <f>IF(F2246=0,0,J2246/F2246)</f>
        <v/>
      </c>
      <c r="L2246" s="25">
        <f>IF(I2246&lt;&gt;"","Absence",IF(G2246&gt;F2246,"Présent + HS","Présent"))</f>
        <v/>
      </c>
      <c r="M2246" s="6" t="inlineStr"/>
    </row>
    <row r="2247">
      <c r="A2247" s="20" t="n">
        <v>46337</v>
      </c>
      <c r="B2247" s="21">
        <f>DATE(YEAR(A2247),MONTH(A2247),1)</f>
        <v/>
      </c>
      <c r="C2247" s="6" t="inlineStr">
        <is>
          <t>E006</t>
        </is>
      </c>
      <c r="D2247" s="22">
        <f>IFERROR(VLOOKUP(C2247,Employes!$A$2:$H$11,2,FALSE),"")</f>
        <v/>
      </c>
      <c r="E2247" s="22">
        <f>IFERROR(VLOOKUP(C2247,Employes!$A$2:$H$11,3,FALSE),"")</f>
        <v/>
      </c>
      <c r="F2247" s="22">
        <f>IF(WEEKDAY(A2247,2)&lt;=5,IFERROR(VLOOKUP(C2247,Employes!$A$2:$H$11,6,FALSE),0),0)</f>
        <v/>
      </c>
      <c r="G2247" s="6" t="n">
        <v>10</v>
      </c>
      <c r="H2247" s="23">
        <f>MAX(0,G2247-F2247)</f>
        <v/>
      </c>
      <c r="I2247" s="6" t="inlineStr"/>
      <c r="J2247" s="23">
        <f>IF(I2247&lt;&gt;"",MAX(0,F2247-G2247),0)</f>
        <v/>
      </c>
      <c r="K2247" s="24">
        <f>IF(F2247=0,0,J2247/F2247)</f>
        <v/>
      </c>
      <c r="L2247" s="25">
        <f>IF(I2247&lt;&gt;"","Absence",IF(G2247&gt;F2247,"Présent + HS","Présent"))</f>
        <v/>
      </c>
      <c r="M2247" s="6" t="inlineStr"/>
    </row>
    <row r="2248">
      <c r="A2248" s="20" t="n">
        <v>46337</v>
      </c>
      <c r="B2248" s="21">
        <f>DATE(YEAR(A2248),MONTH(A2248),1)</f>
        <v/>
      </c>
      <c r="C2248" s="6" t="inlineStr">
        <is>
          <t>E007</t>
        </is>
      </c>
      <c r="D2248" s="22">
        <f>IFERROR(VLOOKUP(C2248,Employes!$A$2:$H$11,2,FALSE),"")</f>
        <v/>
      </c>
      <c r="E2248" s="22">
        <f>IFERROR(VLOOKUP(C2248,Employes!$A$2:$H$11,3,FALSE),"")</f>
        <v/>
      </c>
      <c r="F2248" s="22">
        <f>IF(WEEKDAY(A2248,2)&lt;=5,IFERROR(VLOOKUP(C2248,Employes!$A$2:$H$11,6,FALSE),0),0)</f>
        <v/>
      </c>
      <c r="G2248" s="6" t="n">
        <v>8</v>
      </c>
      <c r="H2248" s="23">
        <f>MAX(0,G2248-F2248)</f>
        <v/>
      </c>
      <c r="I2248" s="6" t="inlineStr"/>
      <c r="J2248" s="23">
        <f>IF(I2248&lt;&gt;"",MAX(0,F2248-G2248),0)</f>
        <v/>
      </c>
      <c r="K2248" s="24">
        <f>IF(F2248=0,0,J2248/F2248)</f>
        <v/>
      </c>
      <c r="L2248" s="25">
        <f>IF(I2248&lt;&gt;"","Absence",IF(G2248&gt;F2248,"Présent + HS","Présent"))</f>
        <v/>
      </c>
      <c r="M2248" s="6" t="inlineStr"/>
    </row>
    <row r="2249">
      <c r="A2249" s="20" t="n">
        <v>46337</v>
      </c>
      <c r="B2249" s="21">
        <f>DATE(YEAR(A2249),MONTH(A2249),1)</f>
        <v/>
      </c>
      <c r="C2249" s="6" t="inlineStr">
        <is>
          <t>E008</t>
        </is>
      </c>
      <c r="D2249" s="22">
        <f>IFERROR(VLOOKUP(C2249,Employes!$A$2:$H$11,2,FALSE),"")</f>
        <v/>
      </c>
      <c r="E2249" s="22">
        <f>IFERROR(VLOOKUP(C2249,Employes!$A$2:$H$11,3,FALSE),"")</f>
        <v/>
      </c>
      <c r="F2249" s="22">
        <f>IF(WEEKDAY(A2249,2)&lt;=5,IFERROR(VLOOKUP(C2249,Employes!$A$2:$H$11,6,FALSE),0),0)</f>
        <v/>
      </c>
      <c r="G2249" s="6" t="n">
        <v>8</v>
      </c>
      <c r="H2249" s="23">
        <f>MAX(0,G2249-F2249)</f>
        <v/>
      </c>
      <c r="I2249" s="6" t="inlineStr"/>
      <c r="J2249" s="23">
        <f>IF(I2249&lt;&gt;"",MAX(0,F2249-G2249),0)</f>
        <v/>
      </c>
      <c r="K2249" s="24">
        <f>IF(F2249=0,0,J2249/F2249)</f>
        <v/>
      </c>
      <c r="L2249" s="25">
        <f>IF(I2249&lt;&gt;"","Absence",IF(G2249&gt;F2249,"Présent + HS","Présent"))</f>
        <v/>
      </c>
      <c r="M2249" s="6" t="inlineStr"/>
    </row>
    <row r="2250">
      <c r="A2250" s="20" t="n">
        <v>46337</v>
      </c>
      <c r="B2250" s="21">
        <f>DATE(YEAR(A2250),MONTH(A2250),1)</f>
        <v/>
      </c>
      <c r="C2250" s="6" t="inlineStr">
        <is>
          <t>E009</t>
        </is>
      </c>
      <c r="D2250" s="22">
        <f>IFERROR(VLOOKUP(C2250,Employes!$A$2:$H$11,2,FALSE),"")</f>
        <v/>
      </c>
      <c r="E2250" s="22">
        <f>IFERROR(VLOOKUP(C2250,Employes!$A$2:$H$11,3,FALSE),"")</f>
        <v/>
      </c>
      <c r="F2250" s="22">
        <f>IF(WEEKDAY(A2250,2)&lt;=5,IFERROR(VLOOKUP(C2250,Employes!$A$2:$H$11,6,FALSE),0),0)</f>
        <v/>
      </c>
      <c r="G2250" s="6" t="n">
        <v>8</v>
      </c>
      <c r="H2250" s="23">
        <f>MAX(0,G2250-F2250)</f>
        <v/>
      </c>
      <c r="I2250" s="6" t="inlineStr"/>
      <c r="J2250" s="23">
        <f>IF(I2250&lt;&gt;"",MAX(0,F2250-G2250),0)</f>
        <v/>
      </c>
      <c r="K2250" s="24">
        <f>IF(F2250=0,0,J2250/F2250)</f>
        <v/>
      </c>
      <c r="L2250" s="25">
        <f>IF(I2250&lt;&gt;"","Absence",IF(G2250&gt;F2250,"Présent + HS","Présent"))</f>
        <v/>
      </c>
      <c r="M2250" s="6" t="inlineStr"/>
    </row>
    <row r="2251">
      <c r="A2251" s="20" t="n">
        <v>46337</v>
      </c>
      <c r="B2251" s="21">
        <f>DATE(YEAR(A2251),MONTH(A2251),1)</f>
        <v/>
      </c>
      <c r="C2251" s="6" t="inlineStr">
        <is>
          <t>E010</t>
        </is>
      </c>
      <c r="D2251" s="22">
        <f>IFERROR(VLOOKUP(C2251,Employes!$A$2:$H$11,2,FALSE),"")</f>
        <v/>
      </c>
      <c r="E2251" s="22">
        <f>IFERROR(VLOOKUP(C2251,Employes!$A$2:$H$11,3,FALSE),"")</f>
        <v/>
      </c>
      <c r="F2251" s="22">
        <f>IF(WEEKDAY(A2251,2)&lt;=5,IFERROR(VLOOKUP(C2251,Employes!$A$2:$H$11,6,FALSE),0),0)</f>
        <v/>
      </c>
      <c r="G2251" s="6" t="n">
        <v>8</v>
      </c>
      <c r="H2251" s="23">
        <f>MAX(0,G2251-F2251)</f>
        <v/>
      </c>
      <c r="I2251" s="6" t="inlineStr"/>
      <c r="J2251" s="23">
        <f>IF(I2251&lt;&gt;"",MAX(0,F2251-G2251),0)</f>
        <v/>
      </c>
      <c r="K2251" s="24">
        <f>IF(F2251=0,0,J2251/F2251)</f>
        <v/>
      </c>
      <c r="L2251" s="25">
        <f>IF(I2251&lt;&gt;"","Absence",IF(G2251&gt;F2251,"Présent + HS","Présent"))</f>
        <v/>
      </c>
      <c r="M2251" s="6" t="inlineStr"/>
    </row>
    <row r="2252">
      <c r="A2252" s="20" t="n">
        <v>46338</v>
      </c>
      <c r="B2252" s="21">
        <f>DATE(YEAR(A2252),MONTH(A2252),1)</f>
        <v/>
      </c>
      <c r="C2252" s="6" t="inlineStr">
        <is>
          <t>E001</t>
        </is>
      </c>
      <c r="D2252" s="22">
        <f>IFERROR(VLOOKUP(C2252,Employes!$A$2:$H$11,2,FALSE),"")</f>
        <v/>
      </c>
      <c r="E2252" s="22">
        <f>IFERROR(VLOOKUP(C2252,Employes!$A$2:$H$11,3,FALSE),"")</f>
        <v/>
      </c>
      <c r="F2252" s="22">
        <f>IF(WEEKDAY(A2252,2)&lt;=5,IFERROR(VLOOKUP(C2252,Employes!$A$2:$H$11,6,FALSE),0),0)</f>
        <v/>
      </c>
      <c r="G2252" s="6" t="n">
        <v>8</v>
      </c>
      <c r="H2252" s="23">
        <f>MAX(0,G2252-F2252)</f>
        <v/>
      </c>
      <c r="I2252" s="6" t="inlineStr"/>
      <c r="J2252" s="23">
        <f>IF(I2252&lt;&gt;"",MAX(0,F2252-G2252),0)</f>
        <v/>
      </c>
      <c r="K2252" s="24">
        <f>IF(F2252=0,0,J2252/F2252)</f>
        <v/>
      </c>
      <c r="L2252" s="25">
        <f>IF(I2252&lt;&gt;"","Absence",IF(G2252&gt;F2252,"Présent + HS","Présent"))</f>
        <v/>
      </c>
      <c r="M2252" s="6" t="inlineStr"/>
    </row>
    <row r="2253">
      <c r="A2253" s="20" t="n">
        <v>46338</v>
      </c>
      <c r="B2253" s="21">
        <f>DATE(YEAR(A2253),MONTH(A2253),1)</f>
        <v/>
      </c>
      <c r="C2253" s="6" t="inlineStr">
        <is>
          <t>E002</t>
        </is>
      </c>
      <c r="D2253" s="22">
        <f>IFERROR(VLOOKUP(C2253,Employes!$A$2:$H$11,2,FALSE),"")</f>
        <v/>
      </c>
      <c r="E2253" s="22">
        <f>IFERROR(VLOOKUP(C2253,Employes!$A$2:$H$11,3,FALSE),"")</f>
        <v/>
      </c>
      <c r="F2253" s="22">
        <f>IF(WEEKDAY(A2253,2)&lt;=5,IFERROR(VLOOKUP(C2253,Employes!$A$2:$H$11,6,FALSE),0),0)</f>
        <v/>
      </c>
      <c r="G2253" s="6" t="n">
        <v>9</v>
      </c>
      <c r="H2253" s="23">
        <f>MAX(0,G2253-F2253)</f>
        <v/>
      </c>
      <c r="I2253" s="6" t="inlineStr"/>
      <c r="J2253" s="23">
        <f>IF(I2253&lt;&gt;"",MAX(0,F2253-G2253),0)</f>
        <v/>
      </c>
      <c r="K2253" s="24">
        <f>IF(F2253=0,0,J2253/F2253)</f>
        <v/>
      </c>
      <c r="L2253" s="25">
        <f>IF(I2253&lt;&gt;"","Absence",IF(G2253&gt;F2253,"Présent + HS","Présent"))</f>
        <v/>
      </c>
      <c r="M2253" s="6" t="inlineStr"/>
    </row>
    <row r="2254">
      <c r="A2254" s="20" t="n">
        <v>46338</v>
      </c>
      <c r="B2254" s="21">
        <f>DATE(YEAR(A2254),MONTH(A2254),1)</f>
        <v/>
      </c>
      <c r="C2254" s="6" t="inlineStr">
        <is>
          <t>E003</t>
        </is>
      </c>
      <c r="D2254" s="22">
        <f>IFERROR(VLOOKUP(C2254,Employes!$A$2:$H$11,2,FALSE),"")</f>
        <v/>
      </c>
      <c r="E2254" s="22">
        <f>IFERROR(VLOOKUP(C2254,Employes!$A$2:$H$11,3,FALSE),"")</f>
        <v/>
      </c>
      <c r="F2254" s="22">
        <f>IF(WEEKDAY(A2254,2)&lt;=5,IFERROR(VLOOKUP(C2254,Employes!$A$2:$H$11,6,FALSE),0),0)</f>
        <v/>
      </c>
      <c r="G2254" s="6" t="n">
        <v>0</v>
      </c>
      <c r="H2254" s="23">
        <f>MAX(0,G2254-F2254)</f>
        <v/>
      </c>
      <c r="I2254" s="6" t="inlineStr">
        <is>
          <t>MAL</t>
        </is>
      </c>
      <c r="J2254" s="23">
        <f>IF(I2254&lt;&gt;"",MAX(0,F2254-G2254),0)</f>
        <v/>
      </c>
      <c r="K2254" s="24">
        <f>IF(F2254=0,0,J2254/F2254)</f>
        <v/>
      </c>
      <c r="L2254" s="25">
        <f>IF(I2254&lt;&gt;"","Absence",IF(G2254&gt;F2254,"Présent + HS","Présent"))</f>
        <v/>
      </c>
      <c r="M2254" s="6" t="inlineStr"/>
    </row>
    <row r="2255">
      <c r="A2255" s="20" t="n">
        <v>46338</v>
      </c>
      <c r="B2255" s="21">
        <f>DATE(YEAR(A2255),MONTH(A2255),1)</f>
        <v/>
      </c>
      <c r="C2255" s="6" t="inlineStr">
        <is>
          <t>E004</t>
        </is>
      </c>
      <c r="D2255" s="22">
        <f>IFERROR(VLOOKUP(C2255,Employes!$A$2:$H$11,2,FALSE),"")</f>
        <v/>
      </c>
      <c r="E2255" s="22">
        <f>IFERROR(VLOOKUP(C2255,Employes!$A$2:$H$11,3,FALSE),"")</f>
        <v/>
      </c>
      <c r="F2255" s="22">
        <f>IF(WEEKDAY(A2255,2)&lt;=5,IFERROR(VLOOKUP(C2255,Employes!$A$2:$H$11,6,FALSE),0),0)</f>
        <v/>
      </c>
      <c r="G2255" s="6" t="n">
        <v>8</v>
      </c>
      <c r="H2255" s="23">
        <f>MAX(0,G2255-F2255)</f>
        <v/>
      </c>
      <c r="I2255" s="6" t="inlineStr"/>
      <c r="J2255" s="23">
        <f>IF(I2255&lt;&gt;"",MAX(0,F2255-G2255),0)</f>
        <v/>
      </c>
      <c r="K2255" s="24">
        <f>IF(F2255=0,0,J2255/F2255)</f>
        <v/>
      </c>
      <c r="L2255" s="25">
        <f>IF(I2255&lt;&gt;"","Absence",IF(G2255&gt;F2255,"Présent + HS","Présent"))</f>
        <v/>
      </c>
      <c r="M2255" s="6" t="inlineStr"/>
    </row>
    <row r="2256">
      <c r="A2256" s="20" t="n">
        <v>46338</v>
      </c>
      <c r="B2256" s="21">
        <f>DATE(YEAR(A2256),MONTH(A2256),1)</f>
        <v/>
      </c>
      <c r="C2256" s="6" t="inlineStr">
        <is>
          <t>E005</t>
        </is>
      </c>
      <c r="D2256" s="22">
        <f>IFERROR(VLOOKUP(C2256,Employes!$A$2:$H$11,2,FALSE),"")</f>
        <v/>
      </c>
      <c r="E2256" s="22">
        <f>IFERROR(VLOOKUP(C2256,Employes!$A$2:$H$11,3,FALSE),"")</f>
        <v/>
      </c>
      <c r="F2256" s="22">
        <f>IF(WEEKDAY(A2256,2)&lt;=5,IFERROR(VLOOKUP(C2256,Employes!$A$2:$H$11,6,FALSE),0),0)</f>
        <v/>
      </c>
      <c r="G2256" s="6" t="n">
        <v>8</v>
      </c>
      <c r="H2256" s="23">
        <f>MAX(0,G2256-F2256)</f>
        <v/>
      </c>
      <c r="I2256" s="6" t="inlineStr"/>
      <c r="J2256" s="23">
        <f>IF(I2256&lt;&gt;"",MAX(0,F2256-G2256),0)</f>
        <v/>
      </c>
      <c r="K2256" s="24">
        <f>IF(F2256=0,0,J2256/F2256)</f>
        <v/>
      </c>
      <c r="L2256" s="25">
        <f>IF(I2256&lt;&gt;"","Absence",IF(G2256&gt;F2256,"Présent + HS","Présent"))</f>
        <v/>
      </c>
      <c r="M2256" s="6" t="inlineStr"/>
    </row>
    <row r="2257">
      <c r="A2257" s="20" t="n">
        <v>46338</v>
      </c>
      <c r="B2257" s="21">
        <f>DATE(YEAR(A2257),MONTH(A2257),1)</f>
        <v/>
      </c>
      <c r="C2257" s="6" t="inlineStr">
        <is>
          <t>E006</t>
        </is>
      </c>
      <c r="D2257" s="22">
        <f>IFERROR(VLOOKUP(C2257,Employes!$A$2:$H$11,2,FALSE),"")</f>
        <v/>
      </c>
      <c r="E2257" s="22">
        <f>IFERROR(VLOOKUP(C2257,Employes!$A$2:$H$11,3,FALSE),"")</f>
        <v/>
      </c>
      <c r="F2257" s="22">
        <f>IF(WEEKDAY(A2257,2)&lt;=5,IFERROR(VLOOKUP(C2257,Employes!$A$2:$H$11,6,FALSE),0),0)</f>
        <v/>
      </c>
      <c r="G2257" s="6" t="n">
        <v>10</v>
      </c>
      <c r="H2257" s="23">
        <f>MAX(0,G2257-F2257)</f>
        <v/>
      </c>
      <c r="I2257" s="6" t="inlineStr"/>
      <c r="J2257" s="23">
        <f>IF(I2257&lt;&gt;"",MAX(0,F2257-G2257),0)</f>
        <v/>
      </c>
      <c r="K2257" s="24">
        <f>IF(F2257=0,0,J2257/F2257)</f>
        <v/>
      </c>
      <c r="L2257" s="25">
        <f>IF(I2257&lt;&gt;"","Absence",IF(G2257&gt;F2257,"Présent + HS","Présent"))</f>
        <v/>
      </c>
      <c r="M2257" s="6" t="inlineStr"/>
    </row>
    <row r="2258">
      <c r="A2258" s="20" t="n">
        <v>46338</v>
      </c>
      <c r="B2258" s="21">
        <f>DATE(YEAR(A2258),MONTH(A2258),1)</f>
        <v/>
      </c>
      <c r="C2258" s="6" t="inlineStr">
        <is>
          <t>E007</t>
        </is>
      </c>
      <c r="D2258" s="22">
        <f>IFERROR(VLOOKUP(C2258,Employes!$A$2:$H$11,2,FALSE),"")</f>
        <v/>
      </c>
      <c r="E2258" s="22">
        <f>IFERROR(VLOOKUP(C2258,Employes!$A$2:$H$11,3,FALSE),"")</f>
        <v/>
      </c>
      <c r="F2258" s="22">
        <f>IF(WEEKDAY(A2258,2)&lt;=5,IFERROR(VLOOKUP(C2258,Employes!$A$2:$H$11,6,FALSE),0),0)</f>
        <v/>
      </c>
      <c r="G2258" s="6" t="n">
        <v>8</v>
      </c>
      <c r="H2258" s="23">
        <f>MAX(0,G2258-F2258)</f>
        <v/>
      </c>
      <c r="I2258" s="6" t="inlineStr"/>
      <c r="J2258" s="23">
        <f>IF(I2258&lt;&gt;"",MAX(0,F2258-G2258),0)</f>
        <v/>
      </c>
      <c r="K2258" s="24">
        <f>IF(F2258=0,0,J2258/F2258)</f>
        <v/>
      </c>
      <c r="L2258" s="25">
        <f>IF(I2258&lt;&gt;"","Absence",IF(G2258&gt;F2258,"Présent + HS","Présent"))</f>
        <v/>
      </c>
      <c r="M2258" s="6" t="inlineStr"/>
    </row>
    <row r="2259">
      <c r="A2259" s="20" t="n">
        <v>46338</v>
      </c>
      <c r="B2259" s="21">
        <f>DATE(YEAR(A2259),MONTH(A2259),1)</f>
        <v/>
      </c>
      <c r="C2259" s="6" t="inlineStr">
        <is>
          <t>E008</t>
        </is>
      </c>
      <c r="D2259" s="22">
        <f>IFERROR(VLOOKUP(C2259,Employes!$A$2:$H$11,2,FALSE),"")</f>
        <v/>
      </c>
      <c r="E2259" s="22">
        <f>IFERROR(VLOOKUP(C2259,Employes!$A$2:$H$11,3,FALSE),"")</f>
        <v/>
      </c>
      <c r="F2259" s="22">
        <f>IF(WEEKDAY(A2259,2)&lt;=5,IFERROR(VLOOKUP(C2259,Employes!$A$2:$H$11,6,FALSE),0),0)</f>
        <v/>
      </c>
      <c r="G2259" s="6" t="n">
        <v>0</v>
      </c>
      <c r="H2259" s="23">
        <f>MAX(0,G2259-F2259)</f>
        <v/>
      </c>
      <c r="I2259" s="6" t="inlineStr">
        <is>
          <t>RTT</t>
        </is>
      </c>
      <c r="J2259" s="23">
        <f>IF(I2259&lt;&gt;"",MAX(0,F2259-G2259),0)</f>
        <v/>
      </c>
      <c r="K2259" s="24">
        <f>IF(F2259=0,0,J2259/F2259)</f>
        <v/>
      </c>
      <c r="L2259" s="25">
        <f>IF(I2259&lt;&gt;"","Absence",IF(G2259&gt;F2259,"Présent + HS","Présent"))</f>
        <v/>
      </c>
      <c r="M2259" s="6" t="inlineStr"/>
    </row>
    <row r="2260">
      <c r="A2260" s="20" t="n">
        <v>46338</v>
      </c>
      <c r="B2260" s="21">
        <f>DATE(YEAR(A2260),MONTH(A2260),1)</f>
        <v/>
      </c>
      <c r="C2260" s="6" t="inlineStr">
        <is>
          <t>E009</t>
        </is>
      </c>
      <c r="D2260" s="22">
        <f>IFERROR(VLOOKUP(C2260,Employes!$A$2:$H$11,2,FALSE),"")</f>
        <v/>
      </c>
      <c r="E2260" s="22">
        <f>IFERROR(VLOOKUP(C2260,Employes!$A$2:$H$11,3,FALSE),"")</f>
        <v/>
      </c>
      <c r="F2260" s="22">
        <f>IF(WEEKDAY(A2260,2)&lt;=5,IFERROR(VLOOKUP(C2260,Employes!$A$2:$H$11,6,FALSE),0),0)</f>
        <v/>
      </c>
      <c r="G2260" s="6" t="n">
        <v>8</v>
      </c>
      <c r="H2260" s="23">
        <f>MAX(0,G2260-F2260)</f>
        <v/>
      </c>
      <c r="I2260" s="6" t="inlineStr"/>
      <c r="J2260" s="23">
        <f>IF(I2260&lt;&gt;"",MAX(0,F2260-G2260),0)</f>
        <v/>
      </c>
      <c r="K2260" s="24">
        <f>IF(F2260=0,0,J2260/F2260)</f>
        <v/>
      </c>
      <c r="L2260" s="25">
        <f>IF(I2260&lt;&gt;"","Absence",IF(G2260&gt;F2260,"Présent + HS","Présent"))</f>
        <v/>
      </c>
      <c r="M2260" s="6" t="inlineStr"/>
    </row>
    <row r="2261">
      <c r="A2261" s="20" t="n">
        <v>46338</v>
      </c>
      <c r="B2261" s="21">
        <f>DATE(YEAR(A2261),MONTH(A2261),1)</f>
        <v/>
      </c>
      <c r="C2261" s="6" t="inlineStr">
        <is>
          <t>E010</t>
        </is>
      </c>
      <c r="D2261" s="22">
        <f>IFERROR(VLOOKUP(C2261,Employes!$A$2:$H$11,2,FALSE),"")</f>
        <v/>
      </c>
      <c r="E2261" s="22">
        <f>IFERROR(VLOOKUP(C2261,Employes!$A$2:$H$11,3,FALSE),"")</f>
        <v/>
      </c>
      <c r="F2261" s="22">
        <f>IF(WEEKDAY(A2261,2)&lt;=5,IFERROR(VLOOKUP(C2261,Employes!$A$2:$H$11,6,FALSE),0),0)</f>
        <v/>
      </c>
      <c r="G2261" s="6" t="n">
        <v>8</v>
      </c>
      <c r="H2261" s="23">
        <f>MAX(0,G2261-F2261)</f>
        <v/>
      </c>
      <c r="I2261" s="6" t="inlineStr"/>
      <c r="J2261" s="23">
        <f>IF(I2261&lt;&gt;"",MAX(0,F2261-G2261),0)</f>
        <v/>
      </c>
      <c r="K2261" s="24">
        <f>IF(F2261=0,0,J2261/F2261)</f>
        <v/>
      </c>
      <c r="L2261" s="25">
        <f>IF(I2261&lt;&gt;"","Absence",IF(G2261&gt;F2261,"Présent + HS","Présent"))</f>
        <v/>
      </c>
      <c r="M2261" s="6" t="inlineStr"/>
    </row>
    <row r="2262">
      <c r="A2262" s="20" t="n">
        <v>46339</v>
      </c>
      <c r="B2262" s="21">
        <f>DATE(YEAR(A2262),MONTH(A2262),1)</f>
        <v/>
      </c>
      <c r="C2262" s="6" t="inlineStr">
        <is>
          <t>E001</t>
        </is>
      </c>
      <c r="D2262" s="22">
        <f>IFERROR(VLOOKUP(C2262,Employes!$A$2:$H$11,2,FALSE),"")</f>
        <v/>
      </c>
      <c r="E2262" s="22">
        <f>IFERROR(VLOOKUP(C2262,Employes!$A$2:$H$11,3,FALSE),"")</f>
        <v/>
      </c>
      <c r="F2262" s="22">
        <f>IF(WEEKDAY(A2262,2)&lt;=5,IFERROR(VLOOKUP(C2262,Employes!$A$2:$H$11,6,FALSE),0),0)</f>
        <v/>
      </c>
      <c r="G2262" s="6" t="n">
        <v>8</v>
      </c>
      <c r="H2262" s="23">
        <f>MAX(0,G2262-F2262)</f>
        <v/>
      </c>
      <c r="I2262" s="6" t="inlineStr"/>
      <c r="J2262" s="23">
        <f>IF(I2262&lt;&gt;"",MAX(0,F2262-G2262),0)</f>
        <v/>
      </c>
      <c r="K2262" s="24">
        <f>IF(F2262=0,0,J2262/F2262)</f>
        <v/>
      </c>
      <c r="L2262" s="25">
        <f>IF(I2262&lt;&gt;"","Absence",IF(G2262&gt;F2262,"Présent + HS","Présent"))</f>
        <v/>
      </c>
      <c r="M2262" s="6" t="inlineStr"/>
    </row>
    <row r="2263">
      <c r="A2263" s="20" t="n">
        <v>46339</v>
      </c>
      <c r="B2263" s="21">
        <f>DATE(YEAR(A2263),MONTH(A2263),1)</f>
        <v/>
      </c>
      <c r="C2263" s="6" t="inlineStr">
        <is>
          <t>E002</t>
        </is>
      </c>
      <c r="D2263" s="22">
        <f>IFERROR(VLOOKUP(C2263,Employes!$A$2:$H$11,2,FALSE),"")</f>
        <v/>
      </c>
      <c r="E2263" s="22">
        <f>IFERROR(VLOOKUP(C2263,Employes!$A$2:$H$11,3,FALSE),"")</f>
        <v/>
      </c>
      <c r="F2263" s="22">
        <f>IF(WEEKDAY(A2263,2)&lt;=5,IFERROR(VLOOKUP(C2263,Employes!$A$2:$H$11,6,FALSE),0),0)</f>
        <v/>
      </c>
      <c r="G2263" s="6" t="n">
        <v>8</v>
      </c>
      <c r="H2263" s="23">
        <f>MAX(0,G2263-F2263)</f>
        <v/>
      </c>
      <c r="I2263" s="6" t="inlineStr"/>
      <c r="J2263" s="23">
        <f>IF(I2263&lt;&gt;"",MAX(0,F2263-G2263),0)</f>
        <v/>
      </c>
      <c r="K2263" s="24">
        <f>IF(F2263=0,0,J2263/F2263)</f>
        <v/>
      </c>
      <c r="L2263" s="25">
        <f>IF(I2263&lt;&gt;"","Absence",IF(G2263&gt;F2263,"Présent + HS","Présent"))</f>
        <v/>
      </c>
      <c r="M2263" s="6" t="inlineStr"/>
    </row>
    <row r="2264">
      <c r="A2264" s="20" t="n">
        <v>46339</v>
      </c>
      <c r="B2264" s="21">
        <f>DATE(YEAR(A2264),MONTH(A2264),1)</f>
        <v/>
      </c>
      <c r="C2264" s="6" t="inlineStr">
        <is>
          <t>E003</t>
        </is>
      </c>
      <c r="D2264" s="22">
        <f>IFERROR(VLOOKUP(C2264,Employes!$A$2:$H$11,2,FALSE),"")</f>
        <v/>
      </c>
      <c r="E2264" s="22">
        <f>IFERROR(VLOOKUP(C2264,Employes!$A$2:$H$11,3,FALSE),"")</f>
        <v/>
      </c>
      <c r="F2264" s="22">
        <f>IF(WEEKDAY(A2264,2)&lt;=5,IFERROR(VLOOKUP(C2264,Employes!$A$2:$H$11,6,FALSE),0),0)</f>
        <v/>
      </c>
      <c r="G2264" s="6" t="n">
        <v>8</v>
      </c>
      <c r="H2264" s="23">
        <f>MAX(0,G2264-F2264)</f>
        <v/>
      </c>
      <c r="I2264" s="6" t="inlineStr"/>
      <c r="J2264" s="23">
        <f>IF(I2264&lt;&gt;"",MAX(0,F2264-G2264),0)</f>
        <v/>
      </c>
      <c r="K2264" s="24">
        <f>IF(F2264=0,0,J2264/F2264)</f>
        <v/>
      </c>
      <c r="L2264" s="25">
        <f>IF(I2264&lt;&gt;"","Absence",IF(G2264&gt;F2264,"Présent + HS","Présent"))</f>
        <v/>
      </c>
      <c r="M2264" s="6" t="inlineStr"/>
    </row>
    <row r="2265">
      <c r="A2265" s="20" t="n">
        <v>46339</v>
      </c>
      <c r="B2265" s="21">
        <f>DATE(YEAR(A2265),MONTH(A2265),1)</f>
        <v/>
      </c>
      <c r="C2265" s="6" t="inlineStr">
        <is>
          <t>E004</t>
        </is>
      </c>
      <c r="D2265" s="22">
        <f>IFERROR(VLOOKUP(C2265,Employes!$A$2:$H$11,2,FALSE),"")</f>
        <v/>
      </c>
      <c r="E2265" s="22">
        <f>IFERROR(VLOOKUP(C2265,Employes!$A$2:$H$11,3,FALSE),"")</f>
        <v/>
      </c>
      <c r="F2265" s="22">
        <f>IF(WEEKDAY(A2265,2)&lt;=5,IFERROR(VLOOKUP(C2265,Employes!$A$2:$H$11,6,FALSE),0),0)</f>
        <v/>
      </c>
      <c r="G2265" s="6" t="n">
        <v>8</v>
      </c>
      <c r="H2265" s="23">
        <f>MAX(0,G2265-F2265)</f>
        <v/>
      </c>
      <c r="I2265" s="6" t="inlineStr"/>
      <c r="J2265" s="23">
        <f>IF(I2265&lt;&gt;"",MAX(0,F2265-G2265),0)</f>
        <v/>
      </c>
      <c r="K2265" s="24">
        <f>IF(F2265=0,0,J2265/F2265)</f>
        <v/>
      </c>
      <c r="L2265" s="25">
        <f>IF(I2265&lt;&gt;"","Absence",IF(G2265&gt;F2265,"Présent + HS","Présent"))</f>
        <v/>
      </c>
      <c r="M2265" s="6" t="inlineStr"/>
    </row>
    <row r="2266">
      <c r="A2266" s="20" t="n">
        <v>46339</v>
      </c>
      <c r="B2266" s="21">
        <f>DATE(YEAR(A2266),MONTH(A2266),1)</f>
        <v/>
      </c>
      <c r="C2266" s="6" t="inlineStr">
        <is>
          <t>E005</t>
        </is>
      </c>
      <c r="D2266" s="22">
        <f>IFERROR(VLOOKUP(C2266,Employes!$A$2:$H$11,2,FALSE),"")</f>
        <v/>
      </c>
      <c r="E2266" s="22">
        <f>IFERROR(VLOOKUP(C2266,Employes!$A$2:$H$11,3,FALSE),"")</f>
        <v/>
      </c>
      <c r="F2266" s="22">
        <f>IF(WEEKDAY(A2266,2)&lt;=5,IFERROR(VLOOKUP(C2266,Employes!$A$2:$H$11,6,FALSE),0),0)</f>
        <v/>
      </c>
      <c r="G2266" s="6" t="n">
        <v>9</v>
      </c>
      <c r="H2266" s="23">
        <f>MAX(0,G2266-F2266)</f>
        <v/>
      </c>
      <c r="I2266" s="6" t="inlineStr"/>
      <c r="J2266" s="23">
        <f>IF(I2266&lt;&gt;"",MAX(0,F2266-G2266),0)</f>
        <v/>
      </c>
      <c r="K2266" s="24">
        <f>IF(F2266=0,0,J2266/F2266)</f>
        <v/>
      </c>
      <c r="L2266" s="25">
        <f>IF(I2266&lt;&gt;"","Absence",IF(G2266&gt;F2266,"Présent + HS","Présent"))</f>
        <v/>
      </c>
      <c r="M2266" s="6" t="inlineStr"/>
    </row>
    <row r="2267">
      <c r="A2267" s="20" t="n">
        <v>46339</v>
      </c>
      <c r="B2267" s="21">
        <f>DATE(YEAR(A2267),MONTH(A2267),1)</f>
        <v/>
      </c>
      <c r="C2267" s="6" t="inlineStr">
        <is>
          <t>E006</t>
        </is>
      </c>
      <c r="D2267" s="22">
        <f>IFERROR(VLOOKUP(C2267,Employes!$A$2:$H$11,2,FALSE),"")</f>
        <v/>
      </c>
      <c r="E2267" s="22">
        <f>IFERROR(VLOOKUP(C2267,Employes!$A$2:$H$11,3,FALSE),"")</f>
        <v/>
      </c>
      <c r="F2267" s="22">
        <f>IF(WEEKDAY(A2267,2)&lt;=5,IFERROR(VLOOKUP(C2267,Employes!$A$2:$H$11,6,FALSE),0),0)</f>
        <v/>
      </c>
      <c r="G2267" s="6" t="n">
        <v>10</v>
      </c>
      <c r="H2267" s="23">
        <f>MAX(0,G2267-F2267)</f>
        <v/>
      </c>
      <c r="I2267" s="6" t="inlineStr"/>
      <c r="J2267" s="23">
        <f>IF(I2267&lt;&gt;"",MAX(0,F2267-G2267),0)</f>
        <v/>
      </c>
      <c r="K2267" s="24">
        <f>IF(F2267=0,0,J2267/F2267)</f>
        <v/>
      </c>
      <c r="L2267" s="25">
        <f>IF(I2267&lt;&gt;"","Absence",IF(G2267&gt;F2267,"Présent + HS","Présent"))</f>
        <v/>
      </c>
      <c r="M2267" s="6" t="inlineStr"/>
    </row>
    <row r="2268">
      <c r="A2268" s="20" t="n">
        <v>46339</v>
      </c>
      <c r="B2268" s="21">
        <f>DATE(YEAR(A2268),MONTH(A2268),1)</f>
        <v/>
      </c>
      <c r="C2268" s="6" t="inlineStr">
        <is>
          <t>E007</t>
        </is>
      </c>
      <c r="D2268" s="22">
        <f>IFERROR(VLOOKUP(C2268,Employes!$A$2:$H$11,2,FALSE),"")</f>
        <v/>
      </c>
      <c r="E2268" s="22">
        <f>IFERROR(VLOOKUP(C2268,Employes!$A$2:$H$11,3,FALSE),"")</f>
        <v/>
      </c>
      <c r="F2268" s="22">
        <f>IF(WEEKDAY(A2268,2)&lt;=5,IFERROR(VLOOKUP(C2268,Employes!$A$2:$H$11,6,FALSE),0),0)</f>
        <v/>
      </c>
      <c r="G2268" s="6" t="n">
        <v>8</v>
      </c>
      <c r="H2268" s="23">
        <f>MAX(0,G2268-F2268)</f>
        <v/>
      </c>
      <c r="I2268" s="6" t="inlineStr"/>
      <c r="J2268" s="23">
        <f>IF(I2268&lt;&gt;"",MAX(0,F2268-G2268),0)</f>
        <v/>
      </c>
      <c r="K2268" s="24">
        <f>IF(F2268=0,0,J2268/F2268)</f>
        <v/>
      </c>
      <c r="L2268" s="25">
        <f>IF(I2268&lt;&gt;"","Absence",IF(G2268&gt;F2268,"Présent + HS","Présent"))</f>
        <v/>
      </c>
      <c r="M2268" s="6" t="inlineStr"/>
    </row>
    <row r="2269">
      <c r="A2269" s="20" t="n">
        <v>46339</v>
      </c>
      <c r="B2269" s="21">
        <f>DATE(YEAR(A2269),MONTH(A2269),1)</f>
        <v/>
      </c>
      <c r="C2269" s="6" t="inlineStr">
        <is>
          <t>E008</t>
        </is>
      </c>
      <c r="D2269" s="22">
        <f>IFERROR(VLOOKUP(C2269,Employes!$A$2:$H$11,2,FALSE),"")</f>
        <v/>
      </c>
      <c r="E2269" s="22">
        <f>IFERROR(VLOOKUP(C2269,Employes!$A$2:$H$11,3,FALSE),"")</f>
        <v/>
      </c>
      <c r="F2269" s="22">
        <f>IF(WEEKDAY(A2269,2)&lt;=5,IFERROR(VLOOKUP(C2269,Employes!$A$2:$H$11,6,FALSE),0),0)</f>
        <v/>
      </c>
      <c r="G2269" s="6" t="n">
        <v>8</v>
      </c>
      <c r="H2269" s="23">
        <f>MAX(0,G2269-F2269)</f>
        <v/>
      </c>
      <c r="I2269" s="6" t="inlineStr"/>
      <c r="J2269" s="23">
        <f>IF(I2269&lt;&gt;"",MAX(0,F2269-G2269),0)</f>
        <v/>
      </c>
      <c r="K2269" s="24">
        <f>IF(F2269=0,0,J2269/F2269)</f>
        <v/>
      </c>
      <c r="L2269" s="25">
        <f>IF(I2269&lt;&gt;"","Absence",IF(G2269&gt;F2269,"Présent + HS","Présent"))</f>
        <v/>
      </c>
      <c r="M2269" s="6" t="inlineStr"/>
    </row>
    <row r="2270">
      <c r="A2270" s="20" t="n">
        <v>46339</v>
      </c>
      <c r="B2270" s="21">
        <f>DATE(YEAR(A2270),MONTH(A2270),1)</f>
        <v/>
      </c>
      <c r="C2270" s="6" t="inlineStr">
        <is>
          <t>E009</t>
        </is>
      </c>
      <c r="D2270" s="22">
        <f>IFERROR(VLOOKUP(C2270,Employes!$A$2:$H$11,2,FALSE),"")</f>
        <v/>
      </c>
      <c r="E2270" s="22">
        <f>IFERROR(VLOOKUP(C2270,Employes!$A$2:$H$11,3,FALSE),"")</f>
        <v/>
      </c>
      <c r="F2270" s="22">
        <f>IF(WEEKDAY(A2270,2)&lt;=5,IFERROR(VLOOKUP(C2270,Employes!$A$2:$H$11,6,FALSE),0),0)</f>
        <v/>
      </c>
      <c r="G2270" s="6" t="n">
        <v>8</v>
      </c>
      <c r="H2270" s="23">
        <f>MAX(0,G2270-F2270)</f>
        <v/>
      </c>
      <c r="I2270" s="6" t="inlineStr"/>
      <c r="J2270" s="23">
        <f>IF(I2270&lt;&gt;"",MAX(0,F2270-G2270),0)</f>
        <v/>
      </c>
      <c r="K2270" s="24">
        <f>IF(F2270=0,0,J2270/F2270)</f>
        <v/>
      </c>
      <c r="L2270" s="25">
        <f>IF(I2270&lt;&gt;"","Absence",IF(G2270&gt;F2270,"Présent + HS","Présent"))</f>
        <v/>
      </c>
      <c r="M2270" s="6" t="inlineStr"/>
    </row>
    <row r="2271">
      <c r="A2271" s="20" t="n">
        <v>46339</v>
      </c>
      <c r="B2271" s="21">
        <f>DATE(YEAR(A2271),MONTH(A2271),1)</f>
        <v/>
      </c>
      <c r="C2271" s="6" t="inlineStr">
        <is>
          <t>E010</t>
        </is>
      </c>
      <c r="D2271" s="22">
        <f>IFERROR(VLOOKUP(C2271,Employes!$A$2:$H$11,2,FALSE),"")</f>
        <v/>
      </c>
      <c r="E2271" s="22">
        <f>IFERROR(VLOOKUP(C2271,Employes!$A$2:$H$11,3,FALSE),"")</f>
        <v/>
      </c>
      <c r="F2271" s="22">
        <f>IF(WEEKDAY(A2271,2)&lt;=5,IFERROR(VLOOKUP(C2271,Employes!$A$2:$H$11,6,FALSE),0),0)</f>
        <v/>
      </c>
      <c r="G2271" s="6" t="n">
        <v>8</v>
      </c>
      <c r="H2271" s="23">
        <f>MAX(0,G2271-F2271)</f>
        <v/>
      </c>
      <c r="I2271" s="6" t="inlineStr"/>
      <c r="J2271" s="23">
        <f>IF(I2271&lt;&gt;"",MAX(0,F2271-G2271),0)</f>
        <v/>
      </c>
      <c r="K2271" s="24">
        <f>IF(F2271=0,0,J2271/F2271)</f>
        <v/>
      </c>
      <c r="L2271" s="25">
        <f>IF(I2271&lt;&gt;"","Absence",IF(G2271&gt;F2271,"Présent + HS","Présent"))</f>
        <v/>
      </c>
      <c r="M2271" s="6" t="inlineStr"/>
    </row>
    <row r="2272">
      <c r="A2272" s="20" t="n">
        <v>46342</v>
      </c>
      <c r="B2272" s="21">
        <f>DATE(YEAR(A2272),MONTH(A2272),1)</f>
        <v/>
      </c>
      <c r="C2272" s="6" t="inlineStr">
        <is>
          <t>E001</t>
        </is>
      </c>
      <c r="D2272" s="22">
        <f>IFERROR(VLOOKUP(C2272,Employes!$A$2:$H$11,2,FALSE),"")</f>
        <v/>
      </c>
      <c r="E2272" s="22">
        <f>IFERROR(VLOOKUP(C2272,Employes!$A$2:$H$11,3,FALSE),"")</f>
        <v/>
      </c>
      <c r="F2272" s="22">
        <f>IF(WEEKDAY(A2272,2)&lt;=5,IFERROR(VLOOKUP(C2272,Employes!$A$2:$H$11,6,FALSE),0),0)</f>
        <v/>
      </c>
      <c r="G2272" s="6" t="n">
        <v>8</v>
      </c>
      <c r="H2272" s="23">
        <f>MAX(0,G2272-F2272)</f>
        <v/>
      </c>
      <c r="I2272" s="6" t="inlineStr"/>
      <c r="J2272" s="23">
        <f>IF(I2272&lt;&gt;"",MAX(0,F2272-G2272),0)</f>
        <v/>
      </c>
      <c r="K2272" s="24">
        <f>IF(F2272=0,0,J2272/F2272)</f>
        <v/>
      </c>
      <c r="L2272" s="25">
        <f>IF(I2272&lt;&gt;"","Absence",IF(G2272&gt;F2272,"Présent + HS","Présent"))</f>
        <v/>
      </c>
      <c r="M2272" s="6" t="inlineStr"/>
    </row>
    <row r="2273">
      <c r="A2273" s="20" t="n">
        <v>46342</v>
      </c>
      <c r="B2273" s="21">
        <f>DATE(YEAR(A2273),MONTH(A2273),1)</f>
        <v/>
      </c>
      <c r="C2273" s="6" t="inlineStr">
        <is>
          <t>E002</t>
        </is>
      </c>
      <c r="D2273" s="22">
        <f>IFERROR(VLOOKUP(C2273,Employes!$A$2:$H$11,2,FALSE),"")</f>
        <v/>
      </c>
      <c r="E2273" s="22">
        <f>IFERROR(VLOOKUP(C2273,Employes!$A$2:$H$11,3,FALSE),"")</f>
        <v/>
      </c>
      <c r="F2273" s="22">
        <f>IF(WEEKDAY(A2273,2)&lt;=5,IFERROR(VLOOKUP(C2273,Employes!$A$2:$H$11,6,FALSE),0),0)</f>
        <v/>
      </c>
      <c r="G2273" s="6" t="n">
        <v>8</v>
      </c>
      <c r="H2273" s="23">
        <f>MAX(0,G2273-F2273)</f>
        <v/>
      </c>
      <c r="I2273" s="6" t="inlineStr"/>
      <c r="J2273" s="23">
        <f>IF(I2273&lt;&gt;"",MAX(0,F2273-G2273),0)</f>
        <v/>
      </c>
      <c r="K2273" s="24">
        <f>IF(F2273=0,0,J2273/F2273)</f>
        <v/>
      </c>
      <c r="L2273" s="25">
        <f>IF(I2273&lt;&gt;"","Absence",IF(G2273&gt;F2273,"Présent + HS","Présent"))</f>
        <v/>
      </c>
      <c r="M2273" s="6" t="inlineStr"/>
    </row>
    <row r="2274">
      <c r="A2274" s="20" t="n">
        <v>46342</v>
      </c>
      <c r="B2274" s="21">
        <f>DATE(YEAR(A2274),MONTH(A2274),1)</f>
        <v/>
      </c>
      <c r="C2274" s="6" t="inlineStr">
        <is>
          <t>E003</t>
        </is>
      </c>
      <c r="D2274" s="22">
        <f>IFERROR(VLOOKUP(C2274,Employes!$A$2:$H$11,2,FALSE),"")</f>
        <v/>
      </c>
      <c r="E2274" s="22">
        <f>IFERROR(VLOOKUP(C2274,Employes!$A$2:$H$11,3,FALSE),"")</f>
        <v/>
      </c>
      <c r="F2274" s="22">
        <f>IF(WEEKDAY(A2274,2)&lt;=5,IFERROR(VLOOKUP(C2274,Employes!$A$2:$H$11,6,FALSE),0),0)</f>
        <v/>
      </c>
      <c r="G2274" s="6" t="n">
        <v>10</v>
      </c>
      <c r="H2274" s="23">
        <f>MAX(0,G2274-F2274)</f>
        <v/>
      </c>
      <c r="I2274" s="6" t="inlineStr"/>
      <c r="J2274" s="23">
        <f>IF(I2274&lt;&gt;"",MAX(0,F2274-G2274),0)</f>
        <v/>
      </c>
      <c r="K2274" s="24">
        <f>IF(F2274=0,0,J2274/F2274)</f>
        <v/>
      </c>
      <c r="L2274" s="25">
        <f>IF(I2274&lt;&gt;"","Absence",IF(G2274&gt;F2274,"Présent + HS","Présent"))</f>
        <v/>
      </c>
      <c r="M2274" s="6" t="inlineStr"/>
    </row>
    <row r="2275">
      <c r="A2275" s="20" t="n">
        <v>46342</v>
      </c>
      <c r="B2275" s="21">
        <f>DATE(YEAR(A2275),MONTH(A2275),1)</f>
        <v/>
      </c>
      <c r="C2275" s="6" t="inlineStr">
        <is>
          <t>E004</t>
        </is>
      </c>
      <c r="D2275" s="22">
        <f>IFERROR(VLOOKUP(C2275,Employes!$A$2:$H$11,2,FALSE),"")</f>
        <v/>
      </c>
      <c r="E2275" s="22">
        <f>IFERROR(VLOOKUP(C2275,Employes!$A$2:$H$11,3,FALSE),"")</f>
        <v/>
      </c>
      <c r="F2275" s="22">
        <f>IF(WEEKDAY(A2275,2)&lt;=5,IFERROR(VLOOKUP(C2275,Employes!$A$2:$H$11,6,FALSE),0),0)</f>
        <v/>
      </c>
      <c r="G2275" s="6" t="n">
        <v>8</v>
      </c>
      <c r="H2275" s="23">
        <f>MAX(0,G2275-F2275)</f>
        <v/>
      </c>
      <c r="I2275" s="6" t="inlineStr"/>
      <c r="J2275" s="23">
        <f>IF(I2275&lt;&gt;"",MAX(0,F2275-G2275),0)</f>
        <v/>
      </c>
      <c r="K2275" s="24">
        <f>IF(F2275=0,0,J2275/F2275)</f>
        <v/>
      </c>
      <c r="L2275" s="25">
        <f>IF(I2275&lt;&gt;"","Absence",IF(G2275&gt;F2275,"Présent + HS","Présent"))</f>
        <v/>
      </c>
      <c r="M2275" s="6" t="inlineStr"/>
    </row>
    <row r="2276">
      <c r="A2276" s="20" t="n">
        <v>46342</v>
      </c>
      <c r="B2276" s="21">
        <f>DATE(YEAR(A2276),MONTH(A2276),1)</f>
        <v/>
      </c>
      <c r="C2276" s="6" t="inlineStr">
        <is>
          <t>E005</t>
        </is>
      </c>
      <c r="D2276" s="22">
        <f>IFERROR(VLOOKUP(C2276,Employes!$A$2:$H$11,2,FALSE),"")</f>
        <v/>
      </c>
      <c r="E2276" s="22">
        <f>IFERROR(VLOOKUP(C2276,Employes!$A$2:$H$11,3,FALSE),"")</f>
        <v/>
      </c>
      <c r="F2276" s="22">
        <f>IF(WEEKDAY(A2276,2)&lt;=5,IFERROR(VLOOKUP(C2276,Employes!$A$2:$H$11,6,FALSE),0),0)</f>
        <v/>
      </c>
      <c r="G2276" s="6" t="n">
        <v>8</v>
      </c>
      <c r="H2276" s="23">
        <f>MAX(0,G2276-F2276)</f>
        <v/>
      </c>
      <c r="I2276" s="6" t="inlineStr"/>
      <c r="J2276" s="23">
        <f>IF(I2276&lt;&gt;"",MAX(0,F2276-G2276),0)</f>
        <v/>
      </c>
      <c r="K2276" s="24">
        <f>IF(F2276=0,0,J2276/F2276)</f>
        <v/>
      </c>
      <c r="L2276" s="25">
        <f>IF(I2276&lt;&gt;"","Absence",IF(G2276&gt;F2276,"Présent + HS","Présent"))</f>
        <v/>
      </c>
      <c r="M2276" s="6" t="inlineStr"/>
    </row>
    <row r="2277">
      <c r="A2277" s="20" t="n">
        <v>46342</v>
      </c>
      <c r="B2277" s="21">
        <f>DATE(YEAR(A2277),MONTH(A2277),1)</f>
        <v/>
      </c>
      <c r="C2277" s="6" t="inlineStr">
        <is>
          <t>E006</t>
        </is>
      </c>
      <c r="D2277" s="22">
        <f>IFERROR(VLOOKUP(C2277,Employes!$A$2:$H$11,2,FALSE),"")</f>
        <v/>
      </c>
      <c r="E2277" s="22">
        <f>IFERROR(VLOOKUP(C2277,Employes!$A$2:$H$11,3,FALSE),"")</f>
        <v/>
      </c>
      <c r="F2277" s="22">
        <f>IF(WEEKDAY(A2277,2)&lt;=5,IFERROR(VLOOKUP(C2277,Employes!$A$2:$H$11,6,FALSE),0),0)</f>
        <v/>
      </c>
      <c r="G2277" s="6" t="n">
        <v>8</v>
      </c>
      <c r="H2277" s="23">
        <f>MAX(0,G2277-F2277)</f>
        <v/>
      </c>
      <c r="I2277" s="6" t="inlineStr"/>
      <c r="J2277" s="23">
        <f>IF(I2277&lt;&gt;"",MAX(0,F2277-G2277),0)</f>
        <v/>
      </c>
      <c r="K2277" s="24">
        <f>IF(F2277=0,0,J2277/F2277)</f>
        <v/>
      </c>
      <c r="L2277" s="25">
        <f>IF(I2277&lt;&gt;"","Absence",IF(G2277&gt;F2277,"Présent + HS","Présent"))</f>
        <v/>
      </c>
      <c r="M2277" s="6" t="inlineStr"/>
    </row>
    <row r="2278">
      <c r="A2278" s="20" t="n">
        <v>46342</v>
      </c>
      <c r="B2278" s="21">
        <f>DATE(YEAR(A2278),MONTH(A2278),1)</f>
        <v/>
      </c>
      <c r="C2278" s="6" t="inlineStr">
        <is>
          <t>E007</t>
        </is>
      </c>
      <c r="D2278" s="22">
        <f>IFERROR(VLOOKUP(C2278,Employes!$A$2:$H$11,2,FALSE),"")</f>
        <v/>
      </c>
      <c r="E2278" s="22">
        <f>IFERROR(VLOOKUP(C2278,Employes!$A$2:$H$11,3,FALSE),"")</f>
        <v/>
      </c>
      <c r="F2278" s="22">
        <f>IF(WEEKDAY(A2278,2)&lt;=5,IFERROR(VLOOKUP(C2278,Employes!$A$2:$H$11,6,FALSE),0),0)</f>
        <v/>
      </c>
      <c r="G2278" s="6" t="n">
        <v>8</v>
      </c>
      <c r="H2278" s="23">
        <f>MAX(0,G2278-F2278)</f>
        <v/>
      </c>
      <c r="I2278" s="6" t="inlineStr"/>
      <c r="J2278" s="23">
        <f>IF(I2278&lt;&gt;"",MAX(0,F2278-G2278),0)</f>
        <v/>
      </c>
      <c r="K2278" s="24">
        <f>IF(F2278=0,0,J2278/F2278)</f>
        <v/>
      </c>
      <c r="L2278" s="25">
        <f>IF(I2278&lt;&gt;"","Absence",IF(G2278&gt;F2278,"Présent + HS","Présent"))</f>
        <v/>
      </c>
      <c r="M2278" s="6" t="inlineStr"/>
    </row>
    <row r="2279">
      <c r="A2279" s="20" t="n">
        <v>46342</v>
      </c>
      <c r="B2279" s="21">
        <f>DATE(YEAR(A2279),MONTH(A2279),1)</f>
        <v/>
      </c>
      <c r="C2279" s="6" t="inlineStr">
        <is>
          <t>E008</t>
        </is>
      </c>
      <c r="D2279" s="22">
        <f>IFERROR(VLOOKUP(C2279,Employes!$A$2:$H$11,2,FALSE),"")</f>
        <v/>
      </c>
      <c r="E2279" s="22">
        <f>IFERROR(VLOOKUP(C2279,Employes!$A$2:$H$11,3,FALSE),"")</f>
        <v/>
      </c>
      <c r="F2279" s="22">
        <f>IF(WEEKDAY(A2279,2)&lt;=5,IFERROR(VLOOKUP(C2279,Employes!$A$2:$H$11,6,FALSE),0),0)</f>
        <v/>
      </c>
      <c r="G2279" s="6" t="n">
        <v>9</v>
      </c>
      <c r="H2279" s="23">
        <f>MAX(0,G2279-F2279)</f>
        <v/>
      </c>
      <c r="I2279" s="6" t="inlineStr"/>
      <c r="J2279" s="23">
        <f>IF(I2279&lt;&gt;"",MAX(0,F2279-G2279),0)</f>
        <v/>
      </c>
      <c r="K2279" s="24">
        <f>IF(F2279=0,0,J2279/F2279)</f>
        <v/>
      </c>
      <c r="L2279" s="25">
        <f>IF(I2279&lt;&gt;"","Absence",IF(G2279&gt;F2279,"Présent + HS","Présent"))</f>
        <v/>
      </c>
      <c r="M2279" s="6" t="inlineStr"/>
    </row>
    <row r="2280">
      <c r="A2280" s="20" t="n">
        <v>46342</v>
      </c>
      <c r="B2280" s="21">
        <f>DATE(YEAR(A2280),MONTH(A2280),1)</f>
        <v/>
      </c>
      <c r="C2280" s="6" t="inlineStr">
        <is>
          <t>E009</t>
        </is>
      </c>
      <c r="D2280" s="22">
        <f>IFERROR(VLOOKUP(C2280,Employes!$A$2:$H$11,2,FALSE),"")</f>
        <v/>
      </c>
      <c r="E2280" s="22">
        <f>IFERROR(VLOOKUP(C2280,Employes!$A$2:$H$11,3,FALSE),"")</f>
        <v/>
      </c>
      <c r="F2280" s="22">
        <f>IF(WEEKDAY(A2280,2)&lt;=5,IFERROR(VLOOKUP(C2280,Employes!$A$2:$H$11,6,FALSE),0),0)</f>
        <v/>
      </c>
      <c r="G2280" s="6" t="n">
        <v>8</v>
      </c>
      <c r="H2280" s="23">
        <f>MAX(0,G2280-F2280)</f>
        <v/>
      </c>
      <c r="I2280" s="6" t="inlineStr"/>
      <c r="J2280" s="23">
        <f>IF(I2280&lt;&gt;"",MAX(0,F2280-G2280),0)</f>
        <v/>
      </c>
      <c r="K2280" s="24">
        <f>IF(F2280=0,0,J2280/F2280)</f>
        <v/>
      </c>
      <c r="L2280" s="25">
        <f>IF(I2280&lt;&gt;"","Absence",IF(G2280&gt;F2280,"Présent + HS","Présent"))</f>
        <v/>
      </c>
      <c r="M2280" s="6" t="inlineStr"/>
    </row>
    <row r="2281">
      <c r="A2281" s="20" t="n">
        <v>46342</v>
      </c>
      <c r="B2281" s="21">
        <f>DATE(YEAR(A2281),MONTH(A2281),1)</f>
        <v/>
      </c>
      <c r="C2281" s="6" t="inlineStr">
        <is>
          <t>E010</t>
        </is>
      </c>
      <c r="D2281" s="22">
        <f>IFERROR(VLOOKUP(C2281,Employes!$A$2:$H$11,2,FALSE),"")</f>
        <v/>
      </c>
      <c r="E2281" s="22">
        <f>IFERROR(VLOOKUP(C2281,Employes!$A$2:$H$11,3,FALSE),"")</f>
        <v/>
      </c>
      <c r="F2281" s="22">
        <f>IF(WEEKDAY(A2281,2)&lt;=5,IFERROR(VLOOKUP(C2281,Employes!$A$2:$H$11,6,FALSE),0),0)</f>
        <v/>
      </c>
      <c r="G2281" s="6" t="n">
        <v>8</v>
      </c>
      <c r="H2281" s="23">
        <f>MAX(0,G2281-F2281)</f>
        <v/>
      </c>
      <c r="I2281" s="6" t="inlineStr"/>
      <c r="J2281" s="23">
        <f>IF(I2281&lt;&gt;"",MAX(0,F2281-G2281),0)</f>
        <v/>
      </c>
      <c r="K2281" s="24">
        <f>IF(F2281=0,0,J2281/F2281)</f>
        <v/>
      </c>
      <c r="L2281" s="25">
        <f>IF(I2281&lt;&gt;"","Absence",IF(G2281&gt;F2281,"Présent + HS","Présent"))</f>
        <v/>
      </c>
      <c r="M2281" s="6" t="inlineStr"/>
    </row>
    <row r="2282">
      <c r="A2282" s="20" t="n">
        <v>46343</v>
      </c>
      <c r="B2282" s="21">
        <f>DATE(YEAR(A2282),MONTH(A2282),1)</f>
        <v/>
      </c>
      <c r="C2282" s="6" t="inlineStr">
        <is>
          <t>E001</t>
        </is>
      </c>
      <c r="D2282" s="22">
        <f>IFERROR(VLOOKUP(C2282,Employes!$A$2:$H$11,2,FALSE),"")</f>
        <v/>
      </c>
      <c r="E2282" s="22">
        <f>IFERROR(VLOOKUP(C2282,Employes!$A$2:$H$11,3,FALSE),"")</f>
        <v/>
      </c>
      <c r="F2282" s="22">
        <f>IF(WEEKDAY(A2282,2)&lt;=5,IFERROR(VLOOKUP(C2282,Employes!$A$2:$H$11,6,FALSE),0),0)</f>
        <v/>
      </c>
      <c r="G2282" s="6" t="n">
        <v>8</v>
      </c>
      <c r="H2282" s="23">
        <f>MAX(0,G2282-F2282)</f>
        <v/>
      </c>
      <c r="I2282" s="6" t="inlineStr"/>
      <c r="J2282" s="23">
        <f>IF(I2282&lt;&gt;"",MAX(0,F2282-G2282),0)</f>
        <v/>
      </c>
      <c r="K2282" s="24">
        <f>IF(F2282=0,0,J2282/F2282)</f>
        <v/>
      </c>
      <c r="L2282" s="25">
        <f>IF(I2282&lt;&gt;"","Absence",IF(G2282&gt;F2282,"Présent + HS","Présent"))</f>
        <v/>
      </c>
      <c r="M2282" s="6" t="inlineStr"/>
    </row>
    <row r="2283">
      <c r="A2283" s="20" t="n">
        <v>46343</v>
      </c>
      <c r="B2283" s="21">
        <f>DATE(YEAR(A2283),MONTH(A2283),1)</f>
        <v/>
      </c>
      <c r="C2283" s="6" t="inlineStr">
        <is>
          <t>E002</t>
        </is>
      </c>
      <c r="D2283" s="22">
        <f>IFERROR(VLOOKUP(C2283,Employes!$A$2:$H$11,2,FALSE),"")</f>
        <v/>
      </c>
      <c r="E2283" s="22">
        <f>IFERROR(VLOOKUP(C2283,Employes!$A$2:$H$11,3,FALSE),"")</f>
        <v/>
      </c>
      <c r="F2283" s="22">
        <f>IF(WEEKDAY(A2283,2)&lt;=5,IFERROR(VLOOKUP(C2283,Employes!$A$2:$H$11,6,FALSE),0),0)</f>
        <v/>
      </c>
      <c r="G2283" s="6" t="n">
        <v>9</v>
      </c>
      <c r="H2283" s="23">
        <f>MAX(0,G2283-F2283)</f>
        <v/>
      </c>
      <c r="I2283" s="6" t="inlineStr"/>
      <c r="J2283" s="23">
        <f>IF(I2283&lt;&gt;"",MAX(0,F2283-G2283),0)</f>
        <v/>
      </c>
      <c r="K2283" s="24">
        <f>IF(F2283=0,0,J2283/F2283)</f>
        <v/>
      </c>
      <c r="L2283" s="25">
        <f>IF(I2283&lt;&gt;"","Absence",IF(G2283&gt;F2283,"Présent + HS","Présent"))</f>
        <v/>
      </c>
      <c r="M2283" s="6" t="inlineStr"/>
    </row>
    <row r="2284">
      <c r="A2284" s="20" t="n">
        <v>46343</v>
      </c>
      <c r="B2284" s="21">
        <f>DATE(YEAR(A2284),MONTH(A2284),1)</f>
        <v/>
      </c>
      <c r="C2284" s="6" t="inlineStr">
        <is>
          <t>E003</t>
        </is>
      </c>
      <c r="D2284" s="22">
        <f>IFERROR(VLOOKUP(C2284,Employes!$A$2:$H$11,2,FALSE),"")</f>
        <v/>
      </c>
      <c r="E2284" s="22">
        <f>IFERROR(VLOOKUP(C2284,Employes!$A$2:$H$11,3,FALSE),"")</f>
        <v/>
      </c>
      <c r="F2284" s="22">
        <f>IF(WEEKDAY(A2284,2)&lt;=5,IFERROR(VLOOKUP(C2284,Employes!$A$2:$H$11,6,FALSE),0),0)</f>
        <v/>
      </c>
      <c r="G2284" s="6" t="n">
        <v>10</v>
      </c>
      <c r="H2284" s="23">
        <f>MAX(0,G2284-F2284)</f>
        <v/>
      </c>
      <c r="I2284" s="6" t="inlineStr"/>
      <c r="J2284" s="23">
        <f>IF(I2284&lt;&gt;"",MAX(0,F2284-G2284),0)</f>
        <v/>
      </c>
      <c r="K2284" s="24">
        <f>IF(F2284=0,0,J2284/F2284)</f>
        <v/>
      </c>
      <c r="L2284" s="25">
        <f>IF(I2284&lt;&gt;"","Absence",IF(G2284&gt;F2284,"Présent + HS","Présent"))</f>
        <v/>
      </c>
      <c r="M2284" s="6" t="inlineStr"/>
    </row>
    <row r="2285">
      <c r="A2285" s="20" t="n">
        <v>46343</v>
      </c>
      <c r="B2285" s="21">
        <f>DATE(YEAR(A2285),MONTH(A2285),1)</f>
        <v/>
      </c>
      <c r="C2285" s="6" t="inlineStr">
        <is>
          <t>E004</t>
        </is>
      </c>
      <c r="D2285" s="22">
        <f>IFERROR(VLOOKUP(C2285,Employes!$A$2:$H$11,2,FALSE),"")</f>
        <v/>
      </c>
      <c r="E2285" s="22">
        <f>IFERROR(VLOOKUP(C2285,Employes!$A$2:$H$11,3,FALSE),"")</f>
        <v/>
      </c>
      <c r="F2285" s="22">
        <f>IF(WEEKDAY(A2285,2)&lt;=5,IFERROR(VLOOKUP(C2285,Employes!$A$2:$H$11,6,FALSE),0),0)</f>
        <v/>
      </c>
      <c r="G2285" s="6" t="n">
        <v>8</v>
      </c>
      <c r="H2285" s="23">
        <f>MAX(0,G2285-F2285)</f>
        <v/>
      </c>
      <c r="I2285" s="6" t="inlineStr"/>
      <c r="J2285" s="23">
        <f>IF(I2285&lt;&gt;"",MAX(0,F2285-G2285),0)</f>
        <v/>
      </c>
      <c r="K2285" s="24">
        <f>IF(F2285=0,0,J2285/F2285)</f>
        <v/>
      </c>
      <c r="L2285" s="25">
        <f>IF(I2285&lt;&gt;"","Absence",IF(G2285&gt;F2285,"Présent + HS","Présent"))</f>
        <v/>
      </c>
      <c r="M2285" s="6" t="inlineStr"/>
    </row>
    <row r="2286">
      <c r="A2286" s="20" t="n">
        <v>46343</v>
      </c>
      <c r="B2286" s="21">
        <f>DATE(YEAR(A2286),MONTH(A2286),1)</f>
        <v/>
      </c>
      <c r="C2286" s="6" t="inlineStr">
        <is>
          <t>E005</t>
        </is>
      </c>
      <c r="D2286" s="22">
        <f>IFERROR(VLOOKUP(C2286,Employes!$A$2:$H$11,2,FALSE),"")</f>
        <v/>
      </c>
      <c r="E2286" s="22">
        <f>IFERROR(VLOOKUP(C2286,Employes!$A$2:$H$11,3,FALSE),"")</f>
        <v/>
      </c>
      <c r="F2286" s="22">
        <f>IF(WEEKDAY(A2286,2)&lt;=5,IFERROR(VLOOKUP(C2286,Employes!$A$2:$H$11,6,FALSE),0),0)</f>
        <v/>
      </c>
      <c r="G2286" s="6" t="n">
        <v>8</v>
      </c>
      <c r="H2286" s="23">
        <f>MAX(0,G2286-F2286)</f>
        <v/>
      </c>
      <c r="I2286" s="6" t="inlineStr"/>
      <c r="J2286" s="23">
        <f>IF(I2286&lt;&gt;"",MAX(0,F2286-G2286),0)</f>
        <v/>
      </c>
      <c r="K2286" s="24">
        <f>IF(F2286=0,0,J2286/F2286)</f>
        <v/>
      </c>
      <c r="L2286" s="25">
        <f>IF(I2286&lt;&gt;"","Absence",IF(G2286&gt;F2286,"Présent + HS","Présent"))</f>
        <v/>
      </c>
      <c r="M2286" s="6" t="inlineStr"/>
    </row>
    <row r="2287">
      <c r="A2287" s="20" t="n">
        <v>46343</v>
      </c>
      <c r="B2287" s="21">
        <f>DATE(YEAR(A2287),MONTH(A2287),1)</f>
        <v/>
      </c>
      <c r="C2287" s="6" t="inlineStr">
        <is>
          <t>E006</t>
        </is>
      </c>
      <c r="D2287" s="22">
        <f>IFERROR(VLOOKUP(C2287,Employes!$A$2:$H$11,2,FALSE),"")</f>
        <v/>
      </c>
      <c r="E2287" s="22">
        <f>IFERROR(VLOOKUP(C2287,Employes!$A$2:$H$11,3,FALSE),"")</f>
        <v/>
      </c>
      <c r="F2287" s="22">
        <f>IF(WEEKDAY(A2287,2)&lt;=5,IFERROR(VLOOKUP(C2287,Employes!$A$2:$H$11,6,FALSE),0),0)</f>
        <v/>
      </c>
      <c r="G2287" s="6" t="n">
        <v>8</v>
      </c>
      <c r="H2287" s="23">
        <f>MAX(0,G2287-F2287)</f>
        <v/>
      </c>
      <c r="I2287" s="6" t="inlineStr"/>
      <c r="J2287" s="23">
        <f>IF(I2287&lt;&gt;"",MAX(0,F2287-G2287),0)</f>
        <v/>
      </c>
      <c r="K2287" s="24">
        <f>IF(F2287=0,0,J2287/F2287)</f>
        <v/>
      </c>
      <c r="L2287" s="25">
        <f>IF(I2287&lt;&gt;"","Absence",IF(G2287&gt;F2287,"Présent + HS","Présent"))</f>
        <v/>
      </c>
      <c r="M2287" s="6" t="inlineStr"/>
    </row>
    <row r="2288">
      <c r="A2288" s="20" t="n">
        <v>46343</v>
      </c>
      <c r="B2288" s="21">
        <f>DATE(YEAR(A2288),MONTH(A2288),1)</f>
        <v/>
      </c>
      <c r="C2288" s="6" t="inlineStr">
        <is>
          <t>E007</t>
        </is>
      </c>
      <c r="D2288" s="22">
        <f>IFERROR(VLOOKUP(C2288,Employes!$A$2:$H$11,2,FALSE),"")</f>
        <v/>
      </c>
      <c r="E2288" s="22">
        <f>IFERROR(VLOOKUP(C2288,Employes!$A$2:$H$11,3,FALSE),"")</f>
        <v/>
      </c>
      <c r="F2288" s="22">
        <f>IF(WEEKDAY(A2288,2)&lt;=5,IFERROR(VLOOKUP(C2288,Employes!$A$2:$H$11,6,FALSE),0),0)</f>
        <v/>
      </c>
      <c r="G2288" s="6" t="n">
        <v>9</v>
      </c>
      <c r="H2288" s="23">
        <f>MAX(0,G2288-F2288)</f>
        <v/>
      </c>
      <c r="I2288" s="6" t="inlineStr"/>
      <c r="J2288" s="23">
        <f>IF(I2288&lt;&gt;"",MAX(0,F2288-G2288),0)</f>
        <v/>
      </c>
      <c r="K2288" s="24">
        <f>IF(F2288=0,0,J2288/F2288)</f>
        <v/>
      </c>
      <c r="L2288" s="25">
        <f>IF(I2288&lt;&gt;"","Absence",IF(G2288&gt;F2288,"Présent + HS","Présent"))</f>
        <v/>
      </c>
      <c r="M2288" s="6" t="inlineStr"/>
    </row>
    <row r="2289">
      <c r="A2289" s="20" t="n">
        <v>46343</v>
      </c>
      <c r="B2289" s="21">
        <f>DATE(YEAR(A2289),MONTH(A2289),1)</f>
        <v/>
      </c>
      <c r="C2289" s="6" t="inlineStr">
        <is>
          <t>E008</t>
        </is>
      </c>
      <c r="D2289" s="22">
        <f>IFERROR(VLOOKUP(C2289,Employes!$A$2:$H$11,2,FALSE),"")</f>
        <v/>
      </c>
      <c r="E2289" s="22">
        <f>IFERROR(VLOOKUP(C2289,Employes!$A$2:$H$11,3,FALSE),"")</f>
        <v/>
      </c>
      <c r="F2289" s="22">
        <f>IF(WEEKDAY(A2289,2)&lt;=5,IFERROR(VLOOKUP(C2289,Employes!$A$2:$H$11,6,FALSE),0),0)</f>
        <v/>
      </c>
      <c r="G2289" s="6" t="n">
        <v>8</v>
      </c>
      <c r="H2289" s="23">
        <f>MAX(0,G2289-F2289)</f>
        <v/>
      </c>
      <c r="I2289" s="6" t="inlineStr"/>
      <c r="J2289" s="23">
        <f>IF(I2289&lt;&gt;"",MAX(0,F2289-G2289),0)</f>
        <v/>
      </c>
      <c r="K2289" s="24">
        <f>IF(F2289=0,0,J2289/F2289)</f>
        <v/>
      </c>
      <c r="L2289" s="25">
        <f>IF(I2289&lt;&gt;"","Absence",IF(G2289&gt;F2289,"Présent + HS","Présent"))</f>
        <v/>
      </c>
      <c r="M2289" s="6" t="inlineStr"/>
    </row>
    <row r="2290">
      <c r="A2290" s="20" t="n">
        <v>46343</v>
      </c>
      <c r="B2290" s="21">
        <f>DATE(YEAR(A2290),MONTH(A2290),1)</f>
        <v/>
      </c>
      <c r="C2290" s="6" t="inlineStr">
        <is>
          <t>E009</t>
        </is>
      </c>
      <c r="D2290" s="22">
        <f>IFERROR(VLOOKUP(C2290,Employes!$A$2:$H$11,2,FALSE),"")</f>
        <v/>
      </c>
      <c r="E2290" s="22">
        <f>IFERROR(VLOOKUP(C2290,Employes!$A$2:$H$11,3,FALSE),"")</f>
        <v/>
      </c>
      <c r="F2290" s="22">
        <f>IF(WEEKDAY(A2290,2)&lt;=5,IFERROR(VLOOKUP(C2290,Employes!$A$2:$H$11,6,FALSE),0),0)</f>
        <v/>
      </c>
      <c r="G2290" s="6" t="n">
        <v>8</v>
      </c>
      <c r="H2290" s="23">
        <f>MAX(0,G2290-F2290)</f>
        <v/>
      </c>
      <c r="I2290" s="6" t="inlineStr"/>
      <c r="J2290" s="23">
        <f>IF(I2290&lt;&gt;"",MAX(0,F2290-G2290),0)</f>
        <v/>
      </c>
      <c r="K2290" s="24">
        <f>IF(F2290=0,0,J2290/F2290)</f>
        <v/>
      </c>
      <c r="L2290" s="25">
        <f>IF(I2290&lt;&gt;"","Absence",IF(G2290&gt;F2290,"Présent + HS","Présent"))</f>
        <v/>
      </c>
      <c r="M2290" s="6" t="inlineStr"/>
    </row>
    <row r="2291">
      <c r="A2291" s="20" t="n">
        <v>46343</v>
      </c>
      <c r="B2291" s="21">
        <f>DATE(YEAR(A2291),MONTH(A2291),1)</f>
        <v/>
      </c>
      <c r="C2291" s="6" t="inlineStr">
        <is>
          <t>E010</t>
        </is>
      </c>
      <c r="D2291" s="22">
        <f>IFERROR(VLOOKUP(C2291,Employes!$A$2:$H$11,2,FALSE),"")</f>
        <v/>
      </c>
      <c r="E2291" s="22">
        <f>IFERROR(VLOOKUP(C2291,Employes!$A$2:$H$11,3,FALSE),"")</f>
        <v/>
      </c>
      <c r="F2291" s="22">
        <f>IF(WEEKDAY(A2291,2)&lt;=5,IFERROR(VLOOKUP(C2291,Employes!$A$2:$H$11,6,FALSE),0),0)</f>
        <v/>
      </c>
      <c r="G2291" s="6" t="n">
        <v>8</v>
      </c>
      <c r="H2291" s="23">
        <f>MAX(0,G2291-F2291)</f>
        <v/>
      </c>
      <c r="I2291" s="6" t="inlineStr"/>
      <c r="J2291" s="23">
        <f>IF(I2291&lt;&gt;"",MAX(0,F2291-G2291),0)</f>
        <v/>
      </c>
      <c r="K2291" s="24">
        <f>IF(F2291=0,0,J2291/F2291)</f>
        <v/>
      </c>
      <c r="L2291" s="25">
        <f>IF(I2291&lt;&gt;"","Absence",IF(G2291&gt;F2291,"Présent + HS","Présent"))</f>
        <v/>
      </c>
      <c r="M2291" s="6" t="inlineStr"/>
    </row>
    <row r="2292">
      <c r="A2292" s="20" t="n">
        <v>46344</v>
      </c>
      <c r="B2292" s="21">
        <f>DATE(YEAR(A2292),MONTH(A2292),1)</f>
        <v/>
      </c>
      <c r="C2292" s="6" t="inlineStr">
        <is>
          <t>E001</t>
        </is>
      </c>
      <c r="D2292" s="22">
        <f>IFERROR(VLOOKUP(C2292,Employes!$A$2:$H$11,2,FALSE),"")</f>
        <v/>
      </c>
      <c r="E2292" s="22">
        <f>IFERROR(VLOOKUP(C2292,Employes!$A$2:$H$11,3,FALSE),"")</f>
        <v/>
      </c>
      <c r="F2292" s="22">
        <f>IF(WEEKDAY(A2292,2)&lt;=5,IFERROR(VLOOKUP(C2292,Employes!$A$2:$H$11,6,FALSE),0),0)</f>
        <v/>
      </c>
      <c r="G2292" s="6" t="n">
        <v>8</v>
      </c>
      <c r="H2292" s="23">
        <f>MAX(0,G2292-F2292)</f>
        <v/>
      </c>
      <c r="I2292" s="6" t="inlineStr"/>
      <c r="J2292" s="23">
        <f>IF(I2292&lt;&gt;"",MAX(0,F2292-G2292),0)</f>
        <v/>
      </c>
      <c r="K2292" s="24">
        <f>IF(F2292=0,0,J2292/F2292)</f>
        <v/>
      </c>
      <c r="L2292" s="25">
        <f>IF(I2292&lt;&gt;"","Absence",IF(G2292&gt;F2292,"Présent + HS","Présent"))</f>
        <v/>
      </c>
      <c r="M2292" s="6" t="inlineStr"/>
    </row>
    <row r="2293">
      <c r="A2293" s="20" t="n">
        <v>46344</v>
      </c>
      <c r="B2293" s="21">
        <f>DATE(YEAR(A2293),MONTH(A2293),1)</f>
        <v/>
      </c>
      <c r="C2293" s="6" t="inlineStr">
        <is>
          <t>E002</t>
        </is>
      </c>
      <c r="D2293" s="22">
        <f>IFERROR(VLOOKUP(C2293,Employes!$A$2:$H$11,2,FALSE),"")</f>
        <v/>
      </c>
      <c r="E2293" s="22">
        <f>IFERROR(VLOOKUP(C2293,Employes!$A$2:$H$11,3,FALSE),"")</f>
        <v/>
      </c>
      <c r="F2293" s="22">
        <f>IF(WEEKDAY(A2293,2)&lt;=5,IFERROR(VLOOKUP(C2293,Employes!$A$2:$H$11,6,FALSE),0),0)</f>
        <v/>
      </c>
      <c r="G2293" s="6" t="n">
        <v>8</v>
      </c>
      <c r="H2293" s="23">
        <f>MAX(0,G2293-F2293)</f>
        <v/>
      </c>
      <c r="I2293" s="6" t="inlineStr"/>
      <c r="J2293" s="23">
        <f>IF(I2293&lt;&gt;"",MAX(0,F2293-G2293),0)</f>
        <v/>
      </c>
      <c r="K2293" s="24">
        <f>IF(F2293=0,0,J2293/F2293)</f>
        <v/>
      </c>
      <c r="L2293" s="25">
        <f>IF(I2293&lt;&gt;"","Absence",IF(G2293&gt;F2293,"Présent + HS","Présent"))</f>
        <v/>
      </c>
      <c r="M2293" s="6" t="inlineStr"/>
    </row>
    <row r="2294">
      <c r="A2294" s="20" t="n">
        <v>46344</v>
      </c>
      <c r="B2294" s="21">
        <f>DATE(YEAR(A2294),MONTH(A2294),1)</f>
        <v/>
      </c>
      <c r="C2294" s="6" t="inlineStr">
        <is>
          <t>E003</t>
        </is>
      </c>
      <c r="D2294" s="22">
        <f>IFERROR(VLOOKUP(C2294,Employes!$A$2:$H$11,2,FALSE),"")</f>
        <v/>
      </c>
      <c r="E2294" s="22">
        <f>IFERROR(VLOOKUP(C2294,Employes!$A$2:$H$11,3,FALSE),"")</f>
        <v/>
      </c>
      <c r="F2294" s="22">
        <f>IF(WEEKDAY(A2294,2)&lt;=5,IFERROR(VLOOKUP(C2294,Employes!$A$2:$H$11,6,FALSE),0),0)</f>
        <v/>
      </c>
      <c r="G2294" s="6" t="n">
        <v>8</v>
      </c>
      <c r="H2294" s="23">
        <f>MAX(0,G2294-F2294)</f>
        <v/>
      </c>
      <c r="I2294" s="6" t="inlineStr"/>
      <c r="J2294" s="23">
        <f>IF(I2294&lt;&gt;"",MAX(0,F2294-G2294),0)</f>
        <v/>
      </c>
      <c r="K2294" s="24">
        <f>IF(F2294=0,0,J2294/F2294)</f>
        <v/>
      </c>
      <c r="L2294" s="25">
        <f>IF(I2294&lt;&gt;"","Absence",IF(G2294&gt;F2294,"Présent + HS","Présent"))</f>
        <v/>
      </c>
      <c r="M2294" s="6" t="inlineStr"/>
    </row>
    <row r="2295">
      <c r="A2295" s="20" t="n">
        <v>46344</v>
      </c>
      <c r="B2295" s="21">
        <f>DATE(YEAR(A2295),MONTH(A2295),1)</f>
        <v/>
      </c>
      <c r="C2295" s="6" t="inlineStr">
        <is>
          <t>E004</t>
        </is>
      </c>
      <c r="D2295" s="22">
        <f>IFERROR(VLOOKUP(C2295,Employes!$A$2:$H$11,2,FALSE),"")</f>
        <v/>
      </c>
      <c r="E2295" s="22">
        <f>IFERROR(VLOOKUP(C2295,Employes!$A$2:$H$11,3,FALSE),"")</f>
        <v/>
      </c>
      <c r="F2295" s="22">
        <f>IF(WEEKDAY(A2295,2)&lt;=5,IFERROR(VLOOKUP(C2295,Employes!$A$2:$H$11,6,FALSE),0),0)</f>
        <v/>
      </c>
      <c r="G2295" s="6" t="n">
        <v>8</v>
      </c>
      <c r="H2295" s="23">
        <f>MAX(0,G2295-F2295)</f>
        <v/>
      </c>
      <c r="I2295" s="6" t="inlineStr"/>
      <c r="J2295" s="23">
        <f>IF(I2295&lt;&gt;"",MAX(0,F2295-G2295),0)</f>
        <v/>
      </c>
      <c r="K2295" s="24">
        <f>IF(F2295=0,0,J2295/F2295)</f>
        <v/>
      </c>
      <c r="L2295" s="25">
        <f>IF(I2295&lt;&gt;"","Absence",IF(G2295&gt;F2295,"Présent + HS","Présent"))</f>
        <v/>
      </c>
      <c r="M2295" s="6" t="inlineStr"/>
    </row>
    <row r="2296">
      <c r="A2296" s="20" t="n">
        <v>46344</v>
      </c>
      <c r="B2296" s="21">
        <f>DATE(YEAR(A2296),MONTH(A2296),1)</f>
        <v/>
      </c>
      <c r="C2296" s="6" t="inlineStr">
        <is>
          <t>E005</t>
        </is>
      </c>
      <c r="D2296" s="22">
        <f>IFERROR(VLOOKUP(C2296,Employes!$A$2:$H$11,2,FALSE),"")</f>
        <v/>
      </c>
      <c r="E2296" s="22">
        <f>IFERROR(VLOOKUP(C2296,Employes!$A$2:$H$11,3,FALSE),"")</f>
        <v/>
      </c>
      <c r="F2296" s="22">
        <f>IF(WEEKDAY(A2296,2)&lt;=5,IFERROR(VLOOKUP(C2296,Employes!$A$2:$H$11,6,FALSE),0),0)</f>
        <v/>
      </c>
      <c r="G2296" s="6" t="n">
        <v>8</v>
      </c>
      <c r="H2296" s="23">
        <f>MAX(0,G2296-F2296)</f>
        <v/>
      </c>
      <c r="I2296" s="6" t="inlineStr"/>
      <c r="J2296" s="23">
        <f>IF(I2296&lt;&gt;"",MAX(0,F2296-G2296),0)</f>
        <v/>
      </c>
      <c r="K2296" s="24">
        <f>IF(F2296=0,0,J2296/F2296)</f>
        <v/>
      </c>
      <c r="L2296" s="25">
        <f>IF(I2296&lt;&gt;"","Absence",IF(G2296&gt;F2296,"Présent + HS","Présent"))</f>
        <v/>
      </c>
      <c r="M2296" s="6" t="inlineStr"/>
    </row>
    <row r="2297">
      <c r="A2297" s="20" t="n">
        <v>46344</v>
      </c>
      <c r="B2297" s="21">
        <f>DATE(YEAR(A2297),MONTH(A2297),1)</f>
        <v/>
      </c>
      <c r="C2297" s="6" t="inlineStr">
        <is>
          <t>E006</t>
        </is>
      </c>
      <c r="D2297" s="22">
        <f>IFERROR(VLOOKUP(C2297,Employes!$A$2:$H$11,2,FALSE),"")</f>
        <v/>
      </c>
      <c r="E2297" s="22">
        <f>IFERROR(VLOOKUP(C2297,Employes!$A$2:$H$11,3,FALSE),"")</f>
        <v/>
      </c>
      <c r="F2297" s="22">
        <f>IF(WEEKDAY(A2297,2)&lt;=5,IFERROR(VLOOKUP(C2297,Employes!$A$2:$H$11,6,FALSE),0),0)</f>
        <v/>
      </c>
      <c r="G2297" s="6" t="n">
        <v>0</v>
      </c>
      <c r="H2297" s="23">
        <f>MAX(0,G2297-F2297)</f>
        <v/>
      </c>
      <c r="I2297" s="6" t="inlineStr">
        <is>
          <t>RTT</t>
        </is>
      </c>
      <c r="J2297" s="23">
        <f>IF(I2297&lt;&gt;"",MAX(0,F2297-G2297),0)</f>
        <v/>
      </c>
      <c r="K2297" s="24">
        <f>IF(F2297=0,0,J2297/F2297)</f>
        <v/>
      </c>
      <c r="L2297" s="25">
        <f>IF(I2297&lt;&gt;"","Absence",IF(G2297&gt;F2297,"Présent + HS","Présent"))</f>
        <v/>
      </c>
      <c r="M2297" s="6" t="inlineStr"/>
    </row>
    <row r="2298">
      <c r="A2298" s="20" t="n">
        <v>46344</v>
      </c>
      <c r="B2298" s="21">
        <f>DATE(YEAR(A2298),MONTH(A2298),1)</f>
        <v/>
      </c>
      <c r="C2298" s="6" t="inlineStr">
        <is>
          <t>E007</t>
        </is>
      </c>
      <c r="D2298" s="22">
        <f>IFERROR(VLOOKUP(C2298,Employes!$A$2:$H$11,2,FALSE),"")</f>
        <v/>
      </c>
      <c r="E2298" s="22">
        <f>IFERROR(VLOOKUP(C2298,Employes!$A$2:$H$11,3,FALSE),"")</f>
        <v/>
      </c>
      <c r="F2298" s="22">
        <f>IF(WEEKDAY(A2298,2)&lt;=5,IFERROR(VLOOKUP(C2298,Employes!$A$2:$H$11,6,FALSE),0),0)</f>
        <v/>
      </c>
      <c r="G2298" s="6" t="n">
        <v>8</v>
      </c>
      <c r="H2298" s="23">
        <f>MAX(0,G2298-F2298)</f>
        <v/>
      </c>
      <c r="I2298" s="6" t="inlineStr"/>
      <c r="J2298" s="23">
        <f>IF(I2298&lt;&gt;"",MAX(0,F2298-G2298),0)</f>
        <v/>
      </c>
      <c r="K2298" s="24">
        <f>IF(F2298=0,0,J2298/F2298)</f>
        <v/>
      </c>
      <c r="L2298" s="25">
        <f>IF(I2298&lt;&gt;"","Absence",IF(G2298&gt;F2298,"Présent + HS","Présent"))</f>
        <v/>
      </c>
      <c r="M2298" s="6" t="inlineStr"/>
    </row>
    <row r="2299">
      <c r="A2299" s="20" t="n">
        <v>46344</v>
      </c>
      <c r="B2299" s="21">
        <f>DATE(YEAR(A2299),MONTH(A2299),1)</f>
        <v/>
      </c>
      <c r="C2299" s="6" t="inlineStr">
        <is>
          <t>E008</t>
        </is>
      </c>
      <c r="D2299" s="22">
        <f>IFERROR(VLOOKUP(C2299,Employes!$A$2:$H$11,2,FALSE),"")</f>
        <v/>
      </c>
      <c r="E2299" s="22">
        <f>IFERROR(VLOOKUP(C2299,Employes!$A$2:$H$11,3,FALSE),"")</f>
        <v/>
      </c>
      <c r="F2299" s="22">
        <f>IF(WEEKDAY(A2299,2)&lt;=5,IFERROR(VLOOKUP(C2299,Employes!$A$2:$H$11,6,FALSE),0),0)</f>
        <v/>
      </c>
      <c r="G2299" s="6" t="n">
        <v>8</v>
      </c>
      <c r="H2299" s="23">
        <f>MAX(0,G2299-F2299)</f>
        <v/>
      </c>
      <c r="I2299" s="6" t="inlineStr"/>
      <c r="J2299" s="23">
        <f>IF(I2299&lt;&gt;"",MAX(0,F2299-G2299),0)</f>
        <v/>
      </c>
      <c r="K2299" s="24">
        <f>IF(F2299=0,0,J2299/F2299)</f>
        <v/>
      </c>
      <c r="L2299" s="25">
        <f>IF(I2299&lt;&gt;"","Absence",IF(G2299&gt;F2299,"Présent + HS","Présent"))</f>
        <v/>
      </c>
      <c r="M2299" s="6" t="inlineStr"/>
    </row>
    <row r="2300">
      <c r="A2300" s="20" t="n">
        <v>46344</v>
      </c>
      <c r="B2300" s="21">
        <f>DATE(YEAR(A2300),MONTH(A2300),1)</f>
        <v/>
      </c>
      <c r="C2300" s="6" t="inlineStr">
        <is>
          <t>E009</t>
        </is>
      </c>
      <c r="D2300" s="22">
        <f>IFERROR(VLOOKUP(C2300,Employes!$A$2:$H$11,2,FALSE),"")</f>
        <v/>
      </c>
      <c r="E2300" s="22">
        <f>IFERROR(VLOOKUP(C2300,Employes!$A$2:$H$11,3,FALSE),"")</f>
        <v/>
      </c>
      <c r="F2300" s="22">
        <f>IF(WEEKDAY(A2300,2)&lt;=5,IFERROR(VLOOKUP(C2300,Employes!$A$2:$H$11,6,FALSE),0),0)</f>
        <v/>
      </c>
      <c r="G2300" s="6" t="n">
        <v>8</v>
      </c>
      <c r="H2300" s="23">
        <f>MAX(0,G2300-F2300)</f>
        <v/>
      </c>
      <c r="I2300" s="6" t="inlineStr"/>
      <c r="J2300" s="23">
        <f>IF(I2300&lt;&gt;"",MAX(0,F2300-G2300),0)</f>
        <v/>
      </c>
      <c r="K2300" s="24">
        <f>IF(F2300=0,0,J2300/F2300)</f>
        <v/>
      </c>
      <c r="L2300" s="25">
        <f>IF(I2300&lt;&gt;"","Absence",IF(G2300&gt;F2300,"Présent + HS","Présent"))</f>
        <v/>
      </c>
      <c r="M2300" s="6" t="inlineStr"/>
    </row>
    <row r="2301">
      <c r="A2301" s="20" t="n">
        <v>46344</v>
      </c>
      <c r="B2301" s="21">
        <f>DATE(YEAR(A2301),MONTH(A2301),1)</f>
        <v/>
      </c>
      <c r="C2301" s="6" t="inlineStr">
        <is>
          <t>E010</t>
        </is>
      </c>
      <c r="D2301" s="22">
        <f>IFERROR(VLOOKUP(C2301,Employes!$A$2:$H$11,2,FALSE),"")</f>
        <v/>
      </c>
      <c r="E2301" s="22">
        <f>IFERROR(VLOOKUP(C2301,Employes!$A$2:$H$11,3,FALSE),"")</f>
        <v/>
      </c>
      <c r="F2301" s="22">
        <f>IF(WEEKDAY(A2301,2)&lt;=5,IFERROR(VLOOKUP(C2301,Employes!$A$2:$H$11,6,FALSE),0),0)</f>
        <v/>
      </c>
      <c r="G2301" s="6" t="n">
        <v>8</v>
      </c>
      <c r="H2301" s="23">
        <f>MAX(0,G2301-F2301)</f>
        <v/>
      </c>
      <c r="I2301" s="6" t="inlineStr"/>
      <c r="J2301" s="23">
        <f>IF(I2301&lt;&gt;"",MAX(0,F2301-G2301),0)</f>
        <v/>
      </c>
      <c r="K2301" s="24">
        <f>IF(F2301=0,0,J2301/F2301)</f>
        <v/>
      </c>
      <c r="L2301" s="25">
        <f>IF(I2301&lt;&gt;"","Absence",IF(G2301&gt;F2301,"Présent + HS","Présent"))</f>
        <v/>
      </c>
      <c r="M2301" s="6" t="inlineStr"/>
    </row>
    <row r="2302">
      <c r="A2302" s="20" t="n">
        <v>46345</v>
      </c>
      <c r="B2302" s="21">
        <f>DATE(YEAR(A2302),MONTH(A2302),1)</f>
        <v/>
      </c>
      <c r="C2302" s="6" t="inlineStr">
        <is>
          <t>E001</t>
        </is>
      </c>
      <c r="D2302" s="22">
        <f>IFERROR(VLOOKUP(C2302,Employes!$A$2:$H$11,2,FALSE),"")</f>
        <v/>
      </c>
      <c r="E2302" s="22">
        <f>IFERROR(VLOOKUP(C2302,Employes!$A$2:$H$11,3,FALSE),"")</f>
        <v/>
      </c>
      <c r="F2302" s="22">
        <f>IF(WEEKDAY(A2302,2)&lt;=5,IFERROR(VLOOKUP(C2302,Employes!$A$2:$H$11,6,FALSE),0),0)</f>
        <v/>
      </c>
      <c r="G2302" s="6" t="n">
        <v>8</v>
      </c>
      <c r="H2302" s="23">
        <f>MAX(0,G2302-F2302)</f>
        <v/>
      </c>
      <c r="I2302" s="6" t="inlineStr"/>
      <c r="J2302" s="23">
        <f>IF(I2302&lt;&gt;"",MAX(0,F2302-G2302),0)</f>
        <v/>
      </c>
      <c r="K2302" s="24">
        <f>IF(F2302=0,0,J2302/F2302)</f>
        <v/>
      </c>
      <c r="L2302" s="25">
        <f>IF(I2302&lt;&gt;"","Absence",IF(G2302&gt;F2302,"Présent + HS","Présent"))</f>
        <v/>
      </c>
      <c r="M2302" s="6" t="inlineStr"/>
    </row>
    <row r="2303">
      <c r="A2303" s="20" t="n">
        <v>46345</v>
      </c>
      <c r="B2303" s="21">
        <f>DATE(YEAR(A2303),MONTH(A2303),1)</f>
        <v/>
      </c>
      <c r="C2303" s="6" t="inlineStr">
        <is>
          <t>E002</t>
        </is>
      </c>
      <c r="D2303" s="22">
        <f>IFERROR(VLOOKUP(C2303,Employes!$A$2:$H$11,2,FALSE),"")</f>
        <v/>
      </c>
      <c r="E2303" s="22">
        <f>IFERROR(VLOOKUP(C2303,Employes!$A$2:$H$11,3,FALSE),"")</f>
        <v/>
      </c>
      <c r="F2303" s="22">
        <f>IF(WEEKDAY(A2303,2)&lt;=5,IFERROR(VLOOKUP(C2303,Employes!$A$2:$H$11,6,FALSE),0),0)</f>
        <v/>
      </c>
      <c r="G2303" s="6" t="n">
        <v>8</v>
      </c>
      <c r="H2303" s="23">
        <f>MAX(0,G2303-F2303)</f>
        <v/>
      </c>
      <c r="I2303" s="6" t="inlineStr"/>
      <c r="J2303" s="23">
        <f>IF(I2303&lt;&gt;"",MAX(0,F2303-G2303),0)</f>
        <v/>
      </c>
      <c r="K2303" s="24">
        <f>IF(F2303=0,0,J2303/F2303)</f>
        <v/>
      </c>
      <c r="L2303" s="25">
        <f>IF(I2303&lt;&gt;"","Absence",IF(G2303&gt;F2303,"Présent + HS","Présent"))</f>
        <v/>
      </c>
      <c r="M2303" s="6" t="inlineStr"/>
    </row>
    <row r="2304">
      <c r="A2304" s="20" t="n">
        <v>46345</v>
      </c>
      <c r="B2304" s="21">
        <f>DATE(YEAR(A2304),MONTH(A2304),1)</f>
        <v/>
      </c>
      <c r="C2304" s="6" t="inlineStr">
        <is>
          <t>E003</t>
        </is>
      </c>
      <c r="D2304" s="22">
        <f>IFERROR(VLOOKUP(C2304,Employes!$A$2:$H$11,2,FALSE),"")</f>
        <v/>
      </c>
      <c r="E2304" s="22">
        <f>IFERROR(VLOOKUP(C2304,Employes!$A$2:$H$11,3,FALSE),"")</f>
        <v/>
      </c>
      <c r="F2304" s="22">
        <f>IF(WEEKDAY(A2304,2)&lt;=5,IFERROR(VLOOKUP(C2304,Employes!$A$2:$H$11,6,FALSE),0),0)</f>
        <v/>
      </c>
      <c r="G2304" s="6" t="n">
        <v>9</v>
      </c>
      <c r="H2304" s="23">
        <f>MAX(0,G2304-F2304)</f>
        <v/>
      </c>
      <c r="I2304" s="6" t="inlineStr"/>
      <c r="J2304" s="23">
        <f>IF(I2304&lt;&gt;"",MAX(0,F2304-G2304),0)</f>
        <v/>
      </c>
      <c r="K2304" s="24">
        <f>IF(F2304=0,0,J2304/F2304)</f>
        <v/>
      </c>
      <c r="L2304" s="25">
        <f>IF(I2304&lt;&gt;"","Absence",IF(G2304&gt;F2304,"Présent + HS","Présent"))</f>
        <v/>
      </c>
      <c r="M2304" s="6" t="inlineStr"/>
    </row>
    <row r="2305">
      <c r="A2305" s="20" t="n">
        <v>46345</v>
      </c>
      <c r="B2305" s="21">
        <f>DATE(YEAR(A2305),MONTH(A2305),1)</f>
        <v/>
      </c>
      <c r="C2305" s="6" t="inlineStr">
        <is>
          <t>E004</t>
        </is>
      </c>
      <c r="D2305" s="22">
        <f>IFERROR(VLOOKUP(C2305,Employes!$A$2:$H$11,2,FALSE),"")</f>
        <v/>
      </c>
      <c r="E2305" s="22">
        <f>IFERROR(VLOOKUP(C2305,Employes!$A$2:$H$11,3,FALSE),"")</f>
        <v/>
      </c>
      <c r="F2305" s="22">
        <f>IF(WEEKDAY(A2305,2)&lt;=5,IFERROR(VLOOKUP(C2305,Employes!$A$2:$H$11,6,FALSE),0),0)</f>
        <v/>
      </c>
      <c r="G2305" s="6" t="n">
        <v>8</v>
      </c>
      <c r="H2305" s="23">
        <f>MAX(0,G2305-F2305)</f>
        <v/>
      </c>
      <c r="I2305" s="6" t="inlineStr"/>
      <c r="J2305" s="23">
        <f>IF(I2305&lt;&gt;"",MAX(0,F2305-G2305),0)</f>
        <v/>
      </c>
      <c r="K2305" s="24">
        <f>IF(F2305=0,0,J2305/F2305)</f>
        <v/>
      </c>
      <c r="L2305" s="25">
        <f>IF(I2305&lt;&gt;"","Absence",IF(G2305&gt;F2305,"Présent + HS","Présent"))</f>
        <v/>
      </c>
      <c r="M2305" s="6" t="inlineStr"/>
    </row>
    <row r="2306">
      <c r="A2306" s="20" t="n">
        <v>46345</v>
      </c>
      <c r="B2306" s="21">
        <f>DATE(YEAR(A2306),MONTH(A2306),1)</f>
        <v/>
      </c>
      <c r="C2306" s="6" t="inlineStr">
        <is>
          <t>E005</t>
        </is>
      </c>
      <c r="D2306" s="22">
        <f>IFERROR(VLOOKUP(C2306,Employes!$A$2:$H$11,2,FALSE),"")</f>
        <v/>
      </c>
      <c r="E2306" s="22">
        <f>IFERROR(VLOOKUP(C2306,Employes!$A$2:$H$11,3,FALSE),"")</f>
        <v/>
      </c>
      <c r="F2306" s="22">
        <f>IF(WEEKDAY(A2306,2)&lt;=5,IFERROR(VLOOKUP(C2306,Employes!$A$2:$H$11,6,FALSE),0),0)</f>
        <v/>
      </c>
      <c r="G2306" s="6" t="n">
        <v>9</v>
      </c>
      <c r="H2306" s="23">
        <f>MAX(0,G2306-F2306)</f>
        <v/>
      </c>
      <c r="I2306" s="6" t="inlineStr"/>
      <c r="J2306" s="23">
        <f>IF(I2306&lt;&gt;"",MAX(0,F2306-G2306),0)</f>
        <v/>
      </c>
      <c r="K2306" s="24">
        <f>IF(F2306=0,0,J2306/F2306)</f>
        <v/>
      </c>
      <c r="L2306" s="25">
        <f>IF(I2306&lt;&gt;"","Absence",IF(G2306&gt;F2306,"Présent + HS","Présent"))</f>
        <v/>
      </c>
      <c r="M2306" s="6" t="inlineStr"/>
    </row>
    <row r="2307">
      <c r="A2307" s="20" t="n">
        <v>46345</v>
      </c>
      <c r="B2307" s="21">
        <f>DATE(YEAR(A2307),MONTH(A2307),1)</f>
        <v/>
      </c>
      <c r="C2307" s="6" t="inlineStr">
        <is>
          <t>E006</t>
        </is>
      </c>
      <c r="D2307" s="22">
        <f>IFERROR(VLOOKUP(C2307,Employes!$A$2:$H$11,2,FALSE),"")</f>
        <v/>
      </c>
      <c r="E2307" s="22">
        <f>IFERROR(VLOOKUP(C2307,Employes!$A$2:$H$11,3,FALSE),"")</f>
        <v/>
      </c>
      <c r="F2307" s="22">
        <f>IF(WEEKDAY(A2307,2)&lt;=5,IFERROR(VLOOKUP(C2307,Employes!$A$2:$H$11,6,FALSE),0),0)</f>
        <v/>
      </c>
      <c r="G2307" s="6" t="n">
        <v>8</v>
      </c>
      <c r="H2307" s="23">
        <f>MAX(0,G2307-F2307)</f>
        <v/>
      </c>
      <c r="I2307" s="6" t="inlineStr"/>
      <c r="J2307" s="23">
        <f>IF(I2307&lt;&gt;"",MAX(0,F2307-G2307),0)</f>
        <v/>
      </c>
      <c r="K2307" s="24">
        <f>IF(F2307=0,0,J2307/F2307)</f>
        <v/>
      </c>
      <c r="L2307" s="25">
        <f>IF(I2307&lt;&gt;"","Absence",IF(G2307&gt;F2307,"Présent + HS","Présent"))</f>
        <v/>
      </c>
      <c r="M2307" s="6" t="inlineStr"/>
    </row>
    <row r="2308">
      <c r="A2308" s="20" t="n">
        <v>46345</v>
      </c>
      <c r="B2308" s="21">
        <f>DATE(YEAR(A2308),MONTH(A2308),1)</f>
        <v/>
      </c>
      <c r="C2308" s="6" t="inlineStr">
        <is>
          <t>E007</t>
        </is>
      </c>
      <c r="D2308" s="22">
        <f>IFERROR(VLOOKUP(C2308,Employes!$A$2:$H$11,2,FALSE),"")</f>
        <v/>
      </c>
      <c r="E2308" s="22">
        <f>IFERROR(VLOOKUP(C2308,Employes!$A$2:$H$11,3,FALSE),"")</f>
        <v/>
      </c>
      <c r="F2308" s="22">
        <f>IF(WEEKDAY(A2308,2)&lt;=5,IFERROR(VLOOKUP(C2308,Employes!$A$2:$H$11,6,FALSE),0),0)</f>
        <v/>
      </c>
      <c r="G2308" s="6" t="n">
        <v>8</v>
      </c>
      <c r="H2308" s="23">
        <f>MAX(0,G2308-F2308)</f>
        <v/>
      </c>
      <c r="I2308" s="6" t="inlineStr"/>
      <c r="J2308" s="23">
        <f>IF(I2308&lt;&gt;"",MAX(0,F2308-G2308),0)</f>
        <v/>
      </c>
      <c r="K2308" s="24">
        <f>IF(F2308=0,0,J2308/F2308)</f>
        <v/>
      </c>
      <c r="L2308" s="25">
        <f>IF(I2308&lt;&gt;"","Absence",IF(G2308&gt;F2308,"Présent + HS","Présent"))</f>
        <v/>
      </c>
      <c r="M2308" s="6" t="inlineStr"/>
    </row>
    <row r="2309">
      <c r="A2309" s="20" t="n">
        <v>46345</v>
      </c>
      <c r="B2309" s="21">
        <f>DATE(YEAR(A2309),MONTH(A2309),1)</f>
        <v/>
      </c>
      <c r="C2309" s="6" t="inlineStr">
        <is>
          <t>E008</t>
        </is>
      </c>
      <c r="D2309" s="22">
        <f>IFERROR(VLOOKUP(C2309,Employes!$A$2:$H$11,2,FALSE),"")</f>
        <v/>
      </c>
      <c r="E2309" s="22">
        <f>IFERROR(VLOOKUP(C2309,Employes!$A$2:$H$11,3,FALSE),"")</f>
        <v/>
      </c>
      <c r="F2309" s="22">
        <f>IF(WEEKDAY(A2309,2)&lt;=5,IFERROR(VLOOKUP(C2309,Employes!$A$2:$H$11,6,FALSE),0),0)</f>
        <v/>
      </c>
      <c r="G2309" s="6" t="n">
        <v>8</v>
      </c>
      <c r="H2309" s="23">
        <f>MAX(0,G2309-F2309)</f>
        <v/>
      </c>
      <c r="I2309" s="6" t="inlineStr"/>
      <c r="J2309" s="23">
        <f>IF(I2309&lt;&gt;"",MAX(0,F2309-G2309),0)</f>
        <v/>
      </c>
      <c r="K2309" s="24">
        <f>IF(F2309=0,0,J2309/F2309)</f>
        <v/>
      </c>
      <c r="L2309" s="25">
        <f>IF(I2309&lt;&gt;"","Absence",IF(G2309&gt;F2309,"Présent + HS","Présent"))</f>
        <v/>
      </c>
      <c r="M2309" s="6" t="inlineStr"/>
    </row>
    <row r="2310">
      <c r="A2310" s="20" t="n">
        <v>46345</v>
      </c>
      <c r="B2310" s="21">
        <f>DATE(YEAR(A2310),MONTH(A2310),1)</f>
        <v/>
      </c>
      <c r="C2310" s="6" t="inlineStr">
        <is>
          <t>E009</t>
        </is>
      </c>
      <c r="D2310" s="22">
        <f>IFERROR(VLOOKUP(C2310,Employes!$A$2:$H$11,2,FALSE),"")</f>
        <v/>
      </c>
      <c r="E2310" s="22">
        <f>IFERROR(VLOOKUP(C2310,Employes!$A$2:$H$11,3,FALSE),"")</f>
        <v/>
      </c>
      <c r="F2310" s="22">
        <f>IF(WEEKDAY(A2310,2)&lt;=5,IFERROR(VLOOKUP(C2310,Employes!$A$2:$H$11,6,FALSE),0),0)</f>
        <v/>
      </c>
      <c r="G2310" s="6" t="n">
        <v>8</v>
      </c>
      <c r="H2310" s="23">
        <f>MAX(0,G2310-F2310)</f>
        <v/>
      </c>
      <c r="I2310" s="6" t="inlineStr"/>
      <c r="J2310" s="23">
        <f>IF(I2310&lt;&gt;"",MAX(0,F2310-G2310),0)</f>
        <v/>
      </c>
      <c r="K2310" s="24">
        <f>IF(F2310=0,0,J2310/F2310)</f>
        <v/>
      </c>
      <c r="L2310" s="25">
        <f>IF(I2310&lt;&gt;"","Absence",IF(G2310&gt;F2310,"Présent + HS","Présent"))</f>
        <v/>
      </c>
      <c r="M2310" s="6" t="inlineStr"/>
    </row>
    <row r="2311">
      <c r="A2311" s="20" t="n">
        <v>46345</v>
      </c>
      <c r="B2311" s="21">
        <f>DATE(YEAR(A2311),MONTH(A2311),1)</f>
        <v/>
      </c>
      <c r="C2311" s="6" t="inlineStr">
        <is>
          <t>E010</t>
        </is>
      </c>
      <c r="D2311" s="22">
        <f>IFERROR(VLOOKUP(C2311,Employes!$A$2:$H$11,2,FALSE),"")</f>
        <v/>
      </c>
      <c r="E2311" s="22">
        <f>IFERROR(VLOOKUP(C2311,Employes!$A$2:$H$11,3,FALSE),"")</f>
        <v/>
      </c>
      <c r="F2311" s="22">
        <f>IF(WEEKDAY(A2311,2)&lt;=5,IFERROR(VLOOKUP(C2311,Employes!$A$2:$H$11,6,FALSE),0),0)</f>
        <v/>
      </c>
      <c r="G2311" s="6" t="n">
        <v>8</v>
      </c>
      <c r="H2311" s="23">
        <f>MAX(0,G2311-F2311)</f>
        <v/>
      </c>
      <c r="I2311" s="6" t="inlineStr"/>
      <c r="J2311" s="23">
        <f>IF(I2311&lt;&gt;"",MAX(0,F2311-G2311),0)</f>
        <v/>
      </c>
      <c r="K2311" s="24">
        <f>IF(F2311=0,0,J2311/F2311)</f>
        <v/>
      </c>
      <c r="L2311" s="25">
        <f>IF(I2311&lt;&gt;"","Absence",IF(G2311&gt;F2311,"Présent + HS","Présent"))</f>
        <v/>
      </c>
      <c r="M2311" s="6" t="inlineStr"/>
    </row>
    <row r="2312">
      <c r="A2312" s="20" t="n">
        <v>46346</v>
      </c>
      <c r="B2312" s="21">
        <f>DATE(YEAR(A2312),MONTH(A2312),1)</f>
        <v/>
      </c>
      <c r="C2312" s="6" t="inlineStr">
        <is>
          <t>E001</t>
        </is>
      </c>
      <c r="D2312" s="22">
        <f>IFERROR(VLOOKUP(C2312,Employes!$A$2:$H$11,2,FALSE),"")</f>
        <v/>
      </c>
      <c r="E2312" s="22">
        <f>IFERROR(VLOOKUP(C2312,Employes!$A$2:$H$11,3,FALSE),"")</f>
        <v/>
      </c>
      <c r="F2312" s="22">
        <f>IF(WEEKDAY(A2312,2)&lt;=5,IFERROR(VLOOKUP(C2312,Employes!$A$2:$H$11,6,FALSE),0),0)</f>
        <v/>
      </c>
      <c r="G2312" s="6" t="n">
        <v>8</v>
      </c>
      <c r="H2312" s="23">
        <f>MAX(0,G2312-F2312)</f>
        <v/>
      </c>
      <c r="I2312" s="6" t="inlineStr"/>
      <c r="J2312" s="23">
        <f>IF(I2312&lt;&gt;"",MAX(0,F2312-G2312),0)</f>
        <v/>
      </c>
      <c r="K2312" s="24">
        <f>IF(F2312=0,0,J2312/F2312)</f>
        <v/>
      </c>
      <c r="L2312" s="25">
        <f>IF(I2312&lt;&gt;"","Absence",IF(G2312&gt;F2312,"Présent + HS","Présent"))</f>
        <v/>
      </c>
      <c r="M2312" s="6" t="inlineStr"/>
    </row>
    <row r="2313">
      <c r="A2313" s="20" t="n">
        <v>46346</v>
      </c>
      <c r="B2313" s="21">
        <f>DATE(YEAR(A2313),MONTH(A2313),1)</f>
        <v/>
      </c>
      <c r="C2313" s="6" t="inlineStr">
        <is>
          <t>E002</t>
        </is>
      </c>
      <c r="D2313" s="22">
        <f>IFERROR(VLOOKUP(C2313,Employes!$A$2:$H$11,2,FALSE),"")</f>
        <v/>
      </c>
      <c r="E2313" s="22">
        <f>IFERROR(VLOOKUP(C2313,Employes!$A$2:$H$11,3,FALSE),"")</f>
        <v/>
      </c>
      <c r="F2313" s="22">
        <f>IF(WEEKDAY(A2313,2)&lt;=5,IFERROR(VLOOKUP(C2313,Employes!$A$2:$H$11,6,FALSE),0),0)</f>
        <v/>
      </c>
      <c r="G2313" s="6" t="n">
        <v>8</v>
      </c>
      <c r="H2313" s="23">
        <f>MAX(0,G2313-F2313)</f>
        <v/>
      </c>
      <c r="I2313" s="6" t="inlineStr"/>
      <c r="J2313" s="23">
        <f>IF(I2313&lt;&gt;"",MAX(0,F2313-G2313),0)</f>
        <v/>
      </c>
      <c r="K2313" s="24">
        <f>IF(F2313=0,0,J2313/F2313)</f>
        <v/>
      </c>
      <c r="L2313" s="25">
        <f>IF(I2313&lt;&gt;"","Absence",IF(G2313&gt;F2313,"Présent + HS","Présent"))</f>
        <v/>
      </c>
      <c r="M2313" s="6" t="inlineStr"/>
    </row>
    <row r="2314">
      <c r="A2314" s="20" t="n">
        <v>46346</v>
      </c>
      <c r="B2314" s="21">
        <f>DATE(YEAR(A2314),MONTH(A2314),1)</f>
        <v/>
      </c>
      <c r="C2314" s="6" t="inlineStr">
        <is>
          <t>E003</t>
        </is>
      </c>
      <c r="D2314" s="22">
        <f>IFERROR(VLOOKUP(C2314,Employes!$A$2:$H$11,2,FALSE),"")</f>
        <v/>
      </c>
      <c r="E2314" s="22">
        <f>IFERROR(VLOOKUP(C2314,Employes!$A$2:$H$11,3,FALSE),"")</f>
        <v/>
      </c>
      <c r="F2314" s="22">
        <f>IF(WEEKDAY(A2314,2)&lt;=5,IFERROR(VLOOKUP(C2314,Employes!$A$2:$H$11,6,FALSE),0),0)</f>
        <v/>
      </c>
      <c r="G2314" s="6" t="n">
        <v>8</v>
      </c>
      <c r="H2314" s="23">
        <f>MAX(0,G2314-F2314)</f>
        <v/>
      </c>
      <c r="I2314" s="6" t="inlineStr"/>
      <c r="J2314" s="23">
        <f>IF(I2314&lt;&gt;"",MAX(0,F2314-G2314),0)</f>
        <v/>
      </c>
      <c r="K2314" s="24">
        <f>IF(F2314=0,0,J2314/F2314)</f>
        <v/>
      </c>
      <c r="L2314" s="25">
        <f>IF(I2314&lt;&gt;"","Absence",IF(G2314&gt;F2314,"Présent + HS","Présent"))</f>
        <v/>
      </c>
      <c r="M2314" s="6" t="inlineStr"/>
    </row>
    <row r="2315">
      <c r="A2315" s="20" t="n">
        <v>46346</v>
      </c>
      <c r="B2315" s="21">
        <f>DATE(YEAR(A2315),MONTH(A2315),1)</f>
        <v/>
      </c>
      <c r="C2315" s="6" t="inlineStr">
        <is>
          <t>E004</t>
        </is>
      </c>
      <c r="D2315" s="22">
        <f>IFERROR(VLOOKUP(C2315,Employes!$A$2:$H$11,2,FALSE),"")</f>
        <v/>
      </c>
      <c r="E2315" s="22">
        <f>IFERROR(VLOOKUP(C2315,Employes!$A$2:$H$11,3,FALSE),"")</f>
        <v/>
      </c>
      <c r="F2315" s="22">
        <f>IF(WEEKDAY(A2315,2)&lt;=5,IFERROR(VLOOKUP(C2315,Employes!$A$2:$H$11,6,FALSE),0),0)</f>
        <v/>
      </c>
      <c r="G2315" s="6" t="n">
        <v>8</v>
      </c>
      <c r="H2315" s="23">
        <f>MAX(0,G2315-F2315)</f>
        <v/>
      </c>
      <c r="I2315" s="6" t="inlineStr"/>
      <c r="J2315" s="23">
        <f>IF(I2315&lt;&gt;"",MAX(0,F2315-G2315),0)</f>
        <v/>
      </c>
      <c r="K2315" s="24">
        <f>IF(F2315=0,0,J2315/F2315)</f>
        <v/>
      </c>
      <c r="L2315" s="25">
        <f>IF(I2315&lt;&gt;"","Absence",IF(G2315&gt;F2315,"Présent + HS","Présent"))</f>
        <v/>
      </c>
      <c r="M2315" s="6" t="inlineStr"/>
    </row>
    <row r="2316">
      <c r="A2316" s="20" t="n">
        <v>46346</v>
      </c>
      <c r="B2316" s="21">
        <f>DATE(YEAR(A2316),MONTH(A2316),1)</f>
        <v/>
      </c>
      <c r="C2316" s="6" t="inlineStr">
        <is>
          <t>E005</t>
        </is>
      </c>
      <c r="D2316" s="22">
        <f>IFERROR(VLOOKUP(C2316,Employes!$A$2:$H$11,2,FALSE),"")</f>
        <v/>
      </c>
      <c r="E2316" s="22">
        <f>IFERROR(VLOOKUP(C2316,Employes!$A$2:$H$11,3,FALSE),"")</f>
        <v/>
      </c>
      <c r="F2316" s="22">
        <f>IF(WEEKDAY(A2316,2)&lt;=5,IFERROR(VLOOKUP(C2316,Employes!$A$2:$H$11,6,FALSE),0),0)</f>
        <v/>
      </c>
      <c r="G2316" s="6" t="n">
        <v>8</v>
      </c>
      <c r="H2316" s="23">
        <f>MAX(0,G2316-F2316)</f>
        <v/>
      </c>
      <c r="I2316" s="6" t="inlineStr"/>
      <c r="J2316" s="23">
        <f>IF(I2316&lt;&gt;"",MAX(0,F2316-G2316),0)</f>
        <v/>
      </c>
      <c r="K2316" s="24">
        <f>IF(F2316=0,0,J2316/F2316)</f>
        <v/>
      </c>
      <c r="L2316" s="25">
        <f>IF(I2316&lt;&gt;"","Absence",IF(G2316&gt;F2316,"Présent + HS","Présent"))</f>
        <v/>
      </c>
      <c r="M2316" s="6" t="inlineStr"/>
    </row>
    <row r="2317">
      <c r="A2317" s="20" t="n">
        <v>46346</v>
      </c>
      <c r="B2317" s="21">
        <f>DATE(YEAR(A2317),MONTH(A2317),1)</f>
        <v/>
      </c>
      <c r="C2317" s="6" t="inlineStr">
        <is>
          <t>E006</t>
        </is>
      </c>
      <c r="D2317" s="22">
        <f>IFERROR(VLOOKUP(C2317,Employes!$A$2:$H$11,2,FALSE),"")</f>
        <v/>
      </c>
      <c r="E2317" s="22">
        <f>IFERROR(VLOOKUP(C2317,Employes!$A$2:$H$11,3,FALSE),"")</f>
        <v/>
      </c>
      <c r="F2317" s="22">
        <f>IF(WEEKDAY(A2317,2)&lt;=5,IFERROR(VLOOKUP(C2317,Employes!$A$2:$H$11,6,FALSE),0),0)</f>
        <v/>
      </c>
      <c r="G2317" s="6" t="n">
        <v>9</v>
      </c>
      <c r="H2317" s="23">
        <f>MAX(0,G2317-F2317)</f>
        <v/>
      </c>
      <c r="I2317" s="6" t="inlineStr"/>
      <c r="J2317" s="23">
        <f>IF(I2317&lt;&gt;"",MAX(0,F2317-G2317),0)</f>
        <v/>
      </c>
      <c r="K2317" s="24">
        <f>IF(F2317=0,0,J2317/F2317)</f>
        <v/>
      </c>
      <c r="L2317" s="25">
        <f>IF(I2317&lt;&gt;"","Absence",IF(G2317&gt;F2317,"Présent + HS","Présent"))</f>
        <v/>
      </c>
      <c r="M2317" s="6" t="inlineStr"/>
    </row>
    <row r="2318">
      <c r="A2318" s="20" t="n">
        <v>46346</v>
      </c>
      <c r="B2318" s="21">
        <f>DATE(YEAR(A2318),MONTH(A2318),1)</f>
        <v/>
      </c>
      <c r="C2318" s="6" t="inlineStr">
        <is>
          <t>E007</t>
        </is>
      </c>
      <c r="D2318" s="22">
        <f>IFERROR(VLOOKUP(C2318,Employes!$A$2:$H$11,2,FALSE),"")</f>
        <v/>
      </c>
      <c r="E2318" s="22">
        <f>IFERROR(VLOOKUP(C2318,Employes!$A$2:$H$11,3,FALSE),"")</f>
        <v/>
      </c>
      <c r="F2318" s="22">
        <f>IF(WEEKDAY(A2318,2)&lt;=5,IFERROR(VLOOKUP(C2318,Employes!$A$2:$H$11,6,FALSE),0),0)</f>
        <v/>
      </c>
      <c r="G2318" s="6" t="n">
        <v>8</v>
      </c>
      <c r="H2318" s="23">
        <f>MAX(0,G2318-F2318)</f>
        <v/>
      </c>
      <c r="I2318" s="6" t="inlineStr"/>
      <c r="J2318" s="23">
        <f>IF(I2318&lt;&gt;"",MAX(0,F2318-G2318),0)</f>
        <v/>
      </c>
      <c r="K2318" s="24">
        <f>IF(F2318=0,0,J2318/F2318)</f>
        <v/>
      </c>
      <c r="L2318" s="25">
        <f>IF(I2318&lt;&gt;"","Absence",IF(G2318&gt;F2318,"Présent + HS","Présent"))</f>
        <v/>
      </c>
      <c r="M2318" s="6" t="inlineStr"/>
    </row>
    <row r="2319">
      <c r="A2319" s="20" t="n">
        <v>46346</v>
      </c>
      <c r="B2319" s="21">
        <f>DATE(YEAR(A2319),MONTH(A2319),1)</f>
        <v/>
      </c>
      <c r="C2319" s="6" t="inlineStr">
        <is>
          <t>E008</t>
        </is>
      </c>
      <c r="D2319" s="22">
        <f>IFERROR(VLOOKUP(C2319,Employes!$A$2:$H$11,2,FALSE),"")</f>
        <v/>
      </c>
      <c r="E2319" s="22">
        <f>IFERROR(VLOOKUP(C2319,Employes!$A$2:$H$11,3,FALSE),"")</f>
        <v/>
      </c>
      <c r="F2319" s="22">
        <f>IF(WEEKDAY(A2319,2)&lt;=5,IFERROR(VLOOKUP(C2319,Employes!$A$2:$H$11,6,FALSE),0),0)</f>
        <v/>
      </c>
      <c r="G2319" s="6" t="n">
        <v>8</v>
      </c>
      <c r="H2319" s="23">
        <f>MAX(0,G2319-F2319)</f>
        <v/>
      </c>
      <c r="I2319" s="6" t="inlineStr"/>
      <c r="J2319" s="23">
        <f>IF(I2319&lt;&gt;"",MAX(0,F2319-G2319),0)</f>
        <v/>
      </c>
      <c r="K2319" s="24">
        <f>IF(F2319=0,0,J2319/F2319)</f>
        <v/>
      </c>
      <c r="L2319" s="25">
        <f>IF(I2319&lt;&gt;"","Absence",IF(G2319&gt;F2319,"Présent + HS","Présent"))</f>
        <v/>
      </c>
      <c r="M2319" s="6" t="inlineStr"/>
    </row>
    <row r="2320">
      <c r="A2320" s="20" t="n">
        <v>46346</v>
      </c>
      <c r="B2320" s="21">
        <f>DATE(YEAR(A2320),MONTH(A2320),1)</f>
        <v/>
      </c>
      <c r="C2320" s="6" t="inlineStr">
        <is>
          <t>E009</t>
        </is>
      </c>
      <c r="D2320" s="22">
        <f>IFERROR(VLOOKUP(C2320,Employes!$A$2:$H$11,2,FALSE),"")</f>
        <v/>
      </c>
      <c r="E2320" s="22">
        <f>IFERROR(VLOOKUP(C2320,Employes!$A$2:$H$11,3,FALSE),"")</f>
        <v/>
      </c>
      <c r="F2320" s="22">
        <f>IF(WEEKDAY(A2320,2)&lt;=5,IFERROR(VLOOKUP(C2320,Employes!$A$2:$H$11,6,FALSE),0),0)</f>
        <v/>
      </c>
      <c r="G2320" s="6" t="n">
        <v>10</v>
      </c>
      <c r="H2320" s="23">
        <f>MAX(0,G2320-F2320)</f>
        <v/>
      </c>
      <c r="I2320" s="6" t="inlineStr"/>
      <c r="J2320" s="23">
        <f>IF(I2320&lt;&gt;"",MAX(0,F2320-G2320),0)</f>
        <v/>
      </c>
      <c r="K2320" s="24">
        <f>IF(F2320=0,0,J2320/F2320)</f>
        <v/>
      </c>
      <c r="L2320" s="25">
        <f>IF(I2320&lt;&gt;"","Absence",IF(G2320&gt;F2320,"Présent + HS","Présent"))</f>
        <v/>
      </c>
      <c r="M2320" s="6" t="inlineStr"/>
    </row>
    <row r="2321">
      <c r="A2321" s="20" t="n">
        <v>46346</v>
      </c>
      <c r="B2321" s="21">
        <f>DATE(YEAR(A2321),MONTH(A2321),1)</f>
        <v/>
      </c>
      <c r="C2321" s="6" t="inlineStr">
        <is>
          <t>E010</t>
        </is>
      </c>
      <c r="D2321" s="22">
        <f>IFERROR(VLOOKUP(C2321,Employes!$A$2:$H$11,2,FALSE),"")</f>
        <v/>
      </c>
      <c r="E2321" s="22">
        <f>IFERROR(VLOOKUP(C2321,Employes!$A$2:$H$11,3,FALSE),"")</f>
        <v/>
      </c>
      <c r="F2321" s="22">
        <f>IF(WEEKDAY(A2321,2)&lt;=5,IFERROR(VLOOKUP(C2321,Employes!$A$2:$H$11,6,FALSE),0),0)</f>
        <v/>
      </c>
      <c r="G2321" s="6" t="n">
        <v>8</v>
      </c>
      <c r="H2321" s="23">
        <f>MAX(0,G2321-F2321)</f>
        <v/>
      </c>
      <c r="I2321" s="6" t="inlineStr"/>
      <c r="J2321" s="23">
        <f>IF(I2321&lt;&gt;"",MAX(0,F2321-G2321),0)</f>
        <v/>
      </c>
      <c r="K2321" s="24">
        <f>IF(F2321=0,0,J2321/F2321)</f>
        <v/>
      </c>
      <c r="L2321" s="25">
        <f>IF(I2321&lt;&gt;"","Absence",IF(G2321&gt;F2321,"Présent + HS","Présent"))</f>
        <v/>
      </c>
      <c r="M2321" s="6" t="inlineStr"/>
    </row>
    <row r="2322">
      <c r="A2322" s="20" t="n">
        <v>46349</v>
      </c>
      <c r="B2322" s="21">
        <f>DATE(YEAR(A2322),MONTH(A2322),1)</f>
        <v/>
      </c>
      <c r="C2322" s="6" t="inlineStr">
        <is>
          <t>E001</t>
        </is>
      </c>
      <c r="D2322" s="22">
        <f>IFERROR(VLOOKUP(C2322,Employes!$A$2:$H$11,2,FALSE),"")</f>
        <v/>
      </c>
      <c r="E2322" s="22">
        <f>IFERROR(VLOOKUP(C2322,Employes!$A$2:$H$11,3,FALSE),"")</f>
        <v/>
      </c>
      <c r="F2322" s="22">
        <f>IF(WEEKDAY(A2322,2)&lt;=5,IFERROR(VLOOKUP(C2322,Employes!$A$2:$H$11,6,FALSE),0),0)</f>
        <v/>
      </c>
      <c r="G2322" s="6" t="n">
        <v>8</v>
      </c>
      <c r="H2322" s="23">
        <f>MAX(0,G2322-F2322)</f>
        <v/>
      </c>
      <c r="I2322" s="6" t="inlineStr"/>
      <c r="J2322" s="23">
        <f>IF(I2322&lt;&gt;"",MAX(0,F2322-G2322),0)</f>
        <v/>
      </c>
      <c r="K2322" s="24">
        <f>IF(F2322=0,0,J2322/F2322)</f>
        <v/>
      </c>
      <c r="L2322" s="25">
        <f>IF(I2322&lt;&gt;"","Absence",IF(G2322&gt;F2322,"Présent + HS","Présent"))</f>
        <v/>
      </c>
      <c r="M2322" s="6" t="inlineStr"/>
    </row>
    <row r="2323">
      <c r="A2323" s="20" t="n">
        <v>46349</v>
      </c>
      <c r="B2323" s="21">
        <f>DATE(YEAR(A2323),MONTH(A2323),1)</f>
        <v/>
      </c>
      <c r="C2323" s="6" t="inlineStr">
        <is>
          <t>E002</t>
        </is>
      </c>
      <c r="D2323" s="22">
        <f>IFERROR(VLOOKUP(C2323,Employes!$A$2:$H$11,2,FALSE),"")</f>
        <v/>
      </c>
      <c r="E2323" s="22">
        <f>IFERROR(VLOOKUP(C2323,Employes!$A$2:$H$11,3,FALSE),"")</f>
        <v/>
      </c>
      <c r="F2323" s="22">
        <f>IF(WEEKDAY(A2323,2)&lt;=5,IFERROR(VLOOKUP(C2323,Employes!$A$2:$H$11,6,FALSE),0),0)</f>
        <v/>
      </c>
      <c r="G2323" s="6" t="n">
        <v>8</v>
      </c>
      <c r="H2323" s="23">
        <f>MAX(0,G2323-F2323)</f>
        <v/>
      </c>
      <c r="I2323" s="6" t="inlineStr"/>
      <c r="J2323" s="23">
        <f>IF(I2323&lt;&gt;"",MAX(0,F2323-G2323),0)</f>
        <v/>
      </c>
      <c r="K2323" s="24">
        <f>IF(F2323=0,0,J2323/F2323)</f>
        <v/>
      </c>
      <c r="L2323" s="25">
        <f>IF(I2323&lt;&gt;"","Absence",IF(G2323&gt;F2323,"Présent + HS","Présent"))</f>
        <v/>
      </c>
      <c r="M2323" s="6" t="inlineStr"/>
    </row>
    <row r="2324">
      <c r="A2324" s="20" t="n">
        <v>46349</v>
      </c>
      <c r="B2324" s="21">
        <f>DATE(YEAR(A2324),MONTH(A2324),1)</f>
        <v/>
      </c>
      <c r="C2324" s="6" t="inlineStr">
        <is>
          <t>E003</t>
        </is>
      </c>
      <c r="D2324" s="22">
        <f>IFERROR(VLOOKUP(C2324,Employes!$A$2:$H$11,2,FALSE),"")</f>
        <v/>
      </c>
      <c r="E2324" s="22">
        <f>IFERROR(VLOOKUP(C2324,Employes!$A$2:$H$11,3,FALSE),"")</f>
        <v/>
      </c>
      <c r="F2324" s="22">
        <f>IF(WEEKDAY(A2324,2)&lt;=5,IFERROR(VLOOKUP(C2324,Employes!$A$2:$H$11,6,FALSE),0),0)</f>
        <v/>
      </c>
      <c r="G2324" s="6" t="n">
        <v>8</v>
      </c>
      <c r="H2324" s="23">
        <f>MAX(0,G2324-F2324)</f>
        <v/>
      </c>
      <c r="I2324" s="6" t="inlineStr"/>
      <c r="J2324" s="23">
        <f>IF(I2324&lt;&gt;"",MAX(0,F2324-G2324),0)</f>
        <v/>
      </c>
      <c r="K2324" s="24">
        <f>IF(F2324=0,0,J2324/F2324)</f>
        <v/>
      </c>
      <c r="L2324" s="25">
        <f>IF(I2324&lt;&gt;"","Absence",IF(G2324&gt;F2324,"Présent + HS","Présent"))</f>
        <v/>
      </c>
      <c r="M2324" s="6" t="inlineStr"/>
    </row>
    <row r="2325">
      <c r="A2325" s="20" t="n">
        <v>46349</v>
      </c>
      <c r="B2325" s="21">
        <f>DATE(YEAR(A2325),MONTH(A2325),1)</f>
        <v/>
      </c>
      <c r="C2325" s="6" t="inlineStr">
        <is>
          <t>E004</t>
        </is>
      </c>
      <c r="D2325" s="22">
        <f>IFERROR(VLOOKUP(C2325,Employes!$A$2:$H$11,2,FALSE),"")</f>
        <v/>
      </c>
      <c r="E2325" s="22">
        <f>IFERROR(VLOOKUP(C2325,Employes!$A$2:$H$11,3,FALSE),"")</f>
        <v/>
      </c>
      <c r="F2325" s="22">
        <f>IF(WEEKDAY(A2325,2)&lt;=5,IFERROR(VLOOKUP(C2325,Employes!$A$2:$H$11,6,FALSE),0),0)</f>
        <v/>
      </c>
      <c r="G2325" s="6" t="n">
        <v>8</v>
      </c>
      <c r="H2325" s="23">
        <f>MAX(0,G2325-F2325)</f>
        <v/>
      </c>
      <c r="I2325" s="6" t="inlineStr"/>
      <c r="J2325" s="23">
        <f>IF(I2325&lt;&gt;"",MAX(0,F2325-G2325),0)</f>
        <v/>
      </c>
      <c r="K2325" s="24">
        <f>IF(F2325=0,0,J2325/F2325)</f>
        <v/>
      </c>
      <c r="L2325" s="25">
        <f>IF(I2325&lt;&gt;"","Absence",IF(G2325&gt;F2325,"Présent + HS","Présent"))</f>
        <v/>
      </c>
      <c r="M2325" s="6" t="inlineStr"/>
    </row>
    <row r="2326">
      <c r="A2326" s="20" t="n">
        <v>46349</v>
      </c>
      <c r="B2326" s="21">
        <f>DATE(YEAR(A2326),MONTH(A2326),1)</f>
        <v/>
      </c>
      <c r="C2326" s="6" t="inlineStr">
        <is>
          <t>E005</t>
        </is>
      </c>
      <c r="D2326" s="22">
        <f>IFERROR(VLOOKUP(C2326,Employes!$A$2:$H$11,2,FALSE),"")</f>
        <v/>
      </c>
      <c r="E2326" s="22">
        <f>IFERROR(VLOOKUP(C2326,Employes!$A$2:$H$11,3,FALSE),"")</f>
        <v/>
      </c>
      <c r="F2326" s="22">
        <f>IF(WEEKDAY(A2326,2)&lt;=5,IFERROR(VLOOKUP(C2326,Employes!$A$2:$H$11,6,FALSE),0),0)</f>
        <v/>
      </c>
      <c r="G2326" s="6" t="n">
        <v>8</v>
      </c>
      <c r="H2326" s="23">
        <f>MAX(0,G2326-F2326)</f>
        <v/>
      </c>
      <c r="I2326" s="6" t="inlineStr"/>
      <c r="J2326" s="23">
        <f>IF(I2326&lt;&gt;"",MAX(0,F2326-G2326),0)</f>
        <v/>
      </c>
      <c r="K2326" s="24">
        <f>IF(F2326=0,0,J2326/F2326)</f>
        <v/>
      </c>
      <c r="L2326" s="25">
        <f>IF(I2326&lt;&gt;"","Absence",IF(G2326&gt;F2326,"Présent + HS","Présent"))</f>
        <v/>
      </c>
      <c r="M2326" s="6" t="inlineStr"/>
    </row>
    <row r="2327">
      <c r="A2327" s="20" t="n">
        <v>46349</v>
      </c>
      <c r="B2327" s="21">
        <f>DATE(YEAR(A2327),MONTH(A2327),1)</f>
        <v/>
      </c>
      <c r="C2327" s="6" t="inlineStr">
        <is>
          <t>E006</t>
        </is>
      </c>
      <c r="D2327" s="22">
        <f>IFERROR(VLOOKUP(C2327,Employes!$A$2:$H$11,2,FALSE),"")</f>
        <v/>
      </c>
      <c r="E2327" s="22">
        <f>IFERROR(VLOOKUP(C2327,Employes!$A$2:$H$11,3,FALSE),"")</f>
        <v/>
      </c>
      <c r="F2327" s="22">
        <f>IF(WEEKDAY(A2327,2)&lt;=5,IFERROR(VLOOKUP(C2327,Employes!$A$2:$H$11,6,FALSE),0),0)</f>
        <v/>
      </c>
      <c r="G2327" s="6" t="n">
        <v>8</v>
      </c>
      <c r="H2327" s="23">
        <f>MAX(0,G2327-F2327)</f>
        <v/>
      </c>
      <c r="I2327" s="6" t="inlineStr"/>
      <c r="J2327" s="23">
        <f>IF(I2327&lt;&gt;"",MAX(0,F2327-G2327),0)</f>
        <v/>
      </c>
      <c r="K2327" s="24">
        <f>IF(F2327=0,0,J2327/F2327)</f>
        <v/>
      </c>
      <c r="L2327" s="25">
        <f>IF(I2327&lt;&gt;"","Absence",IF(G2327&gt;F2327,"Présent + HS","Présent"))</f>
        <v/>
      </c>
      <c r="M2327" s="6" t="inlineStr"/>
    </row>
    <row r="2328">
      <c r="A2328" s="20" t="n">
        <v>46349</v>
      </c>
      <c r="B2328" s="21">
        <f>DATE(YEAR(A2328),MONTH(A2328),1)</f>
        <v/>
      </c>
      <c r="C2328" s="6" t="inlineStr">
        <is>
          <t>E007</t>
        </is>
      </c>
      <c r="D2328" s="22">
        <f>IFERROR(VLOOKUP(C2328,Employes!$A$2:$H$11,2,FALSE),"")</f>
        <v/>
      </c>
      <c r="E2328" s="22">
        <f>IFERROR(VLOOKUP(C2328,Employes!$A$2:$H$11,3,FALSE),"")</f>
        <v/>
      </c>
      <c r="F2328" s="22">
        <f>IF(WEEKDAY(A2328,2)&lt;=5,IFERROR(VLOOKUP(C2328,Employes!$A$2:$H$11,6,FALSE),0),0)</f>
        <v/>
      </c>
      <c r="G2328" s="6" t="n">
        <v>8</v>
      </c>
      <c r="H2328" s="23">
        <f>MAX(0,G2328-F2328)</f>
        <v/>
      </c>
      <c r="I2328" s="6" t="inlineStr"/>
      <c r="J2328" s="23">
        <f>IF(I2328&lt;&gt;"",MAX(0,F2328-G2328),0)</f>
        <v/>
      </c>
      <c r="K2328" s="24">
        <f>IF(F2328=0,0,J2328/F2328)</f>
        <v/>
      </c>
      <c r="L2328" s="25">
        <f>IF(I2328&lt;&gt;"","Absence",IF(G2328&gt;F2328,"Présent + HS","Présent"))</f>
        <v/>
      </c>
      <c r="M2328" s="6" t="inlineStr"/>
    </row>
    <row r="2329">
      <c r="A2329" s="20" t="n">
        <v>46349</v>
      </c>
      <c r="B2329" s="21">
        <f>DATE(YEAR(A2329),MONTH(A2329),1)</f>
        <v/>
      </c>
      <c r="C2329" s="6" t="inlineStr">
        <is>
          <t>E008</t>
        </is>
      </c>
      <c r="D2329" s="22">
        <f>IFERROR(VLOOKUP(C2329,Employes!$A$2:$H$11,2,FALSE),"")</f>
        <v/>
      </c>
      <c r="E2329" s="22">
        <f>IFERROR(VLOOKUP(C2329,Employes!$A$2:$H$11,3,FALSE),"")</f>
        <v/>
      </c>
      <c r="F2329" s="22">
        <f>IF(WEEKDAY(A2329,2)&lt;=5,IFERROR(VLOOKUP(C2329,Employes!$A$2:$H$11,6,FALSE),0),0)</f>
        <v/>
      </c>
      <c r="G2329" s="6" t="n">
        <v>9</v>
      </c>
      <c r="H2329" s="23">
        <f>MAX(0,G2329-F2329)</f>
        <v/>
      </c>
      <c r="I2329" s="6" t="inlineStr"/>
      <c r="J2329" s="23">
        <f>IF(I2329&lt;&gt;"",MAX(0,F2329-G2329),0)</f>
        <v/>
      </c>
      <c r="K2329" s="24">
        <f>IF(F2329=0,0,J2329/F2329)</f>
        <v/>
      </c>
      <c r="L2329" s="25">
        <f>IF(I2329&lt;&gt;"","Absence",IF(G2329&gt;F2329,"Présent + HS","Présent"))</f>
        <v/>
      </c>
      <c r="M2329" s="6" t="inlineStr"/>
    </row>
    <row r="2330">
      <c r="A2330" s="20" t="n">
        <v>46349</v>
      </c>
      <c r="B2330" s="21">
        <f>DATE(YEAR(A2330),MONTH(A2330),1)</f>
        <v/>
      </c>
      <c r="C2330" s="6" t="inlineStr">
        <is>
          <t>E009</t>
        </is>
      </c>
      <c r="D2330" s="22">
        <f>IFERROR(VLOOKUP(C2330,Employes!$A$2:$H$11,2,FALSE),"")</f>
        <v/>
      </c>
      <c r="E2330" s="22">
        <f>IFERROR(VLOOKUP(C2330,Employes!$A$2:$H$11,3,FALSE),"")</f>
        <v/>
      </c>
      <c r="F2330" s="22">
        <f>IF(WEEKDAY(A2330,2)&lt;=5,IFERROR(VLOOKUP(C2330,Employes!$A$2:$H$11,6,FALSE),0),0)</f>
        <v/>
      </c>
      <c r="G2330" s="6" t="n">
        <v>10</v>
      </c>
      <c r="H2330" s="23">
        <f>MAX(0,G2330-F2330)</f>
        <v/>
      </c>
      <c r="I2330" s="6" t="inlineStr"/>
      <c r="J2330" s="23">
        <f>IF(I2330&lt;&gt;"",MAX(0,F2330-G2330),0)</f>
        <v/>
      </c>
      <c r="K2330" s="24">
        <f>IF(F2330=0,0,J2330/F2330)</f>
        <v/>
      </c>
      <c r="L2330" s="25">
        <f>IF(I2330&lt;&gt;"","Absence",IF(G2330&gt;F2330,"Présent + HS","Présent"))</f>
        <v/>
      </c>
      <c r="M2330" s="6" t="inlineStr"/>
    </row>
    <row r="2331">
      <c r="A2331" s="20" t="n">
        <v>46349</v>
      </c>
      <c r="B2331" s="21">
        <f>DATE(YEAR(A2331),MONTH(A2331),1)</f>
        <v/>
      </c>
      <c r="C2331" s="6" t="inlineStr">
        <is>
          <t>E010</t>
        </is>
      </c>
      <c r="D2331" s="22">
        <f>IFERROR(VLOOKUP(C2331,Employes!$A$2:$H$11,2,FALSE),"")</f>
        <v/>
      </c>
      <c r="E2331" s="22">
        <f>IFERROR(VLOOKUP(C2331,Employes!$A$2:$H$11,3,FALSE),"")</f>
        <v/>
      </c>
      <c r="F2331" s="22">
        <f>IF(WEEKDAY(A2331,2)&lt;=5,IFERROR(VLOOKUP(C2331,Employes!$A$2:$H$11,6,FALSE),0),0)</f>
        <v/>
      </c>
      <c r="G2331" s="6" t="n">
        <v>8</v>
      </c>
      <c r="H2331" s="23">
        <f>MAX(0,G2331-F2331)</f>
        <v/>
      </c>
      <c r="I2331" s="6" t="inlineStr"/>
      <c r="J2331" s="23">
        <f>IF(I2331&lt;&gt;"",MAX(0,F2331-G2331),0)</f>
        <v/>
      </c>
      <c r="K2331" s="24">
        <f>IF(F2331=0,0,J2331/F2331)</f>
        <v/>
      </c>
      <c r="L2331" s="25">
        <f>IF(I2331&lt;&gt;"","Absence",IF(G2331&gt;F2331,"Présent + HS","Présent"))</f>
        <v/>
      </c>
      <c r="M2331" s="6" t="inlineStr"/>
    </row>
    <row r="2332">
      <c r="A2332" s="20" t="n">
        <v>46350</v>
      </c>
      <c r="B2332" s="21">
        <f>DATE(YEAR(A2332),MONTH(A2332),1)</f>
        <v/>
      </c>
      <c r="C2332" s="6" t="inlineStr">
        <is>
          <t>E001</t>
        </is>
      </c>
      <c r="D2332" s="22">
        <f>IFERROR(VLOOKUP(C2332,Employes!$A$2:$H$11,2,FALSE),"")</f>
        <v/>
      </c>
      <c r="E2332" s="22">
        <f>IFERROR(VLOOKUP(C2332,Employes!$A$2:$H$11,3,FALSE),"")</f>
        <v/>
      </c>
      <c r="F2332" s="22">
        <f>IF(WEEKDAY(A2332,2)&lt;=5,IFERROR(VLOOKUP(C2332,Employes!$A$2:$H$11,6,FALSE),0),0)</f>
        <v/>
      </c>
      <c r="G2332" s="6" t="n">
        <v>9</v>
      </c>
      <c r="H2332" s="23">
        <f>MAX(0,G2332-F2332)</f>
        <v/>
      </c>
      <c r="I2332" s="6" t="inlineStr"/>
      <c r="J2332" s="23">
        <f>IF(I2332&lt;&gt;"",MAX(0,F2332-G2332),0)</f>
        <v/>
      </c>
      <c r="K2332" s="24">
        <f>IF(F2332=0,0,J2332/F2332)</f>
        <v/>
      </c>
      <c r="L2332" s="25">
        <f>IF(I2332&lt;&gt;"","Absence",IF(G2332&gt;F2332,"Présent + HS","Présent"))</f>
        <v/>
      </c>
      <c r="M2332" s="6" t="inlineStr"/>
    </row>
    <row r="2333">
      <c r="A2333" s="20" t="n">
        <v>46350</v>
      </c>
      <c r="B2333" s="21">
        <f>DATE(YEAR(A2333),MONTH(A2333),1)</f>
        <v/>
      </c>
      <c r="C2333" s="6" t="inlineStr">
        <is>
          <t>E002</t>
        </is>
      </c>
      <c r="D2333" s="22">
        <f>IFERROR(VLOOKUP(C2333,Employes!$A$2:$H$11,2,FALSE),"")</f>
        <v/>
      </c>
      <c r="E2333" s="22">
        <f>IFERROR(VLOOKUP(C2333,Employes!$A$2:$H$11,3,FALSE),"")</f>
        <v/>
      </c>
      <c r="F2333" s="22">
        <f>IF(WEEKDAY(A2333,2)&lt;=5,IFERROR(VLOOKUP(C2333,Employes!$A$2:$H$11,6,FALSE),0),0)</f>
        <v/>
      </c>
      <c r="G2333" s="6" t="n">
        <v>9</v>
      </c>
      <c r="H2333" s="23">
        <f>MAX(0,G2333-F2333)</f>
        <v/>
      </c>
      <c r="I2333" s="6" t="inlineStr"/>
      <c r="J2333" s="23">
        <f>IF(I2333&lt;&gt;"",MAX(0,F2333-G2333),0)</f>
        <v/>
      </c>
      <c r="K2333" s="24">
        <f>IF(F2333=0,0,J2333/F2333)</f>
        <v/>
      </c>
      <c r="L2333" s="25">
        <f>IF(I2333&lt;&gt;"","Absence",IF(G2333&gt;F2333,"Présent + HS","Présent"))</f>
        <v/>
      </c>
      <c r="M2333" s="6" t="inlineStr"/>
    </row>
    <row r="2334">
      <c r="A2334" s="20" t="n">
        <v>46350</v>
      </c>
      <c r="B2334" s="21">
        <f>DATE(YEAR(A2334),MONTH(A2334),1)</f>
        <v/>
      </c>
      <c r="C2334" s="6" t="inlineStr">
        <is>
          <t>E003</t>
        </is>
      </c>
      <c r="D2334" s="22">
        <f>IFERROR(VLOOKUP(C2334,Employes!$A$2:$H$11,2,FALSE),"")</f>
        <v/>
      </c>
      <c r="E2334" s="22">
        <f>IFERROR(VLOOKUP(C2334,Employes!$A$2:$H$11,3,FALSE),"")</f>
        <v/>
      </c>
      <c r="F2334" s="22">
        <f>IF(WEEKDAY(A2334,2)&lt;=5,IFERROR(VLOOKUP(C2334,Employes!$A$2:$H$11,6,FALSE),0),0)</f>
        <v/>
      </c>
      <c r="G2334" s="6" t="n">
        <v>8</v>
      </c>
      <c r="H2334" s="23">
        <f>MAX(0,G2334-F2334)</f>
        <v/>
      </c>
      <c r="I2334" s="6" t="inlineStr"/>
      <c r="J2334" s="23">
        <f>IF(I2334&lt;&gt;"",MAX(0,F2334-G2334),0)</f>
        <v/>
      </c>
      <c r="K2334" s="24">
        <f>IF(F2334=0,0,J2334/F2334)</f>
        <v/>
      </c>
      <c r="L2334" s="25">
        <f>IF(I2334&lt;&gt;"","Absence",IF(G2334&gt;F2334,"Présent + HS","Présent"))</f>
        <v/>
      </c>
      <c r="M2334" s="6" t="inlineStr"/>
    </row>
    <row r="2335">
      <c r="A2335" s="20" t="n">
        <v>46350</v>
      </c>
      <c r="B2335" s="21">
        <f>DATE(YEAR(A2335),MONTH(A2335),1)</f>
        <v/>
      </c>
      <c r="C2335" s="6" t="inlineStr">
        <is>
          <t>E004</t>
        </is>
      </c>
      <c r="D2335" s="22">
        <f>IFERROR(VLOOKUP(C2335,Employes!$A$2:$H$11,2,FALSE),"")</f>
        <v/>
      </c>
      <c r="E2335" s="22">
        <f>IFERROR(VLOOKUP(C2335,Employes!$A$2:$H$11,3,FALSE),"")</f>
        <v/>
      </c>
      <c r="F2335" s="22">
        <f>IF(WEEKDAY(A2335,2)&lt;=5,IFERROR(VLOOKUP(C2335,Employes!$A$2:$H$11,6,FALSE),0),0)</f>
        <v/>
      </c>
      <c r="G2335" s="6" t="n">
        <v>9</v>
      </c>
      <c r="H2335" s="23">
        <f>MAX(0,G2335-F2335)</f>
        <v/>
      </c>
      <c r="I2335" s="6" t="inlineStr"/>
      <c r="J2335" s="23">
        <f>IF(I2335&lt;&gt;"",MAX(0,F2335-G2335),0)</f>
        <v/>
      </c>
      <c r="K2335" s="24">
        <f>IF(F2335=0,0,J2335/F2335)</f>
        <v/>
      </c>
      <c r="L2335" s="25">
        <f>IF(I2335&lt;&gt;"","Absence",IF(G2335&gt;F2335,"Présent + HS","Présent"))</f>
        <v/>
      </c>
      <c r="M2335" s="6" t="inlineStr"/>
    </row>
    <row r="2336">
      <c r="A2336" s="20" t="n">
        <v>46350</v>
      </c>
      <c r="B2336" s="21">
        <f>DATE(YEAR(A2336),MONTH(A2336),1)</f>
        <v/>
      </c>
      <c r="C2336" s="6" t="inlineStr">
        <is>
          <t>E005</t>
        </is>
      </c>
      <c r="D2336" s="22">
        <f>IFERROR(VLOOKUP(C2336,Employes!$A$2:$H$11,2,FALSE),"")</f>
        <v/>
      </c>
      <c r="E2336" s="22">
        <f>IFERROR(VLOOKUP(C2336,Employes!$A$2:$H$11,3,FALSE),"")</f>
        <v/>
      </c>
      <c r="F2336" s="22">
        <f>IF(WEEKDAY(A2336,2)&lt;=5,IFERROR(VLOOKUP(C2336,Employes!$A$2:$H$11,6,FALSE),0),0)</f>
        <v/>
      </c>
      <c r="G2336" s="6" t="n">
        <v>8</v>
      </c>
      <c r="H2336" s="23">
        <f>MAX(0,G2336-F2336)</f>
        <v/>
      </c>
      <c r="I2336" s="6" t="inlineStr"/>
      <c r="J2336" s="23">
        <f>IF(I2336&lt;&gt;"",MAX(0,F2336-G2336),0)</f>
        <v/>
      </c>
      <c r="K2336" s="24">
        <f>IF(F2336=0,0,J2336/F2336)</f>
        <v/>
      </c>
      <c r="L2336" s="25">
        <f>IF(I2336&lt;&gt;"","Absence",IF(G2336&gt;F2336,"Présent + HS","Présent"))</f>
        <v/>
      </c>
      <c r="M2336" s="6" t="inlineStr"/>
    </row>
    <row r="2337">
      <c r="A2337" s="20" t="n">
        <v>46350</v>
      </c>
      <c r="B2337" s="21">
        <f>DATE(YEAR(A2337),MONTH(A2337),1)</f>
        <v/>
      </c>
      <c r="C2337" s="6" t="inlineStr">
        <is>
          <t>E006</t>
        </is>
      </c>
      <c r="D2337" s="22">
        <f>IFERROR(VLOOKUP(C2337,Employes!$A$2:$H$11,2,FALSE),"")</f>
        <v/>
      </c>
      <c r="E2337" s="22">
        <f>IFERROR(VLOOKUP(C2337,Employes!$A$2:$H$11,3,FALSE),"")</f>
        <v/>
      </c>
      <c r="F2337" s="22">
        <f>IF(WEEKDAY(A2337,2)&lt;=5,IFERROR(VLOOKUP(C2337,Employes!$A$2:$H$11,6,FALSE),0),0)</f>
        <v/>
      </c>
      <c r="G2337" s="6" t="n">
        <v>8</v>
      </c>
      <c r="H2337" s="23">
        <f>MAX(0,G2337-F2337)</f>
        <v/>
      </c>
      <c r="I2337" s="6" t="inlineStr"/>
      <c r="J2337" s="23">
        <f>IF(I2337&lt;&gt;"",MAX(0,F2337-G2337),0)</f>
        <v/>
      </c>
      <c r="K2337" s="24">
        <f>IF(F2337=0,0,J2337/F2337)</f>
        <v/>
      </c>
      <c r="L2337" s="25">
        <f>IF(I2337&lt;&gt;"","Absence",IF(G2337&gt;F2337,"Présent + HS","Présent"))</f>
        <v/>
      </c>
      <c r="M2337" s="6" t="inlineStr"/>
    </row>
    <row r="2338">
      <c r="A2338" s="20" t="n">
        <v>46350</v>
      </c>
      <c r="B2338" s="21">
        <f>DATE(YEAR(A2338),MONTH(A2338),1)</f>
        <v/>
      </c>
      <c r="C2338" s="6" t="inlineStr">
        <is>
          <t>E007</t>
        </is>
      </c>
      <c r="D2338" s="22">
        <f>IFERROR(VLOOKUP(C2338,Employes!$A$2:$H$11,2,FALSE),"")</f>
        <v/>
      </c>
      <c r="E2338" s="22">
        <f>IFERROR(VLOOKUP(C2338,Employes!$A$2:$H$11,3,FALSE),"")</f>
        <v/>
      </c>
      <c r="F2338" s="22">
        <f>IF(WEEKDAY(A2338,2)&lt;=5,IFERROR(VLOOKUP(C2338,Employes!$A$2:$H$11,6,FALSE),0),0)</f>
        <v/>
      </c>
      <c r="G2338" s="6" t="n">
        <v>8</v>
      </c>
      <c r="H2338" s="23">
        <f>MAX(0,G2338-F2338)</f>
        <v/>
      </c>
      <c r="I2338" s="6" t="inlineStr"/>
      <c r="J2338" s="23">
        <f>IF(I2338&lt;&gt;"",MAX(0,F2338-G2338),0)</f>
        <v/>
      </c>
      <c r="K2338" s="24">
        <f>IF(F2338=0,0,J2338/F2338)</f>
        <v/>
      </c>
      <c r="L2338" s="25">
        <f>IF(I2338&lt;&gt;"","Absence",IF(G2338&gt;F2338,"Présent + HS","Présent"))</f>
        <v/>
      </c>
      <c r="M2338" s="6" t="inlineStr"/>
    </row>
    <row r="2339">
      <c r="A2339" s="20" t="n">
        <v>46350</v>
      </c>
      <c r="B2339" s="21">
        <f>DATE(YEAR(A2339),MONTH(A2339),1)</f>
        <v/>
      </c>
      <c r="C2339" s="6" t="inlineStr">
        <is>
          <t>E008</t>
        </is>
      </c>
      <c r="D2339" s="22">
        <f>IFERROR(VLOOKUP(C2339,Employes!$A$2:$H$11,2,FALSE),"")</f>
        <v/>
      </c>
      <c r="E2339" s="22">
        <f>IFERROR(VLOOKUP(C2339,Employes!$A$2:$H$11,3,FALSE),"")</f>
        <v/>
      </c>
      <c r="F2339" s="22">
        <f>IF(WEEKDAY(A2339,2)&lt;=5,IFERROR(VLOOKUP(C2339,Employes!$A$2:$H$11,6,FALSE),0),0)</f>
        <v/>
      </c>
      <c r="G2339" s="6" t="n">
        <v>8</v>
      </c>
      <c r="H2339" s="23">
        <f>MAX(0,G2339-F2339)</f>
        <v/>
      </c>
      <c r="I2339" s="6" t="inlineStr"/>
      <c r="J2339" s="23">
        <f>IF(I2339&lt;&gt;"",MAX(0,F2339-G2339),0)</f>
        <v/>
      </c>
      <c r="K2339" s="24">
        <f>IF(F2339=0,0,J2339/F2339)</f>
        <v/>
      </c>
      <c r="L2339" s="25">
        <f>IF(I2339&lt;&gt;"","Absence",IF(G2339&gt;F2339,"Présent + HS","Présent"))</f>
        <v/>
      </c>
      <c r="M2339" s="6" t="inlineStr"/>
    </row>
    <row r="2340">
      <c r="A2340" s="20" t="n">
        <v>46350</v>
      </c>
      <c r="B2340" s="21">
        <f>DATE(YEAR(A2340),MONTH(A2340),1)</f>
        <v/>
      </c>
      <c r="C2340" s="6" t="inlineStr">
        <is>
          <t>E009</t>
        </is>
      </c>
      <c r="D2340" s="22">
        <f>IFERROR(VLOOKUP(C2340,Employes!$A$2:$H$11,2,FALSE),"")</f>
        <v/>
      </c>
      <c r="E2340" s="22">
        <f>IFERROR(VLOOKUP(C2340,Employes!$A$2:$H$11,3,FALSE),"")</f>
        <v/>
      </c>
      <c r="F2340" s="22">
        <f>IF(WEEKDAY(A2340,2)&lt;=5,IFERROR(VLOOKUP(C2340,Employes!$A$2:$H$11,6,FALSE),0),0)</f>
        <v/>
      </c>
      <c r="G2340" s="6" t="n">
        <v>9</v>
      </c>
      <c r="H2340" s="23">
        <f>MAX(0,G2340-F2340)</f>
        <v/>
      </c>
      <c r="I2340" s="6" t="inlineStr"/>
      <c r="J2340" s="23">
        <f>IF(I2340&lt;&gt;"",MAX(0,F2340-G2340),0)</f>
        <v/>
      </c>
      <c r="K2340" s="24">
        <f>IF(F2340=0,0,J2340/F2340)</f>
        <v/>
      </c>
      <c r="L2340" s="25">
        <f>IF(I2340&lt;&gt;"","Absence",IF(G2340&gt;F2340,"Présent + HS","Présent"))</f>
        <v/>
      </c>
      <c r="M2340" s="6" t="inlineStr"/>
    </row>
    <row r="2341">
      <c r="A2341" s="20" t="n">
        <v>46350</v>
      </c>
      <c r="B2341" s="21">
        <f>DATE(YEAR(A2341),MONTH(A2341),1)</f>
        <v/>
      </c>
      <c r="C2341" s="6" t="inlineStr">
        <is>
          <t>E010</t>
        </is>
      </c>
      <c r="D2341" s="22">
        <f>IFERROR(VLOOKUP(C2341,Employes!$A$2:$H$11,2,FALSE),"")</f>
        <v/>
      </c>
      <c r="E2341" s="22">
        <f>IFERROR(VLOOKUP(C2341,Employes!$A$2:$H$11,3,FALSE),"")</f>
        <v/>
      </c>
      <c r="F2341" s="22">
        <f>IF(WEEKDAY(A2341,2)&lt;=5,IFERROR(VLOOKUP(C2341,Employes!$A$2:$H$11,6,FALSE),0),0)</f>
        <v/>
      </c>
      <c r="G2341" s="6" t="n">
        <v>8</v>
      </c>
      <c r="H2341" s="23">
        <f>MAX(0,G2341-F2341)</f>
        <v/>
      </c>
      <c r="I2341" s="6" t="inlineStr"/>
      <c r="J2341" s="23">
        <f>IF(I2341&lt;&gt;"",MAX(0,F2341-G2341),0)</f>
        <v/>
      </c>
      <c r="K2341" s="24">
        <f>IF(F2341=0,0,J2341/F2341)</f>
        <v/>
      </c>
      <c r="L2341" s="25">
        <f>IF(I2341&lt;&gt;"","Absence",IF(G2341&gt;F2341,"Présent + HS","Présent"))</f>
        <v/>
      </c>
      <c r="M2341" s="6" t="inlineStr"/>
    </row>
    <row r="2342">
      <c r="A2342" s="20" t="n">
        <v>46351</v>
      </c>
      <c r="B2342" s="21">
        <f>DATE(YEAR(A2342),MONTH(A2342),1)</f>
        <v/>
      </c>
      <c r="C2342" s="6" t="inlineStr">
        <is>
          <t>E001</t>
        </is>
      </c>
      <c r="D2342" s="22">
        <f>IFERROR(VLOOKUP(C2342,Employes!$A$2:$H$11,2,FALSE),"")</f>
        <v/>
      </c>
      <c r="E2342" s="22">
        <f>IFERROR(VLOOKUP(C2342,Employes!$A$2:$H$11,3,FALSE),"")</f>
        <v/>
      </c>
      <c r="F2342" s="22">
        <f>IF(WEEKDAY(A2342,2)&lt;=5,IFERROR(VLOOKUP(C2342,Employes!$A$2:$H$11,6,FALSE),0),0)</f>
        <v/>
      </c>
      <c r="G2342" s="6" t="n">
        <v>8</v>
      </c>
      <c r="H2342" s="23">
        <f>MAX(0,G2342-F2342)</f>
        <v/>
      </c>
      <c r="I2342" s="6" t="inlineStr"/>
      <c r="J2342" s="23">
        <f>IF(I2342&lt;&gt;"",MAX(0,F2342-G2342),0)</f>
        <v/>
      </c>
      <c r="K2342" s="24">
        <f>IF(F2342=0,0,J2342/F2342)</f>
        <v/>
      </c>
      <c r="L2342" s="25">
        <f>IF(I2342&lt;&gt;"","Absence",IF(G2342&gt;F2342,"Présent + HS","Présent"))</f>
        <v/>
      </c>
      <c r="M2342" s="6" t="inlineStr"/>
    </row>
    <row r="2343">
      <c r="A2343" s="20" t="n">
        <v>46351</v>
      </c>
      <c r="B2343" s="21">
        <f>DATE(YEAR(A2343),MONTH(A2343),1)</f>
        <v/>
      </c>
      <c r="C2343" s="6" t="inlineStr">
        <is>
          <t>E002</t>
        </is>
      </c>
      <c r="D2343" s="22">
        <f>IFERROR(VLOOKUP(C2343,Employes!$A$2:$H$11,2,FALSE),"")</f>
        <v/>
      </c>
      <c r="E2343" s="22">
        <f>IFERROR(VLOOKUP(C2343,Employes!$A$2:$H$11,3,FALSE),"")</f>
        <v/>
      </c>
      <c r="F2343" s="22">
        <f>IF(WEEKDAY(A2343,2)&lt;=5,IFERROR(VLOOKUP(C2343,Employes!$A$2:$H$11,6,FALSE),0),0)</f>
        <v/>
      </c>
      <c r="G2343" s="6" t="n">
        <v>8</v>
      </c>
      <c r="H2343" s="23">
        <f>MAX(0,G2343-F2343)</f>
        <v/>
      </c>
      <c r="I2343" s="6" t="inlineStr"/>
      <c r="J2343" s="23">
        <f>IF(I2343&lt;&gt;"",MAX(0,F2343-G2343),0)</f>
        <v/>
      </c>
      <c r="K2343" s="24">
        <f>IF(F2343=0,0,J2343/F2343)</f>
        <v/>
      </c>
      <c r="L2343" s="25">
        <f>IF(I2343&lt;&gt;"","Absence",IF(G2343&gt;F2343,"Présent + HS","Présent"))</f>
        <v/>
      </c>
      <c r="M2343" s="6" t="inlineStr"/>
    </row>
    <row r="2344">
      <c r="A2344" s="20" t="n">
        <v>46351</v>
      </c>
      <c r="B2344" s="21">
        <f>DATE(YEAR(A2344),MONTH(A2344),1)</f>
        <v/>
      </c>
      <c r="C2344" s="6" t="inlineStr">
        <is>
          <t>E003</t>
        </is>
      </c>
      <c r="D2344" s="22">
        <f>IFERROR(VLOOKUP(C2344,Employes!$A$2:$H$11,2,FALSE),"")</f>
        <v/>
      </c>
      <c r="E2344" s="22">
        <f>IFERROR(VLOOKUP(C2344,Employes!$A$2:$H$11,3,FALSE),"")</f>
        <v/>
      </c>
      <c r="F2344" s="22">
        <f>IF(WEEKDAY(A2344,2)&lt;=5,IFERROR(VLOOKUP(C2344,Employes!$A$2:$H$11,6,FALSE),0),0)</f>
        <v/>
      </c>
      <c r="G2344" s="6" t="n">
        <v>8</v>
      </c>
      <c r="H2344" s="23">
        <f>MAX(0,G2344-F2344)</f>
        <v/>
      </c>
      <c r="I2344" s="6" t="inlineStr"/>
      <c r="J2344" s="23">
        <f>IF(I2344&lt;&gt;"",MAX(0,F2344-G2344),0)</f>
        <v/>
      </c>
      <c r="K2344" s="24">
        <f>IF(F2344=0,0,J2344/F2344)</f>
        <v/>
      </c>
      <c r="L2344" s="25">
        <f>IF(I2344&lt;&gt;"","Absence",IF(G2344&gt;F2344,"Présent + HS","Présent"))</f>
        <v/>
      </c>
      <c r="M2344" s="6" t="inlineStr"/>
    </row>
    <row r="2345">
      <c r="A2345" s="20" t="n">
        <v>46351</v>
      </c>
      <c r="B2345" s="21">
        <f>DATE(YEAR(A2345),MONTH(A2345),1)</f>
        <v/>
      </c>
      <c r="C2345" s="6" t="inlineStr">
        <is>
          <t>E004</t>
        </is>
      </c>
      <c r="D2345" s="22">
        <f>IFERROR(VLOOKUP(C2345,Employes!$A$2:$H$11,2,FALSE),"")</f>
        <v/>
      </c>
      <c r="E2345" s="22">
        <f>IFERROR(VLOOKUP(C2345,Employes!$A$2:$H$11,3,FALSE),"")</f>
        <v/>
      </c>
      <c r="F2345" s="22">
        <f>IF(WEEKDAY(A2345,2)&lt;=5,IFERROR(VLOOKUP(C2345,Employes!$A$2:$H$11,6,FALSE),0),0)</f>
        <v/>
      </c>
      <c r="G2345" s="6" t="n">
        <v>8</v>
      </c>
      <c r="H2345" s="23">
        <f>MAX(0,G2345-F2345)</f>
        <v/>
      </c>
      <c r="I2345" s="6" t="inlineStr"/>
      <c r="J2345" s="23">
        <f>IF(I2345&lt;&gt;"",MAX(0,F2345-G2345),0)</f>
        <v/>
      </c>
      <c r="K2345" s="24">
        <f>IF(F2345=0,0,J2345/F2345)</f>
        <v/>
      </c>
      <c r="L2345" s="25">
        <f>IF(I2345&lt;&gt;"","Absence",IF(G2345&gt;F2345,"Présent + HS","Présent"))</f>
        <v/>
      </c>
      <c r="M2345" s="6" t="inlineStr"/>
    </row>
    <row r="2346">
      <c r="A2346" s="20" t="n">
        <v>46351</v>
      </c>
      <c r="B2346" s="21">
        <f>DATE(YEAR(A2346),MONTH(A2346),1)</f>
        <v/>
      </c>
      <c r="C2346" s="6" t="inlineStr">
        <is>
          <t>E005</t>
        </is>
      </c>
      <c r="D2346" s="22">
        <f>IFERROR(VLOOKUP(C2346,Employes!$A$2:$H$11,2,FALSE),"")</f>
        <v/>
      </c>
      <c r="E2346" s="22">
        <f>IFERROR(VLOOKUP(C2346,Employes!$A$2:$H$11,3,FALSE),"")</f>
        <v/>
      </c>
      <c r="F2346" s="22">
        <f>IF(WEEKDAY(A2346,2)&lt;=5,IFERROR(VLOOKUP(C2346,Employes!$A$2:$H$11,6,FALSE),0),0)</f>
        <v/>
      </c>
      <c r="G2346" s="6" t="n">
        <v>8</v>
      </c>
      <c r="H2346" s="23">
        <f>MAX(0,G2346-F2346)</f>
        <v/>
      </c>
      <c r="I2346" s="6" t="inlineStr"/>
      <c r="J2346" s="23">
        <f>IF(I2346&lt;&gt;"",MAX(0,F2346-G2346),0)</f>
        <v/>
      </c>
      <c r="K2346" s="24">
        <f>IF(F2346=0,0,J2346/F2346)</f>
        <v/>
      </c>
      <c r="L2346" s="25">
        <f>IF(I2346&lt;&gt;"","Absence",IF(G2346&gt;F2346,"Présent + HS","Présent"))</f>
        <v/>
      </c>
      <c r="M2346" s="6" t="inlineStr"/>
    </row>
    <row r="2347">
      <c r="A2347" s="20" t="n">
        <v>46351</v>
      </c>
      <c r="B2347" s="21">
        <f>DATE(YEAR(A2347),MONTH(A2347),1)</f>
        <v/>
      </c>
      <c r="C2347" s="6" t="inlineStr">
        <is>
          <t>E006</t>
        </is>
      </c>
      <c r="D2347" s="22">
        <f>IFERROR(VLOOKUP(C2347,Employes!$A$2:$H$11,2,FALSE),"")</f>
        <v/>
      </c>
      <c r="E2347" s="22">
        <f>IFERROR(VLOOKUP(C2347,Employes!$A$2:$H$11,3,FALSE),"")</f>
        <v/>
      </c>
      <c r="F2347" s="22">
        <f>IF(WEEKDAY(A2347,2)&lt;=5,IFERROR(VLOOKUP(C2347,Employes!$A$2:$H$11,6,FALSE),0),0)</f>
        <v/>
      </c>
      <c r="G2347" s="6" t="n">
        <v>9</v>
      </c>
      <c r="H2347" s="23">
        <f>MAX(0,G2347-F2347)</f>
        <v/>
      </c>
      <c r="I2347" s="6" t="inlineStr"/>
      <c r="J2347" s="23">
        <f>IF(I2347&lt;&gt;"",MAX(0,F2347-G2347),0)</f>
        <v/>
      </c>
      <c r="K2347" s="24">
        <f>IF(F2347=0,0,J2347/F2347)</f>
        <v/>
      </c>
      <c r="L2347" s="25">
        <f>IF(I2347&lt;&gt;"","Absence",IF(G2347&gt;F2347,"Présent + HS","Présent"))</f>
        <v/>
      </c>
      <c r="M2347" s="6" t="inlineStr"/>
    </row>
    <row r="2348">
      <c r="A2348" s="20" t="n">
        <v>46351</v>
      </c>
      <c r="B2348" s="21">
        <f>DATE(YEAR(A2348),MONTH(A2348),1)</f>
        <v/>
      </c>
      <c r="C2348" s="6" t="inlineStr">
        <is>
          <t>E007</t>
        </is>
      </c>
      <c r="D2348" s="22">
        <f>IFERROR(VLOOKUP(C2348,Employes!$A$2:$H$11,2,FALSE),"")</f>
        <v/>
      </c>
      <c r="E2348" s="22">
        <f>IFERROR(VLOOKUP(C2348,Employes!$A$2:$H$11,3,FALSE),"")</f>
        <v/>
      </c>
      <c r="F2348" s="22">
        <f>IF(WEEKDAY(A2348,2)&lt;=5,IFERROR(VLOOKUP(C2348,Employes!$A$2:$H$11,6,FALSE),0),0)</f>
        <v/>
      </c>
      <c r="G2348" s="6" t="n">
        <v>8</v>
      </c>
      <c r="H2348" s="23">
        <f>MAX(0,G2348-F2348)</f>
        <v/>
      </c>
      <c r="I2348" s="6" t="inlineStr"/>
      <c r="J2348" s="23">
        <f>IF(I2348&lt;&gt;"",MAX(0,F2348-G2348),0)</f>
        <v/>
      </c>
      <c r="K2348" s="24">
        <f>IF(F2348=0,0,J2348/F2348)</f>
        <v/>
      </c>
      <c r="L2348" s="25">
        <f>IF(I2348&lt;&gt;"","Absence",IF(G2348&gt;F2348,"Présent + HS","Présent"))</f>
        <v/>
      </c>
      <c r="M2348" s="6" t="inlineStr"/>
    </row>
    <row r="2349">
      <c r="A2349" s="20" t="n">
        <v>46351</v>
      </c>
      <c r="B2349" s="21">
        <f>DATE(YEAR(A2349),MONTH(A2349),1)</f>
        <v/>
      </c>
      <c r="C2349" s="6" t="inlineStr">
        <is>
          <t>E008</t>
        </is>
      </c>
      <c r="D2349" s="22">
        <f>IFERROR(VLOOKUP(C2349,Employes!$A$2:$H$11,2,FALSE),"")</f>
        <v/>
      </c>
      <c r="E2349" s="22">
        <f>IFERROR(VLOOKUP(C2349,Employes!$A$2:$H$11,3,FALSE),"")</f>
        <v/>
      </c>
      <c r="F2349" s="22">
        <f>IF(WEEKDAY(A2349,2)&lt;=5,IFERROR(VLOOKUP(C2349,Employes!$A$2:$H$11,6,FALSE),0),0)</f>
        <v/>
      </c>
      <c r="G2349" s="6" t="n">
        <v>8</v>
      </c>
      <c r="H2349" s="23">
        <f>MAX(0,G2349-F2349)</f>
        <v/>
      </c>
      <c r="I2349" s="6" t="inlineStr"/>
      <c r="J2349" s="23">
        <f>IF(I2349&lt;&gt;"",MAX(0,F2349-G2349),0)</f>
        <v/>
      </c>
      <c r="K2349" s="24">
        <f>IF(F2349=0,0,J2349/F2349)</f>
        <v/>
      </c>
      <c r="L2349" s="25">
        <f>IF(I2349&lt;&gt;"","Absence",IF(G2349&gt;F2349,"Présent + HS","Présent"))</f>
        <v/>
      </c>
      <c r="M2349" s="6" t="inlineStr"/>
    </row>
    <row r="2350">
      <c r="A2350" s="20" t="n">
        <v>46351</v>
      </c>
      <c r="B2350" s="21">
        <f>DATE(YEAR(A2350),MONTH(A2350),1)</f>
        <v/>
      </c>
      <c r="C2350" s="6" t="inlineStr">
        <is>
          <t>E009</t>
        </is>
      </c>
      <c r="D2350" s="22">
        <f>IFERROR(VLOOKUP(C2350,Employes!$A$2:$H$11,2,FALSE),"")</f>
        <v/>
      </c>
      <c r="E2350" s="22">
        <f>IFERROR(VLOOKUP(C2350,Employes!$A$2:$H$11,3,FALSE),"")</f>
        <v/>
      </c>
      <c r="F2350" s="22">
        <f>IF(WEEKDAY(A2350,2)&lt;=5,IFERROR(VLOOKUP(C2350,Employes!$A$2:$H$11,6,FALSE),0),0)</f>
        <v/>
      </c>
      <c r="G2350" s="6" t="n">
        <v>9</v>
      </c>
      <c r="H2350" s="23">
        <f>MAX(0,G2350-F2350)</f>
        <v/>
      </c>
      <c r="I2350" s="6" t="inlineStr"/>
      <c r="J2350" s="23">
        <f>IF(I2350&lt;&gt;"",MAX(0,F2350-G2350),0)</f>
        <v/>
      </c>
      <c r="K2350" s="24">
        <f>IF(F2350=0,0,J2350/F2350)</f>
        <v/>
      </c>
      <c r="L2350" s="25">
        <f>IF(I2350&lt;&gt;"","Absence",IF(G2350&gt;F2350,"Présent + HS","Présent"))</f>
        <v/>
      </c>
      <c r="M2350" s="6" t="inlineStr"/>
    </row>
    <row r="2351">
      <c r="A2351" s="20" t="n">
        <v>46351</v>
      </c>
      <c r="B2351" s="21">
        <f>DATE(YEAR(A2351),MONTH(A2351),1)</f>
        <v/>
      </c>
      <c r="C2351" s="6" t="inlineStr">
        <is>
          <t>E010</t>
        </is>
      </c>
      <c r="D2351" s="22">
        <f>IFERROR(VLOOKUP(C2351,Employes!$A$2:$H$11,2,FALSE),"")</f>
        <v/>
      </c>
      <c r="E2351" s="22">
        <f>IFERROR(VLOOKUP(C2351,Employes!$A$2:$H$11,3,FALSE),"")</f>
        <v/>
      </c>
      <c r="F2351" s="22">
        <f>IF(WEEKDAY(A2351,2)&lt;=5,IFERROR(VLOOKUP(C2351,Employes!$A$2:$H$11,6,FALSE),0),0)</f>
        <v/>
      </c>
      <c r="G2351" s="6" t="n">
        <v>8</v>
      </c>
      <c r="H2351" s="23">
        <f>MAX(0,G2351-F2351)</f>
        <v/>
      </c>
      <c r="I2351" s="6" t="inlineStr"/>
      <c r="J2351" s="23">
        <f>IF(I2351&lt;&gt;"",MAX(0,F2351-G2351),0)</f>
        <v/>
      </c>
      <c r="K2351" s="24">
        <f>IF(F2351=0,0,J2351/F2351)</f>
        <v/>
      </c>
      <c r="L2351" s="25">
        <f>IF(I2351&lt;&gt;"","Absence",IF(G2351&gt;F2351,"Présent + HS","Présent"))</f>
        <v/>
      </c>
      <c r="M2351" s="6" t="inlineStr"/>
    </row>
    <row r="2352">
      <c r="A2352" s="20" t="n">
        <v>46352</v>
      </c>
      <c r="B2352" s="21">
        <f>DATE(YEAR(A2352),MONTH(A2352),1)</f>
        <v/>
      </c>
      <c r="C2352" s="6" t="inlineStr">
        <is>
          <t>E001</t>
        </is>
      </c>
      <c r="D2352" s="22">
        <f>IFERROR(VLOOKUP(C2352,Employes!$A$2:$H$11,2,FALSE),"")</f>
        <v/>
      </c>
      <c r="E2352" s="22">
        <f>IFERROR(VLOOKUP(C2352,Employes!$A$2:$H$11,3,FALSE),"")</f>
        <v/>
      </c>
      <c r="F2352" s="22">
        <f>IF(WEEKDAY(A2352,2)&lt;=5,IFERROR(VLOOKUP(C2352,Employes!$A$2:$H$11,6,FALSE),0),0)</f>
        <v/>
      </c>
      <c r="G2352" s="6" t="n">
        <v>9</v>
      </c>
      <c r="H2352" s="23">
        <f>MAX(0,G2352-F2352)</f>
        <v/>
      </c>
      <c r="I2352" s="6" t="inlineStr"/>
      <c r="J2352" s="23">
        <f>IF(I2352&lt;&gt;"",MAX(0,F2352-G2352),0)</f>
        <v/>
      </c>
      <c r="K2352" s="24">
        <f>IF(F2352=0,0,J2352/F2352)</f>
        <v/>
      </c>
      <c r="L2352" s="25">
        <f>IF(I2352&lt;&gt;"","Absence",IF(G2352&gt;F2352,"Présent + HS","Présent"))</f>
        <v/>
      </c>
      <c r="M2352" s="6" t="inlineStr"/>
    </row>
    <row r="2353">
      <c r="A2353" s="20" t="n">
        <v>46352</v>
      </c>
      <c r="B2353" s="21">
        <f>DATE(YEAR(A2353),MONTH(A2353),1)</f>
        <v/>
      </c>
      <c r="C2353" s="6" t="inlineStr">
        <is>
          <t>E002</t>
        </is>
      </c>
      <c r="D2353" s="22">
        <f>IFERROR(VLOOKUP(C2353,Employes!$A$2:$H$11,2,FALSE),"")</f>
        <v/>
      </c>
      <c r="E2353" s="22">
        <f>IFERROR(VLOOKUP(C2353,Employes!$A$2:$H$11,3,FALSE),"")</f>
        <v/>
      </c>
      <c r="F2353" s="22">
        <f>IF(WEEKDAY(A2353,2)&lt;=5,IFERROR(VLOOKUP(C2353,Employes!$A$2:$H$11,6,FALSE),0),0)</f>
        <v/>
      </c>
      <c r="G2353" s="6" t="n">
        <v>8</v>
      </c>
      <c r="H2353" s="23">
        <f>MAX(0,G2353-F2353)</f>
        <v/>
      </c>
      <c r="I2353" s="6" t="inlineStr"/>
      <c r="J2353" s="23">
        <f>IF(I2353&lt;&gt;"",MAX(0,F2353-G2353),0)</f>
        <v/>
      </c>
      <c r="K2353" s="24">
        <f>IF(F2353=0,0,J2353/F2353)</f>
        <v/>
      </c>
      <c r="L2353" s="25">
        <f>IF(I2353&lt;&gt;"","Absence",IF(G2353&gt;F2353,"Présent + HS","Présent"))</f>
        <v/>
      </c>
      <c r="M2353" s="6" t="inlineStr"/>
    </row>
    <row r="2354">
      <c r="A2354" s="20" t="n">
        <v>46352</v>
      </c>
      <c r="B2354" s="21">
        <f>DATE(YEAR(A2354),MONTH(A2354),1)</f>
        <v/>
      </c>
      <c r="C2354" s="6" t="inlineStr">
        <is>
          <t>E003</t>
        </is>
      </c>
      <c r="D2354" s="22">
        <f>IFERROR(VLOOKUP(C2354,Employes!$A$2:$H$11,2,FALSE),"")</f>
        <v/>
      </c>
      <c r="E2354" s="22">
        <f>IFERROR(VLOOKUP(C2354,Employes!$A$2:$H$11,3,FALSE),"")</f>
        <v/>
      </c>
      <c r="F2354" s="22">
        <f>IF(WEEKDAY(A2354,2)&lt;=5,IFERROR(VLOOKUP(C2354,Employes!$A$2:$H$11,6,FALSE),0),0)</f>
        <v/>
      </c>
      <c r="G2354" s="6" t="n">
        <v>8</v>
      </c>
      <c r="H2354" s="23">
        <f>MAX(0,G2354-F2354)</f>
        <v/>
      </c>
      <c r="I2354" s="6" t="inlineStr"/>
      <c r="J2354" s="23">
        <f>IF(I2354&lt;&gt;"",MAX(0,F2354-G2354),0)</f>
        <v/>
      </c>
      <c r="K2354" s="24">
        <f>IF(F2354=0,0,J2354/F2354)</f>
        <v/>
      </c>
      <c r="L2354" s="25">
        <f>IF(I2354&lt;&gt;"","Absence",IF(G2354&gt;F2354,"Présent + HS","Présent"))</f>
        <v/>
      </c>
      <c r="M2354" s="6" t="inlineStr"/>
    </row>
    <row r="2355">
      <c r="A2355" s="20" t="n">
        <v>46352</v>
      </c>
      <c r="B2355" s="21">
        <f>DATE(YEAR(A2355),MONTH(A2355),1)</f>
        <v/>
      </c>
      <c r="C2355" s="6" t="inlineStr">
        <is>
          <t>E004</t>
        </is>
      </c>
      <c r="D2355" s="22">
        <f>IFERROR(VLOOKUP(C2355,Employes!$A$2:$H$11,2,FALSE),"")</f>
        <v/>
      </c>
      <c r="E2355" s="22">
        <f>IFERROR(VLOOKUP(C2355,Employes!$A$2:$H$11,3,FALSE),"")</f>
        <v/>
      </c>
      <c r="F2355" s="22">
        <f>IF(WEEKDAY(A2355,2)&lt;=5,IFERROR(VLOOKUP(C2355,Employes!$A$2:$H$11,6,FALSE),0),0)</f>
        <v/>
      </c>
      <c r="G2355" s="6" t="n">
        <v>8</v>
      </c>
      <c r="H2355" s="23">
        <f>MAX(0,G2355-F2355)</f>
        <v/>
      </c>
      <c r="I2355" s="6" t="inlineStr"/>
      <c r="J2355" s="23">
        <f>IF(I2355&lt;&gt;"",MAX(0,F2355-G2355),0)</f>
        <v/>
      </c>
      <c r="K2355" s="24">
        <f>IF(F2355=0,0,J2355/F2355)</f>
        <v/>
      </c>
      <c r="L2355" s="25">
        <f>IF(I2355&lt;&gt;"","Absence",IF(G2355&gt;F2355,"Présent + HS","Présent"))</f>
        <v/>
      </c>
      <c r="M2355" s="6" t="inlineStr"/>
    </row>
    <row r="2356">
      <c r="A2356" s="20" t="n">
        <v>46352</v>
      </c>
      <c r="B2356" s="21">
        <f>DATE(YEAR(A2356),MONTH(A2356),1)</f>
        <v/>
      </c>
      <c r="C2356" s="6" t="inlineStr">
        <is>
          <t>E005</t>
        </is>
      </c>
      <c r="D2356" s="22">
        <f>IFERROR(VLOOKUP(C2356,Employes!$A$2:$H$11,2,FALSE),"")</f>
        <v/>
      </c>
      <c r="E2356" s="22">
        <f>IFERROR(VLOOKUP(C2356,Employes!$A$2:$H$11,3,FALSE),"")</f>
        <v/>
      </c>
      <c r="F2356" s="22">
        <f>IF(WEEKDAY(A2356,2)&lt;=5,IFERROR(VLOOKUP(C2356,Employes!$A$2:$H$11,6,FALSE),0),0)</f>
        <v/>
      </c>
      <c r="G2356" s="6" t="n">
        <v>8</v>
      </c>
      <c r="H2356" s="23">
        <f>MAX(0,G2356-F2356)</f>
        <v/>
      </c>
      <c r="I2356" s="6" t="inlineStr"/>
      <c r="J2356" s="23">
        <f>IF(I2356&lt;&gt;"",MAX(0,F2356-G2356),0)</f>
        <v/>
      </c>
      <c r="K2356" s="24">
        <f>IF(F2356=0,0,J2356/F2356)</f>
        <v/>
      </c>
      <c r="L2356" s="25">
        <f>IF(I2356&lt;&gt;"","Absence",IF(G2356&gt;F2356,"Présent + HS","Présent"))</f>
        <v/>
      </c>
      <c r="M2356" s="6" t="inlineStr"/>
    </row>
    <row r="2357">
      <c r="A2357" s="20" t="n">
        <v>46352</v>
      </c>
      <c r="B2357" s="21">
        <f>DATE(YEAR(A2357),MONTH(A2357),1)</f>
        <v/>
      </c>
      <c r="C2357" s="6" t="inlineStr">
        <is>
          <t>E006</t>
        </is>
      </c>
      <c r="D2357" s="22">
        <f>IFERROR(VLOOKUP(C2357,Employes!$A$2:$H$11,2,FALSE),"")</f>
        <v/>
      </c>
      <c r="E2357" s="22">
        <f>IFERROR(VLOOKUP(C2357,Employes!$A$2:$H$11,3,FALSE),"")</f>
        <v/>
      </c>
      <c r="F2357" s="22">
        <f>IF(WEEKDAY(A2357,2)&lt;=5,IFERROR(VLOOKUP(C2357,Employes!$A$2:$H$11,6,FALSE),0),0)</f>
        <v/>
      </c>
      <c r="G2357" s="6" t="n">
        <v>8</v>
      </c>
      <c r="H2357" s="23">
        <f>MAX(0,G2357-F2357)</f>
        <v/>
      </c>
      <c r="I2357" s="6" t="inlineStr"/>
      <c r="J2357" s="23">
        <f>IF(I2357&lt;&gt;"",MAX(0,F2357-G2357),0)</f>
        <v/>
      </c>
      <c r="K2357" s="24">
        <f>IF(F2357=0,0,J2357/F2357)</f>
        <v/>
      </c>
      <c r="L2357" s="25">
        <f>IF(I2357&lt;&gt;"","Absence",IF(G2357&gt;F2357,"Présent + HS","Présent"))</f>
        <v/>
      </c>
      <c r="M2357" s="6" t="inlineStr"/>
    </row>
    <row r="2358">
      <c r="A2358" s="20" t="n">
        <v>46352</v>
      </c>
      <c r="B2358" s="21">
        <f>DATE(YEAR(A2358),MONTH(A2358),1)</f>
        <v/>
      </c>
      <c r="C2358" s="6" t="inlineStr">
        <is>
          <t>E007</t>
        </is>
      </c>
      <c r="D2358" s="22">
        <f>IFERROR(VLOOKUP(C2358,Employes!$A$2:$H$11,2,FALSE),"")</f>
        <v/>
      </c>
      <c r="E2358" s="22">
        <f>IFERROR(VLOOKUP(C2358,Employes!$A$2:$H$11,3,FALSE),"")</f>
        <v/>
      </c>
      <c r="F2358" s="22">
        <f>IF(WEEKDAY(A2358,2)&lt;=5,IFERROR(VLOOKUP(C2358,Employes!$A$2:$H$11,6,FALSE),0),0)</f>
        <v/>
      </c>
      <c r="G2358" s="6" t="n">
        <v>8</v>
      </c>
      <c r="H2358" s="23">
        <f>MAX(0,G2358-F2358)</f>
        <v/>
      </c>
      <c r="I2358" s="6" t="inlineStr"/>
      <c r="J2358" s="23">
        <f>IF(I2358&lt;&gt;"",MAX(0,F2358-G2358),0)</f>
        <v/>
      </c>
      <c r="K2358" s="24">
        <f>IF(F2358=0,0,J2358/F2358)</f>
        <v/>
      </c>
      <c r="L2358" s="25">
        <f>IF(I2358&lt;&gt;"","Absence",IF(G2358&gt;F2358,"Présent + HS","Présent"))</f>
        <v/>
      </c>
      <c r="M2358" s="6" t="inlineStr"/>
    </row>
    <row r="2359">
      <c r="A2359" s="20" t="n">
        <v>46352</v>
      </c>
      <c r="B2359" s="21">
        <f>DATE(YEAR(A2359),MONTH(A2359),1)</f>
        <v/>
      </c>
      <c r="C2359" s="6" t="inlineStr">
        <is>
          <t>E008</t>
        </is>
      </c>
      <c r="D2359" s="22">
        <f>IFERROR(VLOOKUP(C2359,Employes!$A$2:$H$11,2,FALSE),"")</f>
        <v/>
      </c>
      <c r="E2359" s="22">
        <f>IFERROR(VLOOKUP(C2359,Employes!$A$2:$H$11,3,FALSE),"")</f>
        <v/>
      </c>
      <c r="F2359" s="22">
        <f>IF(WEEKDAY(A2359,2)&lt;=5,IFERROR(VLOOKUP(C2359,Employes!$A$2:$H$11,6,FALSE),0),0)</f>
        <v/>
      </c>
      <c r="G2359" s="6" t="n">
        <v>8</v>
      </c>
      <c r="H2359" s="23">
        <f>MAX(0,G2359-F2359)</f>
        <v/>
      </c>
      <c r="I2359" s="6" t="inlineStr"/>
      <c r="J2359" s="23">
        <f>IF(I2359&lt;&gt;"",MAX(0,F2359-G2359),0)</f>
        <v/>
      </c>
      <c r="K2359" s="24">
        <f>IF(F2359=0,0,J2359/F2359)</f>
        <v/>
      </c>
      <c r="L2359" s="25">
        <f>IF(I2359&lt;&gt;"","Absence",IF(G2359&gt;F2359,"Présent + HS","Présent"))</f>
        <v/>
      </c>
      <c r="M2359" s="6" t="inlineStr"/>
    </row>
    <row r="2360">
      <c r="A2360" s="20" t="n">
        <v>46352</v>
      </c>
      <c r="B2360" s="21">
        <f>DATE(YEAR(A2360),MONTH(A2360),1)</f>
        <v/>
      </c>
      <c r="C2360" s="6" t="inlineStr">
        <is>
          <t>E009</t>
        </is>
      </c>
      <c r="D2360" s="22">
        <f>IFERROR(VLOOKUP(C2360,Employes!$A$2:$H$11,2,FALSE),"")</f>
        <v/>
      </c>
      <c r="E2360" s="22">
        <f>IFERROR(VLOOKUP(C2360,Employes!$A$2:$H$11,3,FALSE),"")</f>
        <v/>
      </c>
      <c r="F2360" s="22">
        <f>IF(WEEKDAY(A2360,2)&lt;=5,IFERROR(VLOOKUP(C2360,Employes!$A$2:$H$11,6,FALSE),0),0)</f>
        <v/>
      </c>
      <c r="G2360" s="6" t="n">
        <v>8</v>
      </c>
      <c r="H2360" s="23">
        <f>MAX(0,G2360-F2360)</f>
        <v/>
      </c>
      <c r="I2360" s="6" t="inlineStr"/>
      <c r="J2360" s="23">
        <f>IF(I2360&lt;&gt;"",MAX(0,F2360-G2360),0)</f>
        <v/>
      </c>
      <c r="K2360" s="24">
        <f>IF(F2360=0,0,J2360/F2360)</f>
        <v/>
      </c>
      <c r="L2360" s="25">
        <f>IF(I2360&lt;&gt;"","Absence",IF(G2360&gt;F2360,"Présent + HS","Présent"))</f>
        <v/>
      </c>
      <c r="M2360" s="6" t="inlineStr"/>
    </row>
    <row r="2361">
      <c r="A2361" s="20" t="n">
        <v>46352</v>
      </c>
      <c r="B2361" s="21">
        <f>DATE(YEAR(A2361),MONTH(A2361),1)</f>
        <v/>
      </c>
      <c r="C2361" s="6" t="inlineStr">
        <is>
          <t>E010</t>
        </is>
      </c>
      <c r="D2361" s="22">
        <f>IFERROR(VLOOKUP(C2361,Employes!$A$2:$H$11,2,FALSE),"")</f>
        <v/>
      </c>
      <c r="E2361" s="22">
        <f>IFERROR(VLOOKUP(C2361,Employes!$A$2:$H$11,3,FALSE),"")</f>
        <v/>
      </c>
      <c r="F2361" s="22">
        <f>IF(WEEKDAY(A2361,2)&lt;=5,IFERROR(VLOOKUP(C2361,Employes!$A$2:$H$11,6,FALSE),0),0)</f>
        <v/>
      </c>
      <c r="G2361" s="6" t="n">
        <v>0</v>
      </c>
      <c r="H2361" s="23">
        <f>MAX(0,G2361-F2361)</f>
        <v/>
      </c>
      <c r="I2361" s="6" t="inlineStr">
        <is>
          <t>MAL</t>
        </is>
      </c>
      <c r="J2361" s="23">
        <f>IF(I2361&lt;&gt;"",MAX(0,F2361-G2361),0)</f>
        <v/>
      </c>
      <c r="K2361" s="24">
        <f>IF(F2361=0,0,J2361/F2361)</f>
        <v/>
      </c>
      <c r="L2361" s="25">
        <f>IF(I2361&lt;&gt;"","Absence",IF(G2361&gt;F2361,"Présent + HS","Présent"))</f>
        <v/>
      </c>
      <c r="M2361" s="6" t="inlineStr"/>
    </row>
    <row r="2362">
      <c r="A2362" s="20" t="n">
        <v>46353</v>
      </c>
      <c r="B2362" s="21">
        <f>DATE(YEAR(A2362),MONTH(A2362),1)</f>
        <v/>
      </c>
      <c r="C2362" s="6" t="inlineStr">
        <is>
          <t>E001</t>
        </is>
      </c>
      <c r="D2362" s="22">
        <f>IFERROR(VLOOKUP(C2362,Employes!$A$2:$H$11,2,FALSE),"")</f>
        <v/>
      </c>
      <c r="E2362" s="22">
        <f>IFERROR(VLOOKUP(C2362,Employes!$A$2:$H$11,3,FALSE),"")</f>
        <v/>
      </c>
      <c r="F2362" s="22">
        <f>IF(WEEKDAY(A2362,2)&lt;=5,IFERROR(VLOOKUP(C2362,Employes!$A$2:$H$11,6,FALSE),0),0)</f>
        <v/>
      </c>
      <c r="G2362" s="6" t="n">
        <v>8</v>
      </c>
      <c r="H2362" s="23">
        <f>MAX(0,G2362-F2362)</f>
        <v/>
      </c>
      <c r="I2362" s="6" t="inlineStr"/>
      <c r="J2362" s="23">
        <f>IF(I2362&lt;&gt;"",MAX(0,F2362-G2362),0)</f>
        <v/>
      </c>
      <c r="K2362" s="24">
        <f>IF(F2362=0,0,J2362/F2362)</f>
        <v/>
      </c>
      <c r="L2362" s="25">
        <f>IF(I2362&lt;&gt;"","Absence",IF(G2362&gt;F2362,"Présent + HS","Présent"))</f>
        <v/>
      </c>
      <c r="M2362" s="6" t="inlineStr"/>
    </row>
    <row r="2363">
      <c r="A2363" s="20" t="n">
        <v>46353</v>
      </c>
      <c r="B2363" s="21">
        <f>DATE(YEAR(A2363),MONTH(A2363),1)</f>
        <v/>
      </c>
      <c r="C2363" s="6" t="inlineStr">
        <is>
          <t>E002</t>
        </is>
      </c>
      <c r="D2363" s="22">
        <f>IFERROR(VLOOKUP(C2363,Employes!$A$2:$H$11,2,FALSE),"")</f>
        <v/>
      </c>
      <c r="E2363" s="22">
        <f>IFERROR(VLOOKUP(C2363,Employes!$A$2:$H$11,3,FALSE),"")</f>
        <v/>
      </c>
      <c r="F2363" s="22">
        <f>IF(WEEKDAY(A2363,2)&lt;=5,IFERROR(VLOOKUP(C2363,Employes!$A$2:$H$11,6,FALSE),0),0)</f>
        <v/>
      </c>
      <c r="G2363" s="6" t="n">
        <v>8</v>
      </c>
      <c r="H2363" s="23">
        <f>MAX(0,G2363-F2363)</f>
        <v/>
      </c>
      <c r="I2363" s="6" t="inlineStr"/>
      <c r="J2363" s="23">
        <f>IF(I2363&lt;&gt;"",MAX(0,F2363-G2363),0)</f>
        <v/>
      </c>
      <c r="K2363" s="24">
        <f>IF(F2363=0,0,J2363/F2363)</f>
        <v/>
      </c>
      <c r="L2363" s="25">
        <f>IF(I2363&lt;&gt;"","Absence",IF(G2363&gt;F2363,"Présent + HS","Présent"))</f>
        <v/>
      </c>
      <c r="M2363" s="6" t="inlineStr"/>
    </row>
    <row r="2364">
      <c r="A2364" s="20" t="n">
        <v>46353</v>
      </c>
      <c r="B2364" s="21">
        <f>DATE(YEAR(A2364),MONTH(A2364),1)</f>
        <v/>
      </c>
      <c r="C2364" s="6" t="inlineStr">
        <is>
          <t>E003</t>
        </is>
      </c>
      <c r="D2364" s="22">
        <f>IFERROR(VLOOKUP(C2364,Employes!$A$2:$H$11,2,FALSE),"")</f>
        <v/>
      </c>
      <c r="E2364" s="22">
        <f>IFERROR(VLOOKUP(C2364,Employes!$A$2:$H$11,3,FALSE),"")</f>
        <v/>
      </c>
      <c r="F2364" s="22">
        <f>IF(WEEKDAY(A2364,2)&lt;=5,IFERROR(VLOOKUP(C2364,Employes!$A$2:$H$11,6,FALSE),0),0)</f>
        <v/>
      </c>
      <c r="G2364" s="6" t="n">
        <v>8</v>
      </c>
      <c r="H2364" s="23">
        <f>MAX(0,G2364-F2364)</f>
        <v/>
      </c>
      <c r="I2364" s="6" t="inlineStr"/>
      <c r="J2364" s="23">
        <f>IF(I2364&lt;&gt;"",MAX(0,F2364-G2364),0)</f>
        <v/>
      </c>
      <c r="K2364" s="24">
        <f>IF(F2364=0,0,J2364/F2364)</f>
        <v/>
      </c>
      <c r="L2364" s="25">
        <f>IF(I2364&lt;&gt;"","Absence",IF(G2364&gt;F2364,"Présent + HS","Présent"))</f>
        <v/>
      </c>
      <c r="M2364" s="6" t="inlineStr"/>
    </row>
    <row r="2365">
      <c r="A2365" s="20" t="n">
        <v>46353</v>
      </c>
      <c r="B2365" s="21">
        <f>DATE(YEAR(A2365),MONTH(A2365),1)</f>
        <v/>
      </c>
      <c r="C2365" s="6" t="inlineStr">
        <is>
          <t>E004</t>
        </is>
      </c>
      <c r="D2365" s="22">
        <f>IFERROR(VLOOKUP(C2365,Employes!$A$2:$H$11,2,FALSE),"")</f>
        <v/>
      </c>
      <c r="E2365" s="22">
        <f>IFERROR(VLOOKUP(C2365,Employes!$A$2:$H$11,3,FALSE),"")</f>
        <v/>
      </c>
      <c r="F2365" s="22">
        <f>IF(WEEKDAY(A2365,2)&lt;=5,IFERROR(VLOOKUP(C2365,Employes!$A$2:$H$11,6,FALSE),0),0)</f>
        <v/>
      </c>
      <c r="G2365" s="6" t="n">
        <v>8</v>
      </c>
      <c r="H2365" s="23">
        <f>MAX(0,G2365-F2365)</f>
        <v/>
      </c>
      <c r="I2365" s="6" t="inlineStr"/>
      <c r="J2365" s="23">
        <f>IF(I2365&lt;&gt;"",MAX(0,F2365-G2365),0)</f>
        <v/>
      </c>
      <c r="K2365" s="24">
        <f>IF(F2365=0,0,J2365/F2365)</f>
        <v/>
      </c>
      <c r="L2365" s="25">
        <f>IF(I2365&lt;&gt;"","Absence",IF(G2365&gt;F2365,"Présent + HS","Présent"))</f>
        <v/>
      </c>
      <c r="M2365" s="6" t="inlineStr"/>
    </row>
    <row r="2366">
      <c r="A2366" s="20" t="n">
        <v>46353</v>
      </c>
      <c r="B2366" s="21">
        <f>DATE(YEAR(A2366),MONTH(A2366),1)</f>
        <v/>
      </c>
      <c r="C2366" s="6" t="inlineStr">
        <is>
          <t>E005</t>
        </is>
      </c>
      <c r="D2366" s="22">
        <f>IFERROR(VLOOKUP(C2366,Employes!$A$2:$H$11,2,FALSE),"")</f>
        <v/>
      </c>
      <c r="E2366" s="22">
        <f>IFERROR(VLOOKUP(C2366,Employes!$A$2:$H$11,3,FALSE),"")</f>
        <v/>
      </c>
      <c r="F2366" s="22">
        <f>IF(WEEKDAY(A2366,2)&lt;=5,IFERROR(VLOOKUP(C2366,Employes!$A$2:$H$11,6,FALSE),0),0)</f>
        <v/>
      </c>
      <c r="G2366" s="6" t="n">
        <v>8</v>
      </c>
      <c r="H2366" s="23">
        <f>MAX(0,G2366-F2366)</f>
        <v/>
      </c>
      <c r="I2366" s="6" t="inlineStr"/>
      <c r="J2366" s="23">
        <f>IF(I2366&lt;&gt;"",MAX(0,F2366-G2366),0)</f>
        <v/>
      </c>
      <c r="K2366" s="24">
        <f>IF(F2366=0,0,J2366/F2366)</f>
        <v/>
      </c>
      <c r="L2366" s="25">
        <f>IF(I2366&lt;&gt;"","Absence",IF(G2366&gt;F2366,"Présent + HS","Présent"))</f>
        <v/>
      </c>
      <c r="M2366" s="6" t="inlineStr"/>
    </row>
    <row r="2367">
      <c r="A2367" s="20" t="n">
        <v>46353</v>
      </c>
      <c r="B2367" s="21">
        <f>DATE(YEAR(A2367),MONTH(A2367),1)</f>
        <v/>
      </c>
      <c r="C2367" s="6" t="inlineStr">
        <is>
          <t>E006</t>
        </is>
      </c>
      <c r="D2367" s="22">
        <f>IFERROR(VLOOKUP(C2367,Employes!$A$2:$H$11,2,FALSE),"")</f>
        <v/>
      </c>
      <c r="E2367" s="22">
        <f>IFERROR(VLOOKUP(C2367,Employes!$A$2:$H$11,3,FALSE),"")</f>
        <v/>
      </c>
      <c r="F2367" s="22">
        <f>IF(WEEKDAY(A2367,2)&lt;=5,IFERROR(VLOOKUP(C2367,Employes!$A$2:$H$11,6,FALSE),0),0)</f>
        <v/>
      </c>
      <c r="G2367" s="6" t="n">
        <v>10</v>
      </c>
      <c r="H2367" s="23">
        <f>MAX(0,G2367-F2367)</f>
        <v/>
      </c>
      <c r="I2367" s="6" t="inlineStr"/>
      <c r="J2367" s="23">
        <f>IF(I2367&lt;&gt;"",MAX(0,F2367-G2367),0)</f>
        <v/>
      </c>
      <c r="K2367" s="24">
        <f>IF(F2367=0,0,J2367/F2367)</f>
        <v/>
      </c>
      <c r="L2367" s="25">
        <f>IF(I2367&lt;&gt;"","Absence",IF(G2367&gt;F2367,"Présent + HS","Présent"))</f>
        <v/>
      </c>
      <c r="M2367" s="6" t="inlineStr"/>
    </row>
    <row r="2368">
      <c r="A2368" s="20" t="n">
        <v>46353</v>
      </c>
      <c r="B2368" s="21">
        <f>DATE(YEAR(A2368),MONTH(A2368),1)</f>
        <v/>
      </c>
      <c r="C2368" s="6" t="inlineStr">
        <is>
          <t>E007</t>
        </is>
      </c>
      <c r="D2368" s="22">
        <f>IFERROR(VLOOKUP(C2368,Employes!$A$2:$H$11,2,FALSE),"")</f>
        <v/>
      </c>
      <c r="E2368" s="22">
        <f>IFERROR(VLOOKUP(C2368,Employes!$A$2:$H$11,3,FALSE),"")</f>
        <v/>
      </c>
      <c r="F2368" s="22">
        <f>IF(WEEKDAY(A2368,2)&lt;=5,IFERROR(VLOOKUP(C2368,Employes!$A$2:$H$11,6,FALSE),0),0)</f>
        <v/>
      </c>
      <c r="G2368" s="6" t="n">
        <v>8</v>
      </c>
      <c r="H2368" s="23">
        <f>MAX(0,G2368-F2368)</f>
        <v/>
      </c>
      <c r="I2368" s="6" t="inlineStr"/>
      <c r="J2368" s="23">
        <f>IF(I2368&lt;&gt;"",MAX(0,F2368-G2368),0)</f>
        <v/>
      </c>
      <c r="K2368" s="24">
        <f>IF(F2368=0,0,J2368/F2368)</f>
        <v/>
      </c>
      <c r="L2368" s="25">
        <f>IF(I2368&lt;&gt;"","Absence",IF(G2368&gt;F2368,"Présent + HS","Présent"))</f>
        <v/>
      </c>
      <c r="M2368" s="6" t="inlineStr"/>
    </row>
    <row r="2369">
      <c r="A2369" s="20" t="n">
        <v>46353</v>
      </c>
      <c r="B2369" s="21">
        <f>DATE(YEAR(A2369),MONTH(A2369),1)</f>
        <v/>
      </c>
      <c r="C2369" s="6" t="inlineStr">
        <is>
          <t>E008</t>
        </is>
      </c>
      <c r="D2369" s="22">
        <f>IFERROR(VLOOKUP(C2369,Employes!$A$2:$H$11,2,FALSE),"")</f>
        <v/>
      </c>
      <c r="E2369" s="22">
        <f>IFERROR(VLOOKUP(C2369,Employes!$A$2:$H$11,3,FALSE),"")</f>
        <v/>
      </c>
      <c r="F2369" s="22">
        <f>IF(WEEKDAY(A2369,2)&lt;=5,IFERROR(VLOOKUP(C2369,Employes!$A$2:$H$11,6,FALSE),0),0)</f>
        <v/>
      </c>
      <c r="G2369" s="6" t="n">
        <v>8</v>
      </c>
      <c r="H2369" s="23">
        <f>MAX(0,G2369-F2369)</f>
        <v/>
      </c>
      <c r="I2369" s="6" t="inlineStr"/>
      <c r="J2369" s="23">
        <f>IF(I2369&lt;&gt;"",MAX(0,F2369-G2369),0)</f>
        <v/>
      </c>
      <c r="K2369" s="24">
        <f>IF(F2369=0,0,J2369/F2369)</f>
        <v/>
      </c>
      <c r="L2369" s="25">
        <f>IF(I2369&lt;&gt;"","Absence",IF(G2369&gt;F2369,"Présent + HS","Présent"))</f>
        <v/>
      </c>
      <c r="M2369" s="6" t="inlineStr"/>
    </row>
    <row r="2370">
      <c r="A2370" s="20" t="n">
        <v>46353</v>
      </c>
      <c r="B2370" s="21">
        <f>DATE(YEAR(A2370),MONTH(A2370),1)</f>
        <v/>
      </c>
      <c r="C2370" s="6" t="inlineStr">
        <is>
          <t>E009</t>
        </is>
      </c>
      <c r="D2370" s="22">
        <f>IFERROR(VLOOKUP(C2370,Employes!$A$2:$H$11,2,FALSE),"")</f>
        <v/>
      </c>
      <c r="E2370" s="22">
        <f>IFERROR(VLOOKUP(C2370,Employes!$A$2:$H$11,3,FALSE),"")</f>
        <v/>
      </c>
      <c r="F2370" s="22">
        <f>IF(WEEKDAY(A2370,2)&lt;=5,IFERROR(VLOOKUP(C2370,Employes!$A$2:$H$11,6,FALSE),0),0)</f>
        <v/>
      </c>
      <c r="G2370" s="6" t="n">
        <v>8</v>
      </c>
      <c r="H2370" s="23">
        <f>MAX(0,G2370-F2370)</f>
        <v/>
      </c>
      <c r="I2370" s="6" t="inlineStr"/>
      <c r="J2370" s="23">
        <f>IF(I2370&lt;&gt;"",MAX(0,F2370-G2370),0)</f>
        <v/>
      </c>
      <c r="K2370" s="24">
        <f>IF(F2370=0,0,J2370/F2370)</f>
        <v/>
      </c>
      <c r="L2370" s="25">
        <f>IF(I2370&lt;&gt;"","Absence",IF(G2370&gt;F2370,"Présent + HS","Présent"))</f>
        <v/>
      </c>
      <c r="M2370" s="6" t="inlineStr"/>
    </row>
    <row r="2371">
      <c r="A2371" s="20" t="n">
        <v>46353</v>
      </c>
      <c r="B2371" s="21">
        <f>DATE(YEAR(A2371),MONTH(A2371),1)</f>
        <v/>
      </c>
      <c r="C2371" s="6" t="inlineStr">
        <is>
          <t>E010</t>
        </is>
      </c>
      <c r="D2371" s="22">
        <f>IFERROR(VLOOKUP(C2371,Employes!$A$2:$H$11,2,FALSE),"")</f>
        <v/>
      </c>
      <c r="E2371" s="22">
        <f>IFERROR(VLOOKUP(C2371,Employes!$A$2:$H$11,3,FALSE),"")</f>
        <v/>
      </c>
      <c r="F2371" s="22">
        <f>IF(WEEKDAY(A2371,2)&lt;=5,IFERROR(VLOOKUP(C2371,Employes!$A$2:$H$11,6,FALSE),0),0)</f>
        <v/>
      </c>
      <c r="G2371" s="6" t="n">
        <v>9</v>
      </c>
      <c r="H2371" s="23">
        <f>MAX(0,G2371-F2371)</f>
        <v/>
      </c>
      <c r="I2371" s="6" t="inlineStr"/>
      <c r="J2371" s="23">
        <f>IF(I2371&lt;&gt;"",MAX(0,F2371-G2371),0)</f>
        <v/>
      </c>
      <c r="K2371" s="24">
        <f>IF(F2371=0,0,J2371/F2371)</f>
        <v/>
      </c>
      <c r="L2371" s="25">
        <f>IF(I2371&lt;&gt;"","Absence",IF(G2371&gt;F2371,"Présent + HS","Présent"))</f>
        <v/>
      </c>
      <c r="M2371" s="6" t="inlineStr"/>
    </row>
    <row r="2372">
      <c r="A2372" s="20" t="n">
        <v>46356</v>
      </c>
      <c r="B2372" s="21">
        <f>DATE(YEAR(A2372),MONTH(A2372),1)</f>
        <v/>
      </c>
      <c r="C2372" s="6" t="inlineStr">
        <is>
          <t>E001</t>
        </is>
      </c>
      <c r="D2372" s="22">
        <f>IFERROR(VLOOKUP(C2372,Employes!$A$2:$H$11,2,FALSE),"")</f>
        <v/>
      </c>
      <c r="E2372" s="22">
        <f>IFERROR(VLOOKUP(C2372,Employes!$A$2:$H$11,3,FALSE),"")</f>
        <v/>
      </c>
      <c r="F2372" s="22">
        <f>IF(WEEKDAY(A2372,2)&lt;=5,IFERROR(VLOOKUP(C2372,Employes!$A$2:$H$11,6,FALSE),0),0)</f>
        <v/>
      </c>
      <c r="G2372" s="6" t="n">
        <v>8</v>
      </c>
      <c r="H2372" s="23">
        <f>MAX(0,G2372-F2372)</f>
        <v/>
      </c>
      <c r="I2372" s="6" t="inlineStr"/>
      <c r="J2372" s="23">
        <f>IF(I2372&lt;&gt;"",MAX(0,F2372-G2372),0)</f>
        <v/>
      </c>
      <c r="K2372" s="24">
        <f>IF(F2372=0,0,J2372/F2372)</f>
        <v/>
      </c>
      <c r="L2372" s="25">
        <f>IF(I2372&lt;&gt;"","Absence",IF(G2372&gt;F2372,"Présent + HS","Présent"))</f>
        <v/>
      </c>
      <c r="M2372" s="6" t="inlineStr"/>
    </row>
    <row r="2373">
      <c r="A2373" s="20" t="n">
        <v>46356</v>
      </c>
      <c r="B2373" s="21">
        <f>DATE(YEAR(A2373),MONTH(A2373),1)</f>
        <v/>
      </c>
      <c r="C2373" s="6" t="inlineStr">
        <is>
          <t>E002</t>
        </is>
      </c>
      <c r="D2373" s="22">
        <f>IFERROR(VLOOKUP(C2373,Employes!$A$2:$H$11,2,FALSE),"")</f>
        <v/>
      </c>
      <c r="E2373" s="22">
        <f>IFERROR(VLOOKUP(C2373,Employes!$A$2:$H$11,3,FALSE),"")</f>
        <v/>
      </c>
      <c r="F2373" s="22">
        <f>IF(WEEKDAY(A2373,2)&lt;=5,IFERROR(VLOOKUP(C2373,Employes!$A$2:$H$11,6,FALSE),0),0)</f>
        <v/>
      </c>
      <c r="G2373" s="6" t="n">
        <v>8</v>
      </c>
      <c r="H2373" s="23">
        <f>MAX(0,G2373-F2373)</f>
        <v/>
      </c>
      <c r="I2373" s="6" t="inlineStr"/>
      <c r="J2373" s="23">
        <f>IF(I2373&lt;&gt;"",MAX(0,F2373-G2373),0)</f>
        <v/>
      </c>
      <c r="K2373" s="24">
        <f>IF(F2373=0,0,J2373/F2373)</f>
        <v/>
      </c>
      <c r="L2373" s="25">
        <f>IF(I2373&lt;&gt;"","Absence",IF(G2373&gt;F2373,"Présent + HS","Présent"))</f>
        <v/>
      </c>
      <c r="M2373" s="6" t="inlineStr"/>
    </row>
    <row r="2374">
      <c r="A2374" s="20" t="n">
        <v>46356</v>
      </c>
      <c r="B2374" s="21">
        <f>DATE(YEAR(A2374),MONTH(A2374),1)</f>
        <v/>
      </c>
      <c r="C2374" s="6" t="inlineStr">
        <is>
          <t>E003</t>
        </is>
      </c>
      <c r="D2374" s="22">
        <f>IFERROR(VLOOKUP(C2374,Employes!$A$2:$H$11,2,FALSE),"")</f>
        <v/>
      </c>
      <c r="E2374" s="22">
        <f>IFERROR(VLOOKUP(C2374,Employes!$A$2:$H$11,3,FALSE),"")</f>
        <v/>
      </c>
      <c r="F2374" s="22">
        <f>IF(WEEKDAY(A2374,2)&lt;=5,IFERROR(VLOOKUP(C2374,Employes!$A$2:$H$11,6,FALSE),0),0)</f>
        <v/>
      </c>
      <c r="G2374" s="6" t="n">
        <v>9</v>
      </c>
      <c r="H2374" s="23">
        <f>MAX(0,G2374-F2374)</f>
        <v/>
      </c>
      <c r="I2374" s="6" t="inlineStr"/>
      <c r="J2374" s="23">
        <f>IF(I2374&lt;&gt;"",MAX(0,F2374-G2374),0)</f>
        <v/>
      </c>
      <c r="K2374" s="24">
        <f>IF(F2374=0,0,J2374/F2374)</f>
        <v/>
      </c>
      <c r="L2374" s="25">
        <f>IF(I2374&lt;&gt;"","Absence",IF(G2374&gt;F2374,"Présent + HS","Présent"))</f>
        <v/>
      </c>
      <c r="M2374" s="6" t="inlineStr"/>
    </row>
    <row r="2375">
      <c r="A2375" s="20" t="n">
        <v>46356</v>
      </c>
      <c r="B2375" s="21">
        <f>DATE(YEAR(A2375),MONTH(A2375),1)</f>
        <v/>
      </c>
      <c r="C2375" s="6" t="inlineStr">
        <is>
          <t>E004</t>
        </is>
      </c>
      <c r="D2375" s="22">
        <f>IFERROR(VLOOKUP(C2375,Employes!$A$2:$H$11,2,FALSE),"")</f>
        <v/>
      </c>
      <c r="E2375" s="22">
        <f>IFERROR(VLOOKUP(C2375,Employes!$A$2:$H$11,3,FALSE),"")</f>
        <v/>
      </c>
      <c r="F2375" s="22">
        <f>IF(WEEKDAY(A2375,2)&lt;=5,IFERROR(VLOOKUP(C2375,Employes!$A$2:$H$11,6,FALSE),0),0)</f>
        <v/>
      </c>
      <c r="G2375" s="6" t="n">
        <v>8</v>
      </c>
      <c r="H2375" s="23">
        <f>MAX(0,G2375-F2375)</f>
        <v/>
      </c>
      <c r="I2375" s="6" t="inlineStr"/>
      <c r="J2375" s="23">
        <f>IF(I2375&lt;&gt;"",MAX(0,F2375-G2375),0)</f>
        <v/>
      </c>
      <c r="K2375" s="24">
        <f>IF(F2375=0,0,J2375/F2375)</f>
        <v/>
      </c>
      <c r="L2375" s="25">
        <f>IF(I2375&lt;&gt;"","Absence",IF(G2375&gt;F2375,"Présent + HS","Présent"))</f>
        <v/>
      </c>
      <c r="M2375" s="6" t="inlineStr"/>
    </row>
    <row r="2376">
      <c r="A2376" s="20" t="n">
        <v>46356</v>
      </c>
      <c r="B2376" s="21">
        <f>DATE(YEAR(A2376),MONTH(A2376),1)</f>
        <v/>
      </c>
      <c r="C2376" s="6" t="inlineStr">
        <is>
          <t>E005</t>
        </is>
      </c>
      <c r="D2376" s="22">
        <f>IFERROR(VLOOKUP(C2376,Employes!$A$2:$H$11,2,FALSE),"")</f>
        <v/>
      </c>
      <c r="E2376" s="22">
        <f>IFERROR(VLOOKUP(C2376,Employes!$A$2:$H$11,3,FALSE),"")</f>
        <v/>
      </c>
      <c r="F2376" s="22">
        <f>IF(WEEKDAY(A2376,2)&lt;=5,IFERROR(VLOOKUP(C2376,Employes!$A$2:$H$11,6,FALSE),0),0)</f>
        <v/>
      </c>
      <c r="G2376" s="6" t="n">
        <v>8</v>
      </c>
      <c r="H2376" s="23">
        <f>MAX(0,G2376-F2376)</f>
        <v/>
      </c>
      <c r="I2376" s="6" t="inlineStr"/>
      <c r="J2376" s="23">
        <f>IF(I2376&lt;&gt;"",MAX(0,F2376-G2376),0)</f>
        <v/>
      </c>
      <c r="K2376" s="24">
        <f>IF(F2376=0,0,J2376/F2376)</f>
        <v/>
      </c>
      <c r="L2376" s="25">
        <f>IF(I2376&lt;&gt;"","Absence",IF(G2376&gt;F2376,"Présent + HS","Présent"))</f>
        <v/>
      </c>
      <c r="M2376" s="6" t="inlineStr"/>
    </row>
    <row r="2377">
      <c r="A2377" s="20" t="n">
        <v>46356</v>
      </c>
      <c r="B2377" s="21">
        <f>DATE(YEAR(A2377),MONTH(A2377),1)</f>
        <v/>
      </c>
      <c r="C2377" s="6" t="inlineStr">
        <is>
          <t>E006</t>
        </is>
      </c>
      <c r="D2377" s="22">
        <f>IFERROR(VLOOKUP(C2377,Employes!$A$2:$H$11,2,FALSE),"")</f>
        <v/>
      </c>
      <c r="E2377" s="22">
        <f>IFERROR(VLOOKUP(C2377,Employes!$A$2:$H$11,3,FALSE),"")</f>
        <v/>
      </c>
      <c r="F2377" s="22">
        <f>IF(WEEKDAY(A2377,2)&lt;=5,IFERROR(VLOOKUP(C2377,Employes!$A$2:$H$11,6,FALSE),0),0)</f>
        <v/>
      </c>
      <c r="G2377" s="6" t="n">
        <v>8</v>
      </c>
      <c r="H2377" s="23">
        <f>MAX(0,G2377-F2377)</f>
        <v/>
      </c>
      <c r="I2377" s="6" t="inlineStr"/>
      <c r="J2377" s="23">
        <f>IF(I2377&lt;&gt;"",MAX(0,F2377-G2377),0)</f>
        <v/>
      </c>
      <c r="K2377" s="24">
        <f>IF(F2377=0,0,J2377/F2377)</f>
        <v/>
      </c>
      <c r="L2377" s="25">
        <f>IF(I2377&lt;&gt;"","Absence",IF(G2377&gt;F2377,"Présent + HS","Présent"))</f>
        <v/>
      </c>
      <c r="M2377" s="6" t="inlineStr"/>
    </row>
    <row r="2378">
      <c r="A2378" s="20" t="n">
        <v>46356</v>
      </c>
      <c r="B2378" s="21">
        <f>DATE(YEAR(A2378),MONTH(A2378),1)</f>
        <v/>
      </c>
      <c r="C2378" s="6" t="inlineStr">
        <is>
          <t>E007</t>
        </is>
      </c>
      <c r="D2378" s="22">
        <f>IFERROR(VLOOKUP(C2378,Employes!$A$2:$H$11,2,FALSE),"")</f>
        <v/>
      </c>
      <c r="E2378" s="22">
        <f>IFERROR(VLOOKUP(C2378,Employes!$A$2:$H$11,3,FALSE),"")</f>
        <v/>
      </c>
      <c r="F2378" s="22">
        <f>IF(WEEKDAY(A2378,2)&lt;=5,IFERROR(VLOOKUP(C2378,Employes!$A$2:$H$11,6,FALSE),0),0)</f>
        <v/>
      </c>
      <c r="G2378" s="6" t="n">
        <v>8</v>
      </c>
      <c r="H2378" s="23">
        <f>MAX(0,G2378-F2378)</f>
        <v/>
      </c>
      <c r="I2378" s="6" t="inlineStr"/>
      <c r="J2378" s="23">
        <f>IF(I2378&lt;&gt;"",MAX(0,F2378-G2378),0)</f>
        <v/>
      </c>
      <c r="K2378" s="24">
        <f>IF(F2378=0,0,J2378/F2378)</f>
        <v/>
      </c>
      <c r="L2378" s="25">
        <f>IF(I2378&lt;&gt;"","Absence",IF(G2378&gt;F2378,"Présent + HS","Présent"))</f>
        <v/>
      </c>
      <c r="M2378" s="6" t="inlineStr"/>
    </row>
    <row r="2379">
      <c r="A2379" s="20" t="n">
        <v>46356</v>
      </c>
      <c r="B2379" s="21">
        <f>DATE(YEAR(A2379),MONTH(A2379),1)</f>
        <v/>
      </c>
      <c r="C2379" s="6" t="inlineStr">
        <is>
          <t>E008</t>
        </is>
      </c>
      <c r="D2379" s="22">
        <f>IFERROR(VLOOKUP(C2379,Employes!$A$2:$H$11,2,FALSE),"")</f>
        <v/>
      </c>
      <c r="E2379" s="22">
        <f>IFERROR(VLOOKUP(C2379,Employes!$A$2:$H$11,3,FALSE),"")</f>
        <v/>
      </c>
      <c r="F2379" s="22">
        <f>IF(WEEKDAY(A2379,2)&lt;=5,IFERROR(VLOOKUP(C2379,Employes!$A$2:$H$11,6,FALSE),0),0)</f>
        <v/>
      </c>
      <c r="G2379" s="6" t="n">
        <v>4</v>
      </c>
      <c r="H2379" s="23">
        <f>MAX(0,G2379-F2379)</f>
        <v/>
      </c>
      <c r="I2379" s="6" t="inlineStr">
        <is>
          <t>FAM</t>
        </is>
      </c>
      <c r="J2379" s="23">
        <f>IF(I2379&lt;&gt;"",MAX(0,F2379-G2379),0)</f>
        <v/>
      </c>
      <c r="K2379" s="24">
        <f>IF(F2379=0,0,J2379/F2379)</f>
        <v/>
      </c>
      <c r="L2379" s="25">
        <f>IF(I2379&lt;&gt;"","Absence",IF(G2379&gt;F2379,"Présent + HS","Présent"))</f>
        <v/>
      </c>
      <c r="M2379" s="6" t="inlineStr"/>
    </row>
    <row r="2380">
      <c r="A2380" s="20" t="n">
        <v>46356</v>
      </c>
      <c r="B2380" s="21">
        <f>DATE(YEAR(A2380),MONTH(A2380),1)</f>
        <v/>
      </c>
      <c r="C2380" s="6" t="inlineStr">
        <is>
          <t>E009</t>
        </is>
      </c>
      <c r="D2380" s="22">
        <f>IFERROR(VLOOKUP(C2380,Employes!$A$2:$H$11,2,FALSE),"")</f>
        <v/>
      </c>
      <c r="E2380" s="22">
        <f>IFERROR(VLOOKUP(C2380,Employes!$A$2:$H$11,3,FALSE),"")</f>
        <v/>
      </c>
      <c r="F2380" s="22">
        <f>IF(WEEKDAY(A2380,2)&lt;=5,IFERROR(VLOOKUP(C2380,Employes!$A$2:$H$11,6,FALSE),0),0)</f>
        <v/>
      </c>
      <c r="G2380" s="6" t="n">
        <v>9</v>
      </c>
      <c r="H2380" s="23">
        <f>MAX(0,G2380-F2380)</f>
        <v/>
      </c>
      <c r="I2380" s="6" t="inlineStr"/>
      <c r="J2380" s="23">
        <f>IF(I2380&lt;&gt;"",MAX(0,F2380-G2380),0)</f>
        <v/>
      </c>
      <c r="K2380" s="24">
        <f>IF(F2380=0,0,J2380/F2380)</f>
        <v/>
      </c>
      <c r="L2380" s="25">
        <f>IF(I2380&lt;&gt;"","Absence",IF(G2380&gt;F2380,"Présent + HS","Présent"))</f>
        <v/>
      </c>
      <c r="M2380" s="6" t="inlineStr"/>
    </row>
    <row r="2381">
      <c r="A2381" s="20" t="n">
        <v>46356</v>
      </c>
      <c r="B2381" s="21">
        <f>DATE(YEAR(A2381),MONTH(A2381),1)</f>
        <v/>
      </c>
      <c r="C2381" s="6" t="inlineStr">
        <is>
          <t>E010</t>
        </is>
      </c>
      <c r="D2381" s="22">
        <f>IFERROR(VLOOKUP(C2381,Employes!$A$2:$H$11,2,FALSE),"")</f>
        <v/>
      </c>
      <c r="E2381" s="22">
        <f>IFERROR(VLOOKUP(C2381,Employes!$A$2:$H$11,3,FALSE),"")</f>
        <v/>
      </c>
      <c r="F2381" s="22">
        <f>IF(WEEKDAY(A2381,2)&lt;=5,IFERROR(VLOOKUP(C2381,Employes!$A$2:$H$11,6,FALSE),0),0)</f>
        <v/>
      </c>
      <c r="G2381" s="6" t="n">
        <v>8</v>
      </c>
      <c r="H2381" s="23">
        <f>MAX(0,G2381-F2381)</f>
        <v/>
      </c>
      <c r="I2381" s="6" t="inlineStr"/>
      <c r="J2381" s="23">
        <f>IF(I2381&lt;&gt;"",MAX(0,F2381-G2381),0)</f>
        <v/>
      </c>
      <c r="K2381" s="24">
        <f>IF(F2381=0,0,J2381/F2381)</f>
        <v/>
      </c>
      <c r="L2381" s="25">
        <f>IF(I2381&lt;&gt;"","Absence",IF(G2381&gt;F2381,"Présent + HS","Présent"))</f>
        <v/>
      </c>
      <c r="M2381" s="6" t="inlineStr"/>
    </row>
    <row r="2382">
      <c r="A2382" s="20" t="n">
        <v>46357</v>
      </c>
      <c r="B2382" s="21">
        <f>DATE(YEAR(A2382),MONTH(A2382),1)</f>
        <v/>
      </c>
      <c r="C2382" s="6" t="inlineStr">
        <is>
          <t>E001</t>
        </is>
      </c>
      <c r="D2382" s="22">
        <f>IFERROR(VLOOKUP(C2382,Employes!$A$2:$H$11,2,FALSE),"")</f>
        <v/>
      </c>
      <c r="E2382" s="22">
        <f>IFERROR(VLOOKUP(C2382,Employes!$A$2:$H$11,3,FALSE),"")</f>
        <v/>
      </c>
      <c r="F2382" s="22">
        <f>IF(WEEKDAY(A2382,2)&lt;=5,IFERROR(VLOOKUP(C2382,Employes!$A$2:$H$11,6,FALSE),0),0)</f>
        <v/>
      </c>
      <c r="G2382" s="6" t="n">
        <v>8</v>
      </c>
      <c r="H2382" s="23">
        <f>MAX(0,G2382-F2382)</f>
        <v/>
      </c>
      <c r="I2382" s="6" t="inlineStr"/>
      <c r="J2382" s="23">
        <f>IF(I2382&lt;&gt;"",MAX(0,F2382-G2382),0)</f>
        <v/>
      </c>
      <c r="K2382" s="24">
        <f>IF(F2382=0,0,J2382/F2382)</f>
        <v/>
      </c>
      <c r="L2382" s="25">
        <f>IF(I2382&lt;&gt;"","Absence",IF(G2382&gt;F2382,"Présent + HS","Présent"))</f>
        <v/>
      </c>
      <c r="M2382" s="6" t="inlineStr"/>
    </row>
    <row r="2383">
      <c r="A2383" s="20" t="n">
        <v>46357</v>
      </c>
      <c r="B2383" s="21">
        <f>DATE(YEAR(A2383),MONTH(A2383),1)</f>
        <v/>
      </c>
      <c r="C2383" s="6" t="inlineStr">
        <is>
          <t>E002</t>
        </is>
      </c>
      <c r="D2383" s="22">
        <f>IFERROR(VLOOKUP(C2383,Employes!$A$2:$H$11,2,FALSE),"")</f>
        <v/>
      </c>
      <c r="E2383" s="22">
        <f>IFERROR(VLOOKUP(C2383,Employes!$A$2:$H$11,3,FALSE),"")</f>
        <v/>
      </c>
      <c r="F2383" s="22">
        <f>IF(WEEKDAY(A2383,2)&lt;=5,IFERROR(VLOOKUP(C2383,Employes!$A$2:$H$11,6,FALSE),0),0)</f>
        <v/>
      </c>
      <c r="G2383" s="6" t="n">
        <v>8</v>
      </c>
      <c r="H2383" s="23">
        <f>MAX(0,G2383-F2383)</f>
        <v/>
      </c>
      <c r="I2383" s="6" t="inlineStr"/>
      <c r="J2383" s="23">
        <f>IF(I2383&lt;&gt;"",MAX(0,F2383-G2383),0)</f>
        <v/>
      </c>
      <c r="K2383" s="24">
        <f>IF(F2383=0,0,J2383/F2383)</f>
        <v/>
      </c>
      <c r="L2383" s="25">
        <f>IF(I2383&lt;&gt;"","Absence",IF(G2383&gt;F2383,"Présent + HS","Présent"))</f>
        <v/>
      </c>
      <c r="M2383" s="6" t="inlineStr"/>
    </row>
    <row r="2384">
      <c r="A2384" s="20" t="n">
        <v>46357</v>
      </c>
      <c r="B2384" s="21">
        <f>DATE(YEAR(A2384),MONTH(A2384),1)</f>
        <v/>
      </c>
      <c r="C2384" s="6" t="inlineStr">
        <is>
          <t>E003</t>
        </is>
      </c>
      <c r="D2384" s="22">
        <f>IFERROR(VLOOKUP(C2384,Employes!$A$2:$H$11,2,FALSE),"")</f>
        <v/>
      </c>
      <c r="E2384" s="22">
        <f>IFERROR(VLOOKUP(C2384,Employes!$A$2:$H$11,3,FALSE),"")</f>
        <v/>
      </c>
      <c r="F2384" s="22">
        <f>IF(WEEKDAY(A2384,2)&lt;=5,IFERROR(VLOOKUP(C2384,Employes!$A$2:$H$11,6,FALSE),0),0)</f>
        <v/>
      </c>
      <c r="G2384" s="6" t="n">
        <v>8</v>
      </c>
      <c r="H2384" s="23">
        <f>MAX(0,G2384-F2384)</f>
        <v/>
      </c>
      <c r="I2384" s="6" t="inlineStr"/>
      <c r="J2384" s="23">
        <f>IF(I2384&lt;&gt;"",MAX(0,F2384-G2384),0)</f>
        <v/>
      </c>
      <c r="K2384" s="24">
        <f>IF(F2384=0,0,J2384/F2384)</f>
        <v/>
      </c>
      <c r="L2384" s="25">
        <f>IF(I2384&lt;&gt;"","Absence",IF(G2384&gt;F2384,"Présent + HS","Présent"))</f>
        <v/>
      </c>
      <c r="M2384" s="6" t="inlineStr"/>
    </row>
    <row r="2385">
      <c r="A2385" s="20" t="n">
        <v>46357</v>
      </c>
      <c r="B2385" s="21">
        <f>DATE(YEAR(A2385),MONTH(A2385),1)</f>
        <v/>
      </c>
      <c r="C2385" s="6" t="inlineStr">
        <is>
          <t>E004</t>
        </is>
      </c>
      <c r="D2385" s="22">
        <f>IFERROR(VLOOKUP(C2385,Employes!$A$2:$H$11,2,FALSE),"")</f>
        <v/>
      </c>
      <c r="E2385" s="22">
        <f>IFERROR(VLOOKUP(C2385,Employes!$A$2:$H$11,3,FALSE),"")</f>
        <v/>
      </c>
      <c r="F2385" s="22">
        <f>IF(WEEKDAY(A2385,2)&lt;=5,IFERROR(VLOOKUP(C2385,Employes!$A$2:$H$11,6,FALSE),0),0)</f>
        <v/>
      </c>
      <c r="G2385" s="6" t="n">
        <v>4</v>
      </c>
      <c r="H2385" s="23">
        <f>MAX(0,G2385-F2385)</f>
        <v/>
      </c>
      <c r="I2385" s="6" t="inlineStr">
        <is>
          <t>FAM</t>
        </is>
      </c>
      <c r="J2385" s="23">
        <f>IF(I2385&lt;&gt;"",MAX(0,F2385-G2385),0)</f>
        <v/>
      </c>
      <c r="K2385" s="24">
        <f>IF(F2385=0,0,J2385/F2385)</f>
        <v/>
      </c>
      <c r="L2385" s="25">
        <f>IF(I2385&lt;&gt;"","Absence",IF(G2385&gt;F2385,"Présent + HS","Présent"))</f>
        <v/>
      </c>
      <c r="M2385" s="6" t="inlineStr"/>
    </row>
    <row r="2386">
      <c r="A2386" s="20" t="n">
        <v>46357</v>
      </c>
      <c r="B2386" s="21">
        <f>DATE(YEAR(A2386),MONTH(A2386),1)</f>
        <v/>
      </c>
      <c r="C2386" s="6" t="inlineStr">
        <is>
          <t>E005</t>
        </is>
      </c>
      <c r="D2386" s="22">
        <f>IFERROR(VLOOKUP(C2386,Employes!$A$2:$H$11,2,FALSE),"")</f>
        <v/>
      </c>
      <c r="E2386" s="22">
        <f>IFERROR(VLOOKUP(C2386,Employes!$A$2:$H$11,3,FALSE),"")</f>
        <v/>
      </c>
      <c r="F2386" s="22">
        <f>IF(WEEKDAY(A2386,2)&lt;=5,IFERROR(VLOOKUP(C2386,Employes!$A$2:$H$11,6,FALSE),0),0)</f>
        <v/>
      </c>
      <c r="G2386" s="6" t="n">
        <v>8</v>
      </c>
      <c r="H2386" s="23">
        <f>MAX(0,G2386-F2386)</f>
        <v/>
      </c>
      <c r="I2386" s="6" t="inlineStr"/>
      <c r="J2386" s="23">
        <f>IF(I2386&lt;&gt;"",MAX(0,F2386-G2386),0)</f>
        <v/>
      </c>
      <c r="K2386" s="24">
        <f>IF(F2386=0,0,J2386/F2386)</f>
        <v/>
      </c>
      <c r="L2386" s="25">
        <f>IF(I2386&lt;&gt;"","Absence",IF(G2386&gt;F2386,"Présent + HS","Présent"))</f>
        <v/>
      </c>
      <c r="M2386" s="6" t="inlineStr"/>
    </row>
    <row r="2387">
      <c r="A2387" s="20" t="n">
        <v>46357</v>
      </c>
      <c r="B2387" s="21">
        <f>DATE(YEAR(A2387),MONTH(A2387),1)</f>
        <v/>
      </c>
      <c r="C2387" s="6" t="inlineStr">
        <is>
          <t>E006</t>
        </is>
      </c>
      <c r="D2387" s="22">
        <f>IFERROR(VLOOKUP(C2387,Employes!$A$2:$H$11,2,FALSE),"")</f>
        <v/>
      </c>
      <c r="E2387" s="22">
        <f>IFERROR(VLOOKUP(C2387,Employes!$A$2:$H$11,3,FALSE),"")</f>
        <v/>
      </c>
      <c r="F2387" s="22">
        <f>IF(WEEKDAY(A2387,2)&lt;=5,IFERROR(VLOOKUP(C2387,Employes!$A$2:$H$11,6,FALSE),0),0)</f>
        <v/>
      </c>
      <c r="G2387" s="6" t="n">
        <v>9</v>
      </c>
      <c r="H2387" s="23">
        <f>MAX(0,G2387-F2387)</f>
        <v/>
      </c>
      <c r="I2387" s="6" t="inlineStr"/>
      <c r="J2387" s="23">
        <f>IF(I2387&lt;&gt;"",MAX(0,F2387-G2387),0)</f>
        <v/>
      </c>
      <c r="K2387" s="24">
        <f>IF(F2387=0,0,J2387/F2387)</f>
        <v/>
      </c>
      <c r="L2387" s="25">
        <f>IF(I2387&lt;&gt;"","Absence",IF(G2387&gt;F2387,"Présent + HS","Présent"))</f>
        <v/>
      </c>
      <c r="M2387" s="6" t="inlineStr"/>
    </row>
    <row r="2388">
      <c r="A2388" s="20" t="n">
        <v>46357</v>
      </c>
      <c r="B2388" s="21">
        <f>DATE(YEAR(A2388),MONTH(A2388),1)</f>
        <v/>
      </c>
      <c r="C2388" s="6" t="inlineStr">
        <is>
          <t>E007</t>
        </is>
      </c>
      <c r="D2388" s="22">
        <f>IFERROR(VLOOKUP(C2388,Employes!$A$2:$H$11,2,FALSE),"")</f>
        <v/>
      </c>
      <c r="E2388" s="22">
        <f>IFERROR(VLOOKUP(C2388,Employes!$A$2:$H$11,3,FALSE),"")</f>
        <v/>
      </c>
      <c r="F2388" s="22">
        <f>IF(WEEKDAY(A2388,2)&lt;=5,IFERROR(VLOOKUP(C2388,Employes!$A$2:$H$11,6,FALSE),0),0)</f>
        <v/>
      </c>
      <c r="G2388" s="6" t="n">
        <v>8</v>
      </c>
      <c r="H2388" s="23">
        <f>MAX(0,G2388-F2388)</f>
        <v/>
      </c>
      <c r="I2388" s="6" t="inlineStr"/>
      <c r="J2388" s="23">
        <f>IF(I2388&lt;&gt;"",MAX(0,F2388-G2388),0)</f>
        <v/>
      </c>
      <c r="K2388" s="24">
        <f>IF(F2388=0,0,J2388/F2388)</f>
        <v/>
      </c>
      <c r="L2388" s="25">
        <f>IF(I2388&lt;&gt;"","Absence",IF(G2388&gt;F2388,"Présent + HS","Présent"))</f>
        <v/>
      </c>
      <c r="M2388" s="6" t="inlineStr"/>
    </row>
    <row r="2389">
      <c r="A2389" s="20" t="n">
        <v>46357</v>
      </c>
      <c r="B2389" s="21">
        <f>DATE(YEAR(A2389),MONTH(A2389),1)</f>
        <v/>
      </c>
      <c r="C2389" s="6" t="inlineStr">
        <is>
          <t>E008</t>
        </is>
      </c>
      <c r="D2389" s="22">
        <f>IFERROR(VLOOKUP(C2389,Employes!$A$2:$H$11,2,FALSE),"")</f>
        <v/>
      </c>
      <c r="E2389" s="22">
        <f>IFERROR(VLOOKUP(C2389,Employes!$A$2:$H$11,3,FALSE),"")</f>
        <v/>
      </c>
      <c r="F2389" s="22">
        <f>IF(WEEKDAY(A2389,2)&lt;=5,IFERROR(VLOOKUP(C2389,Employes!$A$2:$H$11,6,FALSE),0),0)</f>
        <v/>
      </c>
      <c r="G2389" s="6" t="n">
        <v>9</v>
      </c>
      <c r="H2389" s="23">
        <f>MAX(0,G2389-F2389)</f>
        <v/>
      </c>
      <c r="I2389" s="6" t="inlineStr"/>
      <c r="J2389" s="23">
        <f>IF(I2389&lt;&gt;"",MAX(0,F2389-G2389),0)</f>
        <v/>
      </c>
      <c r="K2389" s="24">
        <f>IF(F2389=0,0,J2389/F2389)</f>
        <v/>
      </c>
      <c r="L2389" s="25">
        <f>IF(I2389&lt;&gt;"","Absence",IF(G2389&gt;F2389,"Présent + HS","Présent"))</f>
        <v/>
      </c>
      <c r="M2389" s="6" t="inlineStr"/>
    </row>
    <row r="2390">
      <c r="A2390" s="20" t="n">
        <v>46357</v>
      </c>
      <c r="B2390" s="21">
        <f>DATE(YEAR(A2390),MONTH(A2390),1)</f>
        <v/>
      </c>
      <c r="C2390" s="6" t="inlineStr">
        <is>
          <t>E009</t>
        </is>
      </c>
      <c r="D2390" s="22">
        <f>IFERROR(VLOOKUP(C2390,Employes!$A$2:$H$11,2,FALSE),"")</f>
        <v/>
      </c>
      <c r="E2390" s="22">
        <f>IFERROR(VLOOKUP(C2390,Employes!$A$2:$H$11,3,FALSE),"")</f>
        <v/>
      </c>
      <c r="F2390" s="22">
        <f>IF(WEEKDAY(A2390,2)&lt;=5,IFERROR(VLOOKUP(C2390,Employes!$A$2:$H$11,6,FALSE),0),0)</f>
        <v/>
      </c>
      <c r="G2390" s="6" t="n">
        <v>8</v>
      </c>
      <c r="H2390" s="23">
        <f>MAX(0,G2390-F2390)</f>
        <v/>
      </c>
      <c r="I2390" s="6" t="inlineStr"/>
      <c r="J2390" s="23">
        <f>IF(I2390&lt;&gt;"",MAX(0,F2390-G2390),0)</f>
        <v/>
      </c>
      <c r="K2390" s="24">
        <f>IF(F2390=0,0,J2390/F2390)</f>
        <v/>
      </c>
      <c r="L2390" s="25">
        <f>IF(I2390&lt;&gt;"","Absence",IF(G2390&gt;F2390,"Présent + HS","Présent"))</f>
        <v/>
      </c>
      <c r="M2390" s="6" t="inlineStr"/>
    </row>
    <row r="2391">
      <c r="A2391" s="20" t="n">
        <v>46357</v>
      </c>
      <c r="B2391" s="21">
        <f>DATE(YEAR(A2391),MONTH(A2391),1)</f>
        <v/>
      </c>
      <c r="C2391" s="6" t="inlineStr">
        <is>
          <t>E010</t>
        </is>
      </c>
      <c r="D2391" s="22">
        <f>IFERROR(VLOOKUP(C2391,Employes!$A$2:$H$11,2,FALSE),"")</f>
        <v/>
      </c>
      <c r="E2391" s="22">
        <f>IFERROR(VLOOKUP(C2391,Employes!$A$2:$H$11,3,FALSE),"")</f>
        <v/>
      </c>
      <c r="F2391" s="22">
        <f>IF(WEEKDAY(A2391,2)&lt;=5,IFERROR(VLOOKUP(C2391,Employes!$A$2:$H$11,6,FALSE),0),0)</f>
        <v/>
      </c>
      <c r="G2391" s="6" t="n">
        <v>8</v>
      </c>
      <c r="H2391" s="23">
        <f>MAX(0,G2391-F2391)</f>
        <v/>
      </c>
      <c r="I2391" s="6" t="inlineStr"/>
      <c r="J2391" s="23">
        <f>IF(I2391&lt;&gt;"",MAX(0,F2391-G2391),0)</f>
        <v/>
      </c>
      <c r="K2391" s="24">
        <f>IF(F2391=0,0,J2391/F2391)</f>
        <v/>
      </c>
      <c r="L2391" s="25">
        <f>IF(I2391&lt;&gt;"","Absence",IF(G2391&gt;F2391,"Présent + HS","Présent"))</f>
        <v/>
      </c>
      <c r="M2391" s="6" t="inlineStr"/>
    </row>
    <row r="2392">
      <c r="A2392" s="20" t="n">
        <v>46358</v>
      </c>
      <c r="B2392" s="21">
        <f>DATE(YEAR(A2392),MONTH(A2392),1)</f>
        <v/>
      </c>
      <c r="C2392" s="6" t="inlineStr">
        <is>
          <t>E001</t>
        </is>
      </c>
      <c r="D2392" s="22">
        <f>IFERROR(VLOOKUP(C2392,Employes!$A$2:$H$11,2,FALSE),"")</f>
        <v/>
      </c>
      <c r="E2392" s="22">
        <f>IFERROR(VLOOKUP(C2392,Employes!$A$2:$H$11,3,FALSE),"")</f>
        <v/>
      </c>
      <c r="F2392" s="22">
        <f>IF(WEEKDAY(A2392,2)&lt;=5,IFERROR(VLOOKUP(C2392,Employes!$A$2:$H$11,6,FALSE),0),0)</f>
        <v/>
      </c>
      <c r="G2392" s="6" t="n">
        <v>9</v>
      </c>
      <c r="H2392" s="23">
        <f>MAX(0,G2392-F2392)</f>
        <v/>
      </c>
      <c r="I2392" s="6" t="inlineStr"/>
      <c r="J2392" s="23">
        <f>IF(I2392&lt;&gt;"",MAX(0,F2392-G2392),0)</f>
        <v/>
      </c>
      <c r="K2392" s="24">
        <f>IF(F2392=0,0,J2392/F2392)</f>
        <v/>
      </c>
      <c r="L2392" s="25">
        <f>IF(I2392&lt;&gt;"","Absence",IF(G2392&gt;F2392,"Présent + HS","Présent"))</f>
        <v/>
      </c>
      <c r="M2392" s="6" t="inlineStr"/>
    </row>
    <row r="2393">
      <c r="A2393" s="20" t="n">
        <v>46358</v>
      </c>
      <c r="B2393" s="21">
        <f>DATE(YEAR(A2393),MONTH(A2393),1)</f>
        <v/>
      </c>
      <c r="C2393" s="6" t="inlineStr">
        <is>
          <t>E002</t>
        </is>
      </c>
      <c r="D2393" s="22">
        <f>IFERROR(VLOOKUP(C2393,Employes!$A$2:$H$11,2,FALSE),"")</f>
        <v/>
      </c>
      <c r="E2393" s="22">
        <f>IFERROR(VLOOKUP(C2393,Employes!$A$2:$H$11,3,FALSE),"")</f>
        <v/>
      </c>
      <c r="F2393" s="22">
        <f>IF(WEEKDAY(A2393,2)&lt;=5,IFERROR(VLOOKUP(C2393,Employes!$A$2:$H$11,6,FALSE),0),0)</f>
        <v/>
      </c>
      <c r="G2393" s="6" t="n">
        <v>8</v>
      </c>
      <c r="H2393" s="23">
        <f>MAX(0,G2393-F2393)</f>
        <v/>
      </c>
      <c r="I2393" s="6" t="inlineStr"/>
      <c r="J2393" s="23">
        <f>IF(I2393&lt;&gt;"",MAX(0,F2393-G2393),0)</f>
        <v/>
      </c>
      <c r="K2393" s="24">
        <f>IF(F2393=0,0,J2393/F2393)</f>
        <v/>
      </c>
      <c r="L2393" s="25">
        <f>IF(I2393&lt;&gt;"","Absence",IF(G2393&gt;F2393,"Présent + HS","Présent"))</f>
        <v/>
      </c>
      <c r="M2393" s="6" t="inlineStr"/>
    </row>
    <row r="2394">
      <c r="A2394" s="20" t="n">
        <v>46358</v>
      </c>
      <c r="B2394" s="21">
        <f>DATE(YEAR(A2394),MONTH(A2394),1)</f>
        <v/>
      </c>
      <c r="C2394" s="6" t="inlineStr">
        <is>
          <t>E003</t>
        </is>
      </c>
      <c r="D2394" s="22">
        <f>IFERROR(VLOOKUP(C2394,Employes!$A$2:$H$11,2,FALSE),"")</f>
        <v/>
      </c>
      <c r="E2394" s="22">
        <f>IFERROR(VLOOKUP(C2394,Employes!$A$2:$H$11,3,FALSE),"")</f>
        <v/>
      </c>
      <c r="F2394" s="22">
        <f>IF(WEEKDAY(A2394,2)&lt;=5,IFERROR(VLOOKUP(C2394,Employes!$A$2:$H$11,6,FALSE),0),0)</f>
        <v/>
      </c>
      <c r="G2394" s="6" t="n">
        <v>8</v>
      </c>
      <c r="H2394" s="23">
        <f>MAX(0,G2394-F2394)</f>
        <v/>
      </c>
      <c r="I2394" s="6" t="inlineStr"/>
      <c r="J2394" s="23">
        <f>IF(I2394&lt;&gt;"",MAX(0,F2394-G2394),0)</f>
        <v/>
      </c>
      <c r="K2394" s="24">
        <f>IF(F2394=0,0,J2394/F2394)</f>
        <v/>
      </c>
      <c r="L2394" s="25">
        <f>IF(I2394&lt;&gt;"","Absence",IF(G2394&gt;F2394,"Présent + HS","Présent"))</f>
        <v/>
      </c>
      <c r="M2394" s="6" t="inlineStr"/>
    </row>
    <row r="2395">
      <c r="A2395" s="20" t="n">
        <v>46358</v>
      </c>
      <c r="B2395" s="21">
        <f>DATE(YEAR(A2395),MONTH(A2395),1)</f>
        <v/>
      </c>
      <c r="C2395" s="6" t="inlineStr">
        <is>
          <t>E004</t>
        </is>
      </c>
      <c r="D2395" s="22">
        <f>IFERROR(VLOOKUP(C2395,Employes!$A$2:$H$11,2,FALSE),"")</f>
        <v/>
      </c>
      <c r="E2395" s="22">
        <f>IFERROR(VLOOKUP(C2395,Employes!$A$2:$H$11,3,FALSE),"")</f>
        <v/>
      </c>
      <c r="F2395" s="22">
        <f>IF(WEEKDAY(A2395,2)&lt;=5,IFERROR(VLOOKUP(C2395,Employes!$A$2:$H$11,6,FALSE),0),0)</f>
        <v/>
      </c>
      <c r="G2395" s="6" t="n">
        <v>8</v>
      </c>
      <c r="H2395" s="23">
        <f>MAX(0,G2395-F2395)</f>
        <v/>
      </c>
      <c r="I2395" s="6" t="inlineStr"/>
      <c r="J2395" s="23">
        <f>IF(I2395&lt;&gt;"",MAX(0,F2395-G2395),0)</f>
        <v/>
      </c>
      <c r="K2395" s="24">
        <f>IF(F2395=0,0,J2395/F2395)</f>
        <v/>
      </c>
      <c r="L2395" s="25">
        <f>IF(I2395&lt;&gt;"","Absence",IF(G2395&gt;F2395,"Présent + HS","Présent"))</f>
        <v/>
      </c>
      <c r="M2395" s="6" t="inlineStr"/>
    </row>
    <row r="2396">
      <c r="A2396" s="20" t="n">
        <v>46358</v>
      </c>
      <c r="B2396" s="21">
        <f>DATE(YEAR(A2396),MONTH(A2396),1)</f>
        <v/>
      </c>
      <c r="C2396" s="6" t="inlineStr">
        <is>
          <t>E005</t>
        </is>
      </c>
      <c r="D2396" s="22">
        <f>IFERROR(VLOOKUP(C2396,Employes!$A$2:$H$11,2,FALSE),"")</f>
        <v/>
      </c>
      <c r="E2396" s="22">
        <f>IFERROR(VLOOKUP(C2396,Employes!$A$2:$H$11,3,FALSE),"")</f>
        <v/>
      </c>
      <c r="F2396" s="22">
        <f>IF(WEEKDAY(A2396,2)&lt;=5,IFERROR(VLOOKUP(C2396,Employes!$A$2:$H$11,6,FALSE),0),0)</f>
        <v/>
      </c>
      <c r="G2396" s="6" t="n">
        <v>8</v>
      </c>
      <c r="H2396" s="23">
        <f>MAX(0,G2396-F2396)</f>
        <v/>
      </c>
      <c r="I2396" s="6" t="inlineStr"/>
      <c r="J2396" s="23">
        <f>IF(I2396&lt;&gt;"",MAX(0,F2396-G2396),0)</f>
        <v/>
      </c>
      <c r="K2396" s="24">
        <f>IF(F2396=0,0,J2396/F2396)</f>
        <v/>
      </c>
      <c r="L2396" s="25">
        <f>IF(I2396&lt;&gt;"","Absence",IF(G2396&gt;F2396,"Présent + HS","Présent"))</f>
        <v/>
      </c>
      <c r="M2396" s="6" t="inlineStr"/>
    </row>
    <row r="2397">
      <c r="A2397" s="20" t="n">
        <v>46358</v>
      </c>
      <c r="B2397" s="21">
        <f>DATE(YEAR(A2397),MONTH(A2397),1)</f>
        <v/>
      </c>
      <c r="C2397" s="6" t="inlineStr">
        <is>
          <t>E006</t>
        </is>
      </c>
      <c r="D2397" s="22">
        <f>IFERROR(VLOOKUP(C2397,Employes!$A$2:$H$11,2,FALSE),"")</f>
        <v/>
      </c>
      <c r="E2397" s="22">
        <f>IFERROR(VLOOKUP(C2397,Employes!$A$2:$H$11,3,FALSE),"")</f>
        <v/>
      </c>
      <c r="F2397" s="22">
        <f>IF(WEEKDAY(A2397,2)&lt;=5,IFERROR(VLOOKUP(C2397,Employes!$A$2:$H$11,6,FALSE),0),0)</f>
        <v/>
      </c>
      <c r="G2397" s="6" t="n">
        <v>9</v>
      </c>
      <c r="H2397" s="23">
        <f>MAX(0,G2397-F2397)</f>
        <v/>
      </c>
      <c r="I2397" s="6" t="inlineStr"/>
      <c r="J2397" s="23">
        <f>IF(I2397&lt;&gt;"",MAX(0,F2397-G2397),0)</f>
        <v/>
      </c>
      <c r="K2397" s="24">
        <f>IF(F2397=0,0,J2397/F2397)</f>
        <v/>
      </c>
      <c r="L2397" s="25">
        <f>IF(I2397&lt;&gt;"","Absence",IF(G2397&gt;F2397,"Présent + HS","Présent"))</f>
        <v/>
      </c>
      <c r="M2397" s="6" t="inlineStr"/>
    </row>
    <row r="2398">
      <c r="A2398" s="20" t="n">
        <v>46358</v>
      </c>
      <c r="B2398" s="21">
        <f>DATE(YEAR(A2398),MONTH(A2398),1)</f>
        <v/>
      </c>
      <c r="C2398" s="6" t="inlineStr">
        <is>
          <t>E007</t>
        </is>
      </c>
      <c r="D2398" s="22">
        <f>IFERROR(VLOOKUP(C2398,Employes!$A$2:$H$11,2,FALSE),"")</f>
        <v/>
      </c>
      <c r="E2398" s="22">
        <f>IFERROR(VLOOKUP(C2398,Employes!$A$2:$H$11,3,FALSE),"")</f>
        <v/>
      </c>
      <c r="F2398" s="22">
        <f>IF(WEEKDAY(A2398,2)&lt;=5,IFERROR(VLOOKUP(C2398,Employes!$A$2:$H$11,6,FALSE),0),0)</f>
        <v/>
      </c>
      <c r="G2398" s="6" t="n">
        <v>8</v>
      </c>
      <c r="H2398" s="23">
        <f>MAX(0,G2398-F2398)</f>
        <v/>
      </c>
      <c r="I2398" s="6" t="inlineStr"/>
      <c r="J2398" s="23">
        <f>IF(I2398&lt;&gt;"",MAX(0,F2398-G2398),0)</f>
        <v/>
      </c>
      <c r="K2398" s="24">
        <f>IF(F2398=0,0,J2398/F2398)</f>
        <v/>
      </c>
      <c r="L2398" s="25">
        <f>IF(I2398&lt;&gt;"","Absence",IF(G2398&gt;F2398,"Présent + HS","Présent"))</f>
        <v/>
      </c>
      <c r="M2398" s="6" t="inlineStr"/>
    </row>
    <row r="2399">
      <c r="A2399" s="20" t="n">
        <v>46358</v>
      </c>
      <c r="B2399" s="21">
        <f>DATE(YEAR(A2399),MONTH(A2399),1)</f>
        <v/>
      </c>
      <c r="C2399" s="6" t="inlineStr">
        <is>
          <t>E008</t>
        </is>
      </c>
      <c r="D2399" s="22">
        <f>IFERROR(VLOOKUP(C2399,Employes!$A$2:$H$11,2,FALSE),"")</f>
        <v/>
      </c>
      <c r="E2399" s="22">
        <f>IFERROR(VLOOKUP(C2399,Employes!$A$2:$H$11,3,FALSE),"")</f>
        <v/>
      </c>
      <c r="F2399" s="22">
        <f>IF(WEEKDAY(A2399,2)&lt;=5,IFERROR(VLOOKUP(C2399,Employes!$A$2:$H$11,6,FALSE),0),0)</f>
        <v/>
      </c>
      <c r="G2399" s="6" t="n">
        <v>8</v>
      </c>
      <c r="H2399" s="23">
        <f>MAX(0,G2399-F2399)</f>
        <v/>
      </c>
      <c r="I2399" s="6" t="inlineStr"/>
      <c r="J2399" s="23">
        <f>IF(I2399&lt;&gt;"",MAX(0,F2399-G2399),0)</f>
        <v/>
      </c>
      <c r="K2399" s="24">
        <f>IF(F2399=0,0,J2399/F2399)</f>
        <v/>
      </c>
      <c r="L2399" s="25">
        <f>IF(I2399&lt;&gt;"","Absence",IF(G2399&gt;F2399,"Présent + HS","Présent"))</f>
        <v/>
      </c>
      <c r="M2399" s="6" t="inlineStr"/>
    </row>
    <row r="2400">
      <c r="A2400" s="20" t="n">
        <v>46358</v>
      </c>
      <c r="B2400" s="21">
        <f>DATE(YEAR(A2400),MONTH(A2400),1)</f>
        <v/>
      </c>
      <c r="C2400" s="6" t="inlineStr">
        <is>
          <t>E009</t>
        </is>
      </c>
      <c r="D2400" s="22">
        <f>IFERROR(VLOOKUP(C2400,Employes!$A$2:$H$11,2,FALSE),"")</f>
        <v/>
      </c>
      <c r="E2400" s="22">
        <f>IFERROR(VLOOKUP(C2400,Employes!$A$2:$H$11,3,FALSE),"")</f>
        <v/>
      </c>
      <c r="F2400" s="22">
        <f>IF(WEEKDAY(A2400,2)&lt;=5,IFERROR(VLOOKUP(C2400,Employes!$A$2:$H$11,6,FALSE),0),0)</f>
        <v/>
      </c>
      <c r="G2400" s="6" t="n">
        <v>8</v>
      </c>
      <c r="H2400" s="23">
        <f>MAX(0,G2400-F2400)</f>
        <v/>
      </c>
      <c r="I2400" s="6" t="inlineStr"/>
      <c r="J2400" s="23">
        <f>IF(I2400&lt;&gt;"",MAX(0,F2400-G2400),0)</f>
        <v/>
      </c>
      <c r="K2400" s="24">
        <f>IF(F2400=0,0,J2400/F2400)</f>
        <v/>
      </c>
      <c r="L2400" s="25">
        <f>IF(I2400&lt;&gt;"","Absence",IF(G2400&gt;F2400,"Présent + HS","Présent"))</f>
        <v/>
      </c>
      <c r="M2400" s="6" t="inlineStr"/>
    </row>
    <row r="2401">
      <c r="A2401" s="20" t="n">
        <v>46358</v>
      </c>
      <c r="B2401" s="21">
        <f>DATE(YEAR(A2401),MONTH(A2401),1)</f>
        <v/>
      </c>
      <c r="C2401" s="6" t="inlineStr">
        <is>
          <t>E010</t>
        </is>
      </c>
      <c r="D2401" s="22">
        <f>IFERROR(VLOOKUP(C2401,Employes!$A$2:$H$11,2,FALSE),"")</f>
        <v/>
      </c>
      <c r="E2401" s="22">
        <f>IFERROR(VLOOKUP(C2401,Employes!$A$2:$H$11,3,FALSE),"")</f>
        <v/>
      </c>
      <c r="F2401" s="22">
        <f>IF(WEEKDAY(A2401,2)&lt;=5,IFERROR(VLOOKUP(C2401,Employes!$A$2:$H$11,6,FALSE),0),0)</f>
        <v/>
      </c>
      <c r="G2401" s="6" t="n">
        <v>8</v>
      </c>
      <c r="H2401" s="23">
        <f>MAX(0,G2401-F2401)</f>
        <v/>
      </c>
      <c r="I2401" s="6" t="inlineStr"/>
      <c r="J2401" s="23">
        <f>IF(I2401&lt;&gt;"",MAX(0,F2401-G2401),0)</f>
        <v/>
      </c>
      <c r="K2401" s="24">
        <f>IF(F2401=0,0,J2401/F2401)</f>
        <v/>
      </c>
      <c r="L2401" s="25">
        <f>IF(I2401&lt;&gt;"","Absence",IF(G2401&gt;F2401,"Présent + HS","Présent"))</f>
        <v/>
      </c>
      <c r="M2401" s="6" t="inlineStr"/>
    </row>
    <row r="2402">
      <c r="A2402" s="20" t="n">
        <v>46359</v>
      </c>
      <c r="B2402" s="21">
        <f>DATE(YEAR(A2402),MONTH(A2402),1)</f>
        <v/>
      </c>
      <c r="C2402" s="6" t="inlineStr">
        <is>
          <t>E001</t>
        </is>
      </c>
      <c r="D2402" s="22">
        <f>IFERROR(VLOOKUP(C2402,Employes!$A$2:$H$11,2,FALSE),"")</f>
        <v/>
      </c>
      <c r="E2402" s="22">
        <f>IFERROR(VLOOKUP(C2402,Employes!$A$2:$H$11,3,FALSE),"")</f>
        <v/>
      </c>
      <c r="F2402" s="22">
        <f>IF(WEEKDAY(A2402,2)&lt;=5,IFERROR(VLOOKUP(C2402,Employes!$A$2:$H$11,6,FALSE),0),0)</f>
        <v/>
      </c>
      <c r="G2402" s="6" t="n">
        <v>9</v>
      </c>
      <c r="H2402" s="23">
        <f>MAX(0,G2402-F2402)</f>
        <v/>
      </c>
      <c r="I2402" s="6" t="inlineStr"/>
      <c r="J2402" s="23">
        <f>IF(I2402&lt;&gt;"",MAX(0,F2402-G2402),0)</f>
        <v/>
      </c>
      <c r="K2402" s="24">
        <f>IF(F2402=0,0,J2402/F2402)</f>
        <v/>
      </c>
      <c r="L2402" s="25">
        <f>IF(I2402&lt;&gt;"","Absence",IF(G2402&gt;F2402,"Présent + HS","Présent"))</f>
        <v/>
      </c>
      <c r="M2402" s="6" t="inlineStr"/>
    </row>
    <row r="2403">
      <c r="A2403" s="20" t="n">
        <v>46359</v>
      </c>
      <c r="B2403" s="21">
        <f>DATE(YEAR(A2403),MONTH(A2403),1)</f>
        <v/>
      </c>
      <c r="C2403" s="6" t="inlineStr">
        <is>
          <t>E002</t>
        </is>
      </c>
      <c r="D2403" s="22">
        <f>IFERROR(VLOOKUP(C2403,Employes!$A$2:$H$11,2,FALSE),"")</f>
        <v/>
      </c>
      <c r="E2403" s="22">
        <f>IFERROR(VLOOKUP(C2403,Employes!$A$2:$H$11,3,FALSE),"")</f>
        <v/>
      </c>
      <c r="F2403" s="22">
        <f>IF(WEEKDAY(A2403,2)&lt;=5,IFERROR(VLOOKUP(C2403,Employes!$A$2:$H$11,6,FALSE),0),0)</f>
        <v/>
      </c>
      <c r="G2403" s="6" t="n">
        <v>8</v>
      </c>
      <c r="H2403" s="23">
        <f>MAX(0,G2403-F2403)</f>
        <v/>
      </c>
      <c r="I2403" s="6" t="inlineStr"/>
      <c r="J2403" s="23">
        <f>IF(I2403&lt;&gt;"",MAX(0,F2403-G2403),0)</f>
        <v/>
      </c>
      <c r="K2403" s="24">
        <f>IF(F2403=0,0,J2403/F2403)</f>
        <v/>
      </c>
      <c r="L2403" s="25">
        <f>IF(I2403&lt;&gt;"","Absence",IF(G2403&gt;F2403,"Présent + HS","Présent"))</f>
        <v/>
      </c>
      <c r="M2403" s="6" t="inlineStr"/>
    </row>
    <row r="2404">
      <c r="A2404" s="20" t="n">
        <v>46359</v>
      </c>
      <c r="B2404" s="21">
        <f>DATE(YEAR(A2404),MONTH(A2404),1)</f>
        <v/>
      </c>
      <c r="C2404" s="6" t="inlineStr">
        <is>
          <t>E003</t>
        </is>
      </c>
      <c r="D2404" s="22">
        <f>IFERROR(VLOOKUP(C2404,Employes!$A$2:$H$11,2,FALSE),"")</f>
        <v/>
      </c>
      <c r="E2404" s="22">
        <f>IFERROR(VLOOKUP(C2404,Employes!$A$2:$H$11,3,FALSE),"")</f>
        <v/>
      </c>
      <c r="F2404" s="22">
        <f>IF(WEEKDAY(A2404,2)&lt;=5,IFERROR(VLOOKUP(C2404,Employes!$A$2:$H$11,6,FALSE),0),0)</f>
        <v/>
      </c>
      <c r="G2404" s="6" t="n">
        <v>9</v>
      </c>
      <c r="H2404" s="23">
        <f>MAX(0,G2404-F2404)</f>
        <v/>
      </c>
      <c r="I2404" s="6" t="inlineStr"/>
      <c r="J2404" s="23">
        <f>IF(I2404&lt;&gt;"",MAX(0,F2404-G2404),0)</f>
        <v/>
      </c>
      <c r="K2404" s="24">
        <f>IF(F2404=0,0,J2404/F2404)</f>
        <v/>
      </c>
      <c r="L2404" s="25">
        <f>IF(I2404&lt;&gt;"","Absence",IF(G2404&gt;F2404,"Présent + HS","Présent"))</f>
        <v/>
      </c>
      <c r="M2404" s="6" t="inlineStr"/>
    </row>
    <row r="2405">
      <c r="A2405" s="20" t="n">
        <v>46359</v>
      </c>
      <c r="B2405" s="21">
        <f>DATE(YEAR(A2405),MONTH(A2405),1)</f>
        <v/>
      </c>
      <c r="C2405" s="6" t="inlineStr">
        <is>
          <t>E004</t>
        </is>
      </c>
      <c r="D2405" s="22">
        <f>IFERROR(VLOOKUP(C2405,Employes!$A$2:$H$11,2,FALSE),"")</f>
        <v/>
      </c>
      <c r="E2405" s="22">
        <f>IFERROR(VLOOKUP(C2405,Employes!$A$2:$H$11,3,FALSE),"")</f>
        <v/>
      </c>
      <c r="F2405" s="22">
        <f>IF(WEEKDAY(A2405,2)&lt;=5,IFERROR(VLOOKUP(C2405,Employes!$A$2:$H$11,6,FALSE),0),0)</f>
        <v/>
      </c>
      <c r="G2405" s="6" t="n">
        <v>9</v>
      </c>
      <c r="H2405" s="23">
        <f>MAX(0,G2405-F2405)</f>
        <v/>
      </c>
      <c r="I2405" s="6" t="inlineStr"/>
      <c r="J2405" s="23">
        <f>IF(I2405&lt;&gt;"",MAX(0,F2405-G2405),0)</f>
        <v/>
      </c>
      <c r="K2405" s="24">
        <f>IF(F2405=0,0,J2405/F2405)</f>
        <v/>
      </c>
      <c r="L2405" s="25">
        <f>IF(I2405&lt;&gt;"","Absence",IF(G2405&gt;F2405,"Présent + HS","Présent"))</f>
        <v/>
      </c>
      <c r="M2405" s="6" t="inlineStr"/>
    </row>
    <row r="2406">
      <c r="A2406" s="20" t="n">
        <v>46359</v>
      </c>
      <c r="B2406" s="21">
        <f>DATE(YEAR(A2406),MONTH(A2406),1)</f>
        <v/>
      </c>
      <c r="C2406" s="6" t="inlineStr">
        <is>
          <t>E005</t>
        </is>
      </c>
      <c r="D2406" s="22">
        <f>IFERROR(VLOOKUP(C2406,Employes!$A$2:$H$11,2,FALSE),"")</f>
        <v/>
      </c>
      <c r="E2406" s="22">
        <f>IFERROR(VLOOKUP(C2406,Employes!$A$2:$H$11,3,FALSE),"")</f>
        <v/>
      </c>
      <c r="F2406" s="22">
        <f>IF(WEEKDAY(A2406,2)&lt;=5,IFERROR(VLOOKUP(C2406,Employes!$A$2:$H$11,6,FALSE),0),0)</f>
        <v/>
      </c>
      <c r="G2406" s="6" t="n">
        <v>8</v>
      </c>
      <c r="H2406" s="23">
        <f>MAX(0,G2406-F2406)</f>
        <v/>
      </c>
      <c r="I2406" s="6" t="inlineStr"/>
      <c r="J2406" s="23">
        <f>IF(I2406&lt;&gt;"",MAX(0,F2406-G2406),0)</f>
        <v/>
      </c>
      <c r="K2406" s="24">
        <f>IF(F2406=0,0,J2406/F2406)</f>
        <v/>
      </c>
      <c r="L2406" s="25">
        <f>IF(I2406&lt;&gt;"","Absence",IF(G2406&gt;F2406,"Présent + HS","Présent"))</f>
        <v/>
      </c>
      <c r="M2406" s="6" t="inlineStr"/>
    </row>
    <row r="2407">
      <c r="A2407" s="20" t="n">
        <v>46359</v>
      </c>
      <c r="B2407" s="21">
        <f>DATE(YEAR(A2407),MONTH(A2407),1)</f>
        <v/>
      </c>
      <c r="C2407" s="6" t="inlineStr">
        <is>
          <t>E006</t>
        </is>
      </c>
      <c r="D2407" s="22">
        <f>IFERROR(VLOOKUP(C2407,Employes!$A$2:$H$11,2,FALSE),"")</f>
        <v/>
      </c>
      <c r="E2407" s="22">
        <f>IFERROR(VLOOKUP(C2407,Employes!$A$2:$H$11,3,FALSE),"")</f>
        <v/>
      </c>
      <c r="F2407" s="22">
        <f>IF(WEEKDAY(A2407,2)&lt;=5,IFERROR(VLOOKUP(C2407,Employes!$A$2:$H$11,6,FALSE),0),0)</f>
        <v/>
      </c>
      <c r="G2407" s="6" t="n">
        <v>8</v>
      </c>
      <c r="H2407" s="23">
        <f>MAX(0,G2407-F2407)</f>
        <v/>
      </c>
      <c r="I2407" s="6" t="inlineStr"/>
      <c r="J2407" s="23">
        <f>IF(I2407&lt;&gt;"",MAX(0,F2407-G2407),0)</f>
        <v/>
      </c>
      <c r="K2407" s="24">
        <f>IF(F2407=0,0,J2407/F2407)</f>
        <v/>
      </c>
      <c r="L2407" s="25">
        <f>IF(I2407&lt;&gt;"","Absence",IF(G2407&gt;F2407,"Présent + HS","Présent"))</f>
        <v/>
      </c>
      <c r="M2407" s="6" t="inlineStr"/>
    </row>
    <row r="2408">
      <c r="A2408" s="20" t="n">
        <v>46359</v>
      </c>
      <c r="B2408" s="21">
        <f>DATE(YEAR(A2408),MONTH(A2408),1)</f>
        <v/>
      </c>
      <c r="C2408" s="6" t="inlineStr">
        <is>
          <t>E007</t>
        </is>
      </c>
      <c r="D2408" s="22">
        <f>IFERROR(VLOOKUP(C2408,Employes!$A$2:$H$11,2,FALSE),"")</f>
        <v/>
      </c>
      <c r="E2408" s="22">
        <f>IFERROR(VLOOKUP(C2408,Employes!$A$2:$H$11,3,FALSE),"")</f>
        <v/>
      </c>
      <c r="F2408" s="22">
        <f>IF(WEEKDAY(A2408,2)&lt;=5,IFERROR(VLOOKUP(C2408,Employes!$A$2:$H$11,6,FALSE),0),0)</f>
        <v/>
      </c>
      <c r="G2408" s="6" t="n">
        <v>8</v>
      </c>
      <c r="H2408" s="23">
        <f>MAX(0,G2408-F2408)</f>
        <v/>
      </c>
      <c r="I2408" s="6" t="inlineStr"/>
      <c r="J2408" s="23">
        <f>IF(I2408&lt;&gt;"",MAX(0,F2408-G2408),0)</f>
        <v/>
      </c>
      <c r="K2408" s="24">
        <f>IF(F2408=0,0,J2408/F2408)</f>
        <v/>
      </c>
      <c r="L2408" s="25">
        <f>IF(I2408&lt;&gt;"","Absence",IF(G2408&gt;F2408,"Présent + HS","Présent"))</f>
        <v/>
      </c>
      <c r="M2408" s="6" t="inlineStr"/>
    </row>
    <row r="2409">
      <c r="A2409" s="20" t="n">
        <v>46359</v>
      </c>
      <c r="B2409" s="21">
        <f>DATE(YEAR(A2409),MONTH(A2409),1)</f>
        <v/>
      </c>
      <c r="C2409" s="6" t="inlineStr">
        <is>
          <t>E008</t>
        </is>
      </c>
      <c r="D2409" s="22">
        <f>IFERROR(VLOOKUP(C2409,Employes!$A$2:$H$11,2,FALSE),"")</f>
        <v/>
      </c>
      <c r="E2409" s="22">
        <f>IFERROR(VLOOKUP(C2409,Employes!$A$2:$H$11,3,FALSE),"")</f>
        <v/>
      </c>
      <c r="F2409" s="22">
        <f>IF(WEEKDAY(A2409,2)&lt;=5,IFERROR(VLOOKUP(C2409,Employes!$A$2:$H$11,6,FALSE),0),0)</f>
        <v/>
      </c>
      <c r="G2409" s="6" t="n">
        <v>8</v>
      </c>
      <c r="H2409" s="23">
        <f>MAX(0,G2409-F2409)</f>
        <v/>
      </c>
      <c r="I2409" s="6" t="inlineStr"/>
      <c r="J2409" s="23">
        <f>IF(I2409&lt;&gt;"",MAX(0,F2409-G2409),0)</f>
        <v/>
      </c>
      <c r="K2409" s="24">
        <f>IF(F2409=0,0,J2409/F2409)</f>
        <v/>
      </c>
      <c r="L2409" s="25">
        <f>IF(I2409&lt;&gt;"","Absence",IF(G2409&gt;F2409,"Présent + HS","Présent"))</f>
        <v/>
      </c>
      <c r="M2409" s="6" t="inlineStr"/>
    </row>
    <row r="2410">
      <c r="A2410" s="20" t="n">
        <v>46359</v>
      </c>
      <c r="B2410" s="21">
        <f>DATE(YEAR(A2410),MONTH(A2410),1)</f>
        <v/>
      </c>
      <c r="C2410" s="6" t="inlineStr">
        <is>
          <t>E009</t>
        </is>
      </c>
      <c r="D2410" s="22">
        <f>IFERROR(VLOOKUP(C2410,Employes!$A$2:$H$11,2,FALSE),"")</f>
        <v/>
      </c>
      <c r="E2410" s="22">
        <f>IFERROR(VLOOKUP(C2410,Employes!$A$2:$H$11,3,FALSE),"")</f>
        <v/>
      </c>
      <c r="F2410" s="22">
        <f>IF(WEEKDAY(A2410,2)&lt;=5,IFERROR(VLOOKUP(C2410,Employes!$A$2:$H$11,6,FALSE),0),0)</f>
        <v/>
      </c>
      <c r="G2410" s="6" t="n">
        <v>8</v>
      </c>
      <c r="H2410" s="23">
        <f>MAX(0,G2410-F2410)</f>
        <v/>
      </c>
      <c r="I2410" s="6" t="inlineStr"/>
      <c r="J2410" s="23">
        <f>IF(I2410&lt;&gt;"",MAX(0,F2410-G2410),0)</f>
        <v/>
      </c>
      <c r="K2410" s="24">
        <f>IF(F2410=0,0,J2410/F2410)</f>
        <v/>
      </c>
      <c r="L2410" s="25">
        <f>IF(I2410&lt;&gt;"","Absence",IF(G2410&gt;F2410,"Présent + HS","Présent"))</f>
        <v/>
      </c>
      <c r="M2410" s="6" t="inlineStr"/>
    </row>
    <row r="2411">
      <c r="A2411" s="20" t="n">
        <v>46359</v>
      </c>
      <c r="B2411" s="21">
        <f>DATE(YEAR(A2411),MONTH(A2411),1)</f>
        <v/>
      </c>
      <c r="C2411" s="6" t="inlineStr">
        <is>
          <t>E010</t>
        </is>
      </c>
      <c r="D2411" s="22">
        <f>IFERROR(VLOOKUP(C2411,Employes!$A$2:$H$11,2,FALSE),"")</f>
        <v/>
      </c>
      <c r="E2411" s="22">
        <f>IFERROR(VLOOKUP(C2411,Employes!$A$2:$H$11,3,FALSE),"")</f>
        <v/>
      </c>
      <c r="F2411" s="22">
        <f>IF(WEEKDAY(A2411,2)&lt;=5,IFERROR(VLOOKUP(C2411,Employes!$A$2:$H$11,6,FALSE),0),0)</f>
        <v/>
      </c>
      <c r="G2411" s="6" t="n">
        <v>8</v>
      </c>
      <c r="H2411" s="23">
        <f>MAX(0,G2411-F2411)</f>
        <v/>
      </c>
      <c r="I2411" s="6" t="inlineStr"/>
      <c r="J2411" s="23">
        <f>IF(I2411&lt;&gt;"",MAX(0,F2411-G2411),0)</f>
        <v/>
      </c>
      <c r="K2411" s="24">
        <f>IF(F2411=0,0,J2411/F2411)</f>
        <v/>
      </c>
      <c r="L2411" s="25">
        <f>IF(I2411&lt;&gt;"","Absence",IF(G2411&gt;F2411,"Présent + HS","Présent"))</f>
        <v/>
      </c>
      <c r="M2411" s="6" t="inlineStr"/>
    </row>
    <row r="2412">
      <c r="A2412" s="20" t="n">
        <v>46360</v>
      </c>
      <c r="B2412" s="21">
        <f>DATE(YEAR(A2412),MONTH(A2412),1)</f>
        <v/>
      </c>
      <c r="C2412" s="6" t="inlineStr">
        <is>
          <t>E001</t>
        </is>
      </c>
      <c r="D2412" s="22">
        <f>IFERROR(VLOOKUP(C2412,Employes!$A$2:$H$11,2,FALSE),"")</f>
        <v/>
      </c>
      <c r="E2412" s="22">
        <f>IFERROR(VLOOKUP(C2412,Employes!$A$2:$H$11,3,FALSE),"")</f>
        <v/>
      </c>
      <c r="F2412" s="22">
        <f>IF(WEEKDAY(A2412,2)&lt;=5,IFERROR(VLOOKUP(C2412,Employes!$A$2:$H$11,6,FALSE),0),0)</f>
        <v/>
      </c>
      <c r="G2412" s="6" t="n">
        <v>8</v>
      </c>
      <c r="H2412" s="23">
        <f>MAX(0,G2412-F2412)</f>
        <v/>
      </c>
      <c r="I2412" s="6" t="inlineStr"/>
      <c r="J2412" s="23">
        <f>IF(I2412&lt;&gt;"",MAX(0,F2412-G2412),0)</f>
        <v/>
      </c>
      <c r="K2412" s="24">
        <f>IF(F2412=0,0,J2412/F2412)</f>
        <v/>
      </c>
      <c r="L2412" s="25">
        <f>IF(I2412&lt;&gt;"","Absence",IF(G2412&gt;F2412,"Présent + HS","Présent"))</f>
        <v/>
      </c>
      <c r="M2412" s="6" t="inlineStr"/>
    </row>
    <row r="2413">
      <c r="A2413" s="20" t="n">
        <v>46360</v>
      </c>
      <c r="B2413" s="21">
        <f>DATE(YEAR(A2413),MONTH(A2413),1)</f>
        <v/>
      </c>
      <c r="C2413" s="6" t="inlineStr">
        <is>
          <t>E002</t>
        </is>
      </c>
      <c r="D2413" s="22">
        <f>IFERROR(VLOOKUP(C2413,Employes!$A$2:$H$11,2,FALSE),"")</f>
        <v/>
      </c>
      <c r="E2413" s="22">
        <f>IFERROR(VLOOKUP(C2413,Employes!$A$2:$H$11,3,FALSE),"")</f>
        <v/>
      </c>
      <c r="F2413" s="22">
        <f>IF(WEEKDAY(A2413,2)&lt;=5,IFERROR(VLOOKUP(C2413,Employes!$A$2:$H$11,6,FALSE),0),0)</f>
        <v/>
      </c>
      <c r="G2413" s="6" t="n">
        <v>9</v>
      </c>
      <c r="H2413" s="23">
        <f>MAX(0,G2413-F2413)</f>
        <v/>
      </c>
      <c r="I2413" s="6" t="inlineStr"/>
      <c r="J2413" s="23">
        <f>IF(I2413&lt;&gt;"",MAX(0,F2413-G2413),0)</f>
        <v/>
      </c>
      <c r="K2413" s="24">
        <f>IF(F2413=0,0,J2413/F2413)</f>
        <v/>
      </c>
      <c r="L2413" s="25">
        <f>IF(I2413&lt;&gt;"","Absence",IF(G2413&gt;F2413,"Présent + HS","Présent"))</f>
        <v/>
      </c>
      <c r="M2413" s="6" t="inlineStr"/>
    </row>
    <row r="2414">
      <c r="A2414" s="20" t="n">
        <v>46360</v>
      </c>
      <c r="B2414" s="21">
        <f>DATE(YEAR(A2414),MONTH(A2414),1)</f>
        <v/>
      </c>
      <c r="C2414" s="6" t="inlineStr">
        <is>
          <t>E003</t>
        </is>
      </c>
      <c r="D2414" s="22">
        <f>IFERROR(VLOOKUP(C2414,Employes!$A$2:$H$11,2,FALSE),"")</f>
        <v/>
      </c>
      <c r="E2414" s="22">
        <f>IFERROR(VLOOKUP(C2414,Employes!$A$2:$H$11,3,FALSE),"")</f>
        <v/>
      </c>
      <c r="F2414" s="22">
        <f>IF(WEEKDAY(A2414,2)&lt;=5,IFERROR(VLOOKUP(C2414,Employes!$A$2:$H$11,6,FALSE),0),0)</f>
        <v/>
      </c>
      <c r="G2414" s="6" t="n">
        <v>8</v>
      </c>
      <c r="H2414" s="23">
        <f>MAX(0,G2414-F2414)</f>
        <v/>
      </c>
      <c r="I2414" s="6" t="inlineStr"/>
      <c r="J2414" s="23">
        <f>IF(I2414&lt;&gt;"",MAX(0,F2414-G2414),0)</f>
        <v/>
      </c>
      <c r="K2414" s="24">
        <f>IF(F2414=0,0,J2414/F2414)</f>
        <v/>
      </c>
      <c r="L2414" s="25">
        <f>IF(I2414&lt;&gt;"","Absence",IF(G2414&gt;F2414,"Présent + HS","Présent"))</f>
        <v/>
      </c>
      <c r="M2414" s="6" t="inlineStr"/>
    </row>
    <row r="2415">
      <c r="A2415" s="20" t="n">
        <v>46360</v>
      </c>
      <c r="B2415" s="21">
        <f>DATE(YEAR(A2415),MONTH(A2415),1)</f>
        <v/>
      </c>
      <c r="C2415" s="6" t="inlineStr">
        <is>
          <t>E004</t>
        </is>
      </c>
      <c r="D2415" s="22">
        <f>IFERROR(VLOOKUP(C2415,Employes!$A$2:$H$11,2,FALSE),"")</f>
        <v/>
      </c>
      <c r="E2415" s="22">
        <f>IFERROR(VLOOKUP(C2415,Employes!$A$2:$H$11,3,FALSE),"")</f>
        <v/>
      </c>
      <c r="F2415" s="22">
        <f>IF(WEEKDAY(A2415,2)&lt;=5,IFERROR(VLOOKUP(C2415,Employes!$A$2:$H$11,6,FALSE),0),0)</f>
        <v/>
      </c>
      <c r="G2415" s="6" t="n">
        <v>9</v>
      </c>
      <c r="H2415" s="23">
        <f>MAX(0,G2415-F2415)</f>
        <v/>
      </c>
      <c r="I2415" s="6" t="inlineStr"/>
      <c r="J2415" s="23">
        <f>IF(I2415&lt;&gt;"",MAX(0,F2415-G2415),0)</f>
        <v/>
      </c>
      <c r="K2415" s="24">
        <f>IF(F2415=0,0,J2415/F2415)</f>
        <v/>
      </c>
      <c r="L2415" s="25">
        <f>IF(I2415&lt;&gt;"","Absence",IF(G2415&gt;F2415,"Présent + HS","Présent"))</f>
        <v/>
      </c>
      <c r="M2415" s="6" t="inlineStr"/>
    </row>
    <row r="2416">
      <c r="A2416" s="20" t="n">
        <v>46360</v>
      </c>
      <c r="B2416" s="21">
        <f>DATE(YEAR(A2416),MONTH(A2416),1)</f>
        <v/>
      </c>
      <c r="C2416" s="6" t="inlineStr">
        <is>
          <t>E005</t>
        </is>
      </c>
      <c r="D2416" s="22">
        <f>IFERROR(VLOOKUP(C2416,Employes!$A$2:$H$11,2,FALSE),"")</f>
        <v/>
      </c>
      <c r="E2416" s="22">
        <f>IFERROR(VLOOKUP(C2416,Employes!$A$2:$H$11,3,FALSE),"")</f>
        <v/>
      </c>
      <c r="F2416" s="22">
        <f>IF(WEEKDAY(A2416,2)&lt;=5,IFERROR(VLOOKUP(C2416,Employes!$A$2:$H$11,6,FALSE),0),0)</f>
        <v/>
      </c>
      <c r="G2416" s="6" t="n">
        <v>8</v>
      </c>
      <c r="H2416" s="23">
        <f>MAX(0,G2416-F2416)</f>
        <v/>
      </c>
      <c r="I2416" s="6" t="inlineStr"/>
      <c r="J2416" s="23">
        <f>IF(I2416&lt;&gt;"",MAX(0,F2416-G2416),0)</f>
        <v/>
      </c>
      <c r="K2416" s="24">
        <f>IF(F2416=0,0,J2416/F2416)</f>
        <v/>
      </c>
      <c r="L2416" s="25">
        <f>IF(I2416&lt;&gt;"","Absence",IF(G2416&gt;F2416,"Présent + HS","Présent"))</f>
        <v/>
      </c>
      <c r="M2416" s="6" t="inlineStr"/>
    </row>
    <row r="2417">
      <c r="A2417" s="20" t="n">
        <v>46360</v>
      </c>
      <c r="B2417" s="21">
        <f>DATE(YEAR(A2417),MONTH(A2417),1)</f>
        <v/>
      </c>
      <c r="C2417" s="6" t="inlineStr">
        <is>
          <t>E006</t>
        </is>
      </c>
      <c r="D2417" s="22">
        <f>IFERROR(VLOOKUP(C2417,Employes!$A$2:$H$11,2,FALSE),"")</f>
        <v/>
      </c>
      <c r="E2417" s="22">
        <f>IFERROR(VLOOKUP(C2417,Employes!$A$2:$H$11,3,FALSE),"")</f>
        <v/>
      </c>
      <c r="F2417" s="22">
        <f>IF(WEEKDAY(A2417,2)&lt;=5,IFERROR(VLOOKUP(C2417,Employes!$A$2:$H$11,6,FALSE),0),0)</f>
        <v/>
      </c>
      <c r="G2417" s="6" t="n">
        <v>8</v>
      </c>
      <c r="H2417" s="23">
        <f>MAX(0,G2417-F2417)</f>
        <v/>
      </c>
      <c r="I2417" s="6" t="inlineStr"/>
      <c r="J2417" s="23">
        <f>IF(I2417&lt;&gt;"",MAX(0,F2417-G2417),0)</f>
        <v/>
      </c>
      <c r="K2417" s="24">
        <f>IF(F2417=0,0,J2417/F2417)</f>
        <v/>
      </c>
      <c r="L2417" s="25">
        <f>IF(I2417&lt;&gt;"","Absence",IF(G2417&gt;F2417,"Présent + HS","Présent"))</f>
        <v/>
      </c>
      <c r="M2417" s="6" t="inlineStr"/>
    </row>
    <row r="2418">
      <c r="A2418" s="20" t="n">
        <v>46360</v>
      </c>
      <c r="B2418" s="21">
        <f>DATE(YEAR(A2418),MONTH(A2418),1)</f>
        <v/>
      </c>
      <c r="C2418" s="6" t="inlineStr">
        <is>
          <t>E007</t>
        </is>
      </c>
      <c r="D2418" s="22">
        <f>IFERROR(VLOOKUP(C2418,Employes!$A$2:$H$11,2,FALSE),"")</f>
        <v/>
      </c>
      <c r="E2418" s="22">
        <f>IFERROR(VLOOKUP(C2418,Employes!$A$2:$H$11,3,FALSE),"")</f>
        <v/>
      </c>
      <c r="F2418" s="22">
        <f>IF(WEEKDAY(A2418,2)&lt;=5,IFERROR(VLOOKUP(C2418,Employes!$A$2:$H$11,6,FALSE),0),0)</f>
        <v/>
      </c>
      <c r="G2418" s="6" t="n">
        <v>8</v>
      </c>
      <c r="H2418" s="23">
        <f>MAX(0,G2418-F2418)</f>
        <v/>
      </c>
      <c r="I2418" s="6" t="inlineStr"/>
      <c r="J2418" s="23">
        <f>IF(I2418&lt;&gt;"",MAX(0,F2418-G2418),0)</f>
        <v/>
      </c>
      <c r="K2418" s="24">
        <f>IF(F2418=0,0,J2418/F2418)</f>
        <v/>
      </c>
      <c r="L2418" s="25">
        <f>IF(I2418&lt;&gt;"","Absence",IF(G2418&gt;F2418,"Présent + HS","Présent"))</f>
        <v/>
      </c>
      <c r="M2418" s="6" t="inlineStr"/>
    </row>
    <row r="2419">
      <c r="A2419" s="20" t="n">
        <v>46360</v>
      </c>
      <c r="B2419" s="21">
        <f>DATE(YEAR(A2419),MONTH(A2419),1)</f>
        <v/>
      </c>
      <c r="C2419" s="6" t="inlineStr">
        <is>
          <t>E008</t>
        </is>
      </c>
      <c r="D2419" s="22">
        <f>IFERROR(VLOOKUP(C2419,Employes!$A$2:$H$11,2,FALSE),"")</f>
        <v/>
      </c>
      <c r="E2419" s="22">
        <f>IFERROR(VLOOKUP(C2419,Employes!$A$2:$H$11,3,FALSE),"")</f>
        <v/>
      </c>
      <c r="F2419" s="22">
        <f>IF(WEEKDAY(A2419,2)&lt;=5,IFERROR(VLOOKUP(C2419,Employes!$A$2:$H$11,6,FALSE),0),0)</f>
        <v/>
      </c>
      <c r="G2419" s="6" t="n">
        <v>9</v>
      </c>
      <c r="H2419" s="23">
        <f>MAX(0,G2419-F2419)</f>
        <v/>
      </c>
      <c r="I2419" s="6" t="inlineStr"/>
      <c r="J2419" s="23">
        <f>IF(I2419&lt;&gt;"",MAX(0,F2419-G2419),0)</f>
        <v/>
      </c>
      <c r="K2419" s="24">
        <f>IF(F2419=0,0,J2419/F2419)</f>
        <v/>
      </c>
      <c r="L2419" s="25">
        <f>IF(I2419&lt;&gt;"","Absence",IF(G2419&gt;F2419,"Présent + HS","Présent"))</f>
        <v/>
      </c>
      <c r="M2419" s="6" t="inlineStr"/>
    </row>
    <row r="2420">
      <c r="A2420" s="20" t="n">
        <v>46360</v>
      </c>
      <c r="B2420" s="21">
        <f>DATE(YEAR(A2420),MONTH(A2420),1)</f>
        <v/>
      </c>
      <c r="C2420" s="6" t="inlineStr">
        <is>
          <t>E009</t>
        </is>
      </c>
      <c r="D2420" s="22">
        <f>IFERROR(VLOOKUP(C2420,Employes!$A$2:$H$11,2,FALSE),"")</f>
        <v/>
      </c>
      <c r="E2420" s="22">
        <f>IFERROR(VLOOKUP(C2420,Employes!$A$2:$H$11,3,FALSE),"")</f>
        <v/>
      </c>
      <c r="F2420" s="22">
        <f>IF(WEEKDAY(A2420,2)&lt;=5,IFERROR(VLOOKUP(C2420,Employes!$A$2:$H$11,6,FALSE),0),0)</f>
        <v/>
      </c>
      <c r="G2420" s="6" t="n">
        <v>8</v>
      </c>
      <c r="H2420" s="23">
        <f>MAX(0,G2420-F2420)</f>
        <v/>
      </c>
      <c r="I2420" s="6" t="inlineStr"/>
      <c r="J2420" s="23">
        <f>IF(I2420&lt;&gt;"",MAX(0,F2420-G2420),0)</f>
        <v/>
      </c>
      <c r="K2420" s="24">
        <f>IF(F2420=0,0,J2420/F2420)</f>
        <v/>
      </c>
      <c r="L2420" s="25">
        <f>IF(I2420&lt;&gt;"","Absence",IF(G2420&gt;F2420,"Présent + HS","Présent"))</f>
        <v/>
      </c>
      <c r="M2420" s="6" t="inlineStr"/>
    </row>
    <row r="2421">
      <c r="A2421" s="20" t="n">
        <v>46360</v>
      </c>
      <c r="B2421" s="21">
        <f>DATE(YEAR(A2421),MONTH(A2421),1)</f>
        <v/>
      </c>
      <c r="C2421" s="6" t="inlineStr">
        <is>
          <t>E010</t>
        </is>
      </c>
      <c r="D2421" s="22">
        <f>IFERROR(VLOOKUP(C2421,Employes!$A$2:$H$11,2,FALSE),"")</f>
        <v/>
      </c>
      <c r="E2421" s="22">
        <f>IFERROR(VLOOKUP(C2421,Employes!$A$2:$H$11,3,FALSE),"")</f>
        <v/>
      </c>
      <c r="F2421" s="22">
        <f>IF(WEEKDAY(A2421,2)&lt;=5,IFERROR(VLOOKUP(C2421,Employes!$A$2:$H$11,6,FALSE),0),0)</f>
        <v/>
      </c>
      <c r="G2421" s="6" t="n">
        <v>8</v>
      </c>
      <c r="H2421" s="23">
        <f>MAX(0,G2421-F2421)</f>
        <v/>
      </c>
      <c r="I2421" s="6" t="inlineStr"/>
      <c r="J2421" s="23">
        <f>IF(I2421&lt;&gt;"",MAX(0,F2421-G2421),0)</f>
        <v/>
      </c>
      <c r="K2421" s="24">
        <f>IF(F2421=0,0,J2421/F2421)</f>
        <v/>
      </c>
      <c r="L2421" s="25">
        <f>IF(I2421&lt;&gt;"","Absence",IF(G2421&gt;F2421,"Présent + HS","Présent"))</f>
        <v/>
      </c>
      <c r="M2421" s="6" t="inlineStr"/>
    </row>
    <row r="2422">
      <c r="A2422" s="20" t="n">
        <v>46363</v>
      </c>
      <c r="B2422" s="21">
        <f>DATE(YEAR(A2422),MONTH(A2422),1)</f>
        <v/>
      </c>
      <c r="C2422" s="6" t="inlineStr">
        <is>
          <t>E001</t>
        </is>
      </c>
      <c r="D2422" s="22">
        <f>IFERROR(VLOOKUP(C2422,Employes!$A$2:$H$11,2,FALSE),"")</f>
        <v/>
      </c>
      <c r="E2422" s="22">
        <f>IFERROR(VLOOKUP(C2422,Employes!$A$2:$H$11,3,FALSE),"")</f>
        <v/>
      </c>
      <c r="F2422" s="22">
        <f>IF(WEEKDAY(A2422,2)&lt;=5,IFERROR(VLOOKUP(C2422,Employes!$A$2:$H$11,6,FALSE),0),0)</f>
        <v/>
      </c>
      <c r="G2422" s="6" t="n">
        <v>9</v>
      </c>
      <c r="H2422" s="23">
        <f>MAX(0,G2422-F2422)</f>
        <v/>
      </c>
      <c r="I2422" s="6" t="inlineStr"/>
      <c r="J2422" s="23">
        <f>IF(I2422&lt;&gt;"",MAX(0,F2422-G2422),0)</f>
        <v/>
      </c>
      <c r="K2422" s="24">
        <f>IF(F2422=0,0,J2422/F2422)</f>
        <v/>
      </c>
      <c r="L2422" s="25">
        <f>IF(I2422&lt;&gt;"","Absence",IF(G2422&gt;F2422,"Présent + HS","Présent"))</f>
        <v/>
      </c>
      <c r="M2422" s="6" t="inlineStr"/>
    </row>
    <row r="2423">
      <c r="A2423" s="20" t="n">
        <v>46363</v>
      </c>
      <c r="B2423" s="21">
        <f>DATE(YEAR(A2423),MONTH(A2423),1)</f>
        <v/>
      </c>
      <c r="C2423" s="6" t="inlineStr">
        <is>
          <t>E002</t>
        </is>
      </c>
      <c r="D2423" s="22">
        <f>IFERROR(VLOOKUP(C2423,Employes!$A$2:$H$11,2,FALSE),"")</f>
        <v/>
      </c>
      <c r="E2423" s="22">
        <f>IFERROR(VLOOKUP(C2423,Employes!$A$2:$H$11,3,FALSE),"")</f>
        <v/>
      </c>
      <c r="F2423" s="22">
        <f>IF(WEEKDAY(A2423,2)&lt;=5,IFERROR(VLOOKUP(C2423,Employes!$A$2:$H$11,6,FALSE),0),0)</f>
        <v/>
      </c>
      <c r="G2423" s="6" t="n">
        <v>8</v>
      </c>
      <c r="H2423" s="23">
        <f>MAX(0,G2423-F2423)</f>
        <v/>
      </c>
      <c r="I2423" s="6" t="inlineStr"/>
      <c r="J2423" s="23">
        <f>IF(I2423&lt;&gt;"",MAX(0,F2423-G2423),0)</f>
        <v/>
      </c>
      <c r="K2423" s="24">
        <f>IF(F2423=0,0,J2423/F2423)</f>
        <v/>
      </c>
      <c r="L2423" s="25">
        <f>IF(I2423&lt;&gt;"","Absence",IF(G2423&gt;F2423,"Présent + HS","Présent"))</f>
        <v/>
      </c>
      <c r="M2423" s="6" t="inlineStr"/>
    </row>
    <row r="2424">
      <c r="A2424" s="20" t="n">
        <v>46363</v>
      </c>
      <c r="B2424" s="21">
        <f>DATE(YEAR(A2424),MONTH(A2424),1)</f>
        <v/>
      </c>
      <c r="C2424" s="6" t="inlineStr">
        <is>
          <t>E003</t>
        </is>
      </c>
      <c r="D2424" s="22">
        <f>IFERROR(VLOOKUP(C2424,Employes!$A$2:$H$11,2,FALSE),"")</f>
        <v/>
      </c>
      <c r="E2424" s="22">
        <f>IFERROR(VLOOKUP(C2424,Employes!$A$2:$H$11,3,FALSE),"")</f>
        <v/>
      </c>
      <c r="F2424" s="22">
        <f>IF(WEEKDAY(A2424,2)&lt;=5,IFERROR(VLOOKUP(C2424,Employes!$A$2:$H$11,6,FALSE),0),0)</f>
        <v/>
      </c>
      <c r="G2424" s="6" t="n">
        <v>8</v>
      </c>
      <c r="H2424" s="23">
        <f>MAX(0,G2424-F2424)</f>
        <v/>
      </c>
      <c r="I2424" s="6" t="inlineStr"/>
      <c r="J2424" s="23">
        <f>IF(I2424&lt;&gt;"",MAX(0,F2424-G2424),0)</f>
        <v/>
      </c>
      <c r="K2424" s="24">
        <f>IF(F2424=0,0,J2424/F2424)</f>
        <v/>
      </c>
      <c r="L2424" s="25">
        <f>IF(I2424&lt;&gt;"","Absence",IF(G2424&gt;F2424,"Présent + HS","Présent"))</f>
        <v/>
      </c>
      <c r="M2424" s="6" t="inlineStr"/>
    </row>
    <row r="2425">
      <c r="A2425" s="20" t="n">
        <v>46363</v>
      </c>
      <c r="B2425" s="21">
        <f>DATE(YEAR(A2425),MONTH(A2425),1)</f>
        <v/>
      </c>
      <c r="C2425" s="6" t="inlineStr">
        <is>
          <t>E004</t>
        </is>
      </c>
      <c r="D2425" s="22">
        <f>IFERROR(VLOOKUP(C2425,Employes!$A$2:$H$11,2,FALSE),"")</f>
        <v/>
      </c>
      <c r="E2425" s="22">
        <f>IFERROR(VLOOKUP(C2425,Employes!$A$2:$H$11,3,FALSE),"")</f>
        <v/>
      </c>
      <c r="F2425" s="22">
        <f>IF(WEEKDAY(A2425,2)&lt;=5,IFERROR(VLOOKUP(C2425,Employes!$A$2:$H$11,6,FALSE),0),0)</f>
        <v/>
      </c>
      <c r="G2425" s="6" t="n">
        <v>9</v>
      </c>
      <c r="H2425" s="23">
        <f>MAX(0,G2425-F2425)</f>
        <v/>
      </c>
      <c r="I2425" s="6" t="inlineStr"/>
      <c r="J2425" s="23">
        <f>IF(I2425&lt;&gt;"",MAX(0,F2425-G2425),0)</f>
        <v/>
      </c>
      <c r="K2425" s="24">
        <f>IF(F2425=0,0,J2425/F2425)</f>
        <v/>
      </c>
      <c r="L2425" s="25">
        <f>IF(I2425&lt;&gt;"","Absence",IF(G2425&gt;F2425,"Présent + HS","Présent"))</f>
        <v/>
      </c>
      <c r="M2425" s="6" t="inlineStr"/>
    </row>
    <row r="2426">
      <c r="A2426" s="20" t="n">
        <v>46363</v>
      </c>
      <c r="B2426" s="21">
        <f>DATE(YEAR(A2426),MONTH(A2426),1)</f>
        <v/>
      </c>
      <c r="C2426" s="6" t="inlineStr">
        <is>
          <t>E005</t>
        </is>
      </c>
      <c r="D2426" s="22">
        <f>IFERROR(VLOOKUP(C2426,Employes!$A$2:$H$11,2,FALSE),"")</f>
        <v/>
      </c>
      <c r="E2426" s="22">
        <f>IFERROR(VLOOKUP(C2426,Employes!$A$2:$H$11,3,FALSE),"")</f>
        <v/>
      </c>
      <c r="F2426" s="22">
        <f>IF(WEEKDAY(A2426,2)&lt;=5,IFERROR(VLOOKUP(C2426,Employes!$A$2:$H$11,6,FALSE),0),0)</f>
        <v/>
      </c>
      <c r="G2426" s="6" t="n">
        <v>8</v>
      </c>
      <c r="H2426" s="23">
        <f>MAX(0,G2426-F2426)</f>
        <v/>
      </c>
      <c r="I2426" s="6" t="inlineStr"/>
      <c r="J2426" s="23">
        <f>IF(I2426&lt;&gt;"",MAX(0,F2426-G2426),0)</f>
        <v/>
      </c>
      <c r="K2426" s="24">
        <f>IF(F2426=0,0,J2426/F2426)</f>
        <v/>
      </c>
      <c r="L2426" s="25">
        <f>IF(I2426&lt;&gt;"","Absence",IF(G2426&gt;F2426,"Présent + HS","Présent"))</f>
        <v/>
      </c>
      <c r="M2426" s="6" t="inlineStr"/>
    </row>
    <row r="2427">
      <c r="A2427" s="20" t="n">
        <v>46363</v>
      </c>
      <c r="B2427" s="21">
        <f>DATE(YEAR(A2427),MONTH(A2427),1)</f>
        <v/>
      </c>
      <c r="C2427" s="6" t="inlineStr">
        <is>
          <t>E006</t>
        </is>
      </c>
      <c r="D2427" s="22">
        <f>IFERROR(VLOOKUP(C2427,Employes!$A$2:$H$11,2,FALSE),"")</f>
        <v/>
      </c>
      <c r="E2427" s="22">
        <f>IFERROR(VLOOKUP(C2427,Employes!$A$2:$H$11,3,FALSE),"")</f>
        <v/>
      </c>
      <c r="F2427" s="22">
        <f>IF(WEEKDAY(A2427,2)&lt;=5,IFERROR(VLOOKUP(C2427,Employes!$A$2:$H$11,6,FALSE),0),0)</f>
        <v/>
      </c>
      <c r="G2427" s="6" t="n">
        <v>9</v>
      </c>
      <c r="H2427" s="23">
        <f>MAX(0,G2427-F2427)</f>
        <v/>
      </c>
      <c r="I2427" s="6" t="inlineStr"/>
      <c r="J2427" s="23">
        <f>IF(I2427&lt;&gt;"",MAX(0,F2427-G2427),0)</f>
        <v/>
      </c>
      <c r="K2427" s="24">
        <f>IF(F2427=0,0,J2427/F2427)</f>
        <v/>
      </c>
      <c r="L2427" s="25">
        <f>IF(I2427&lt;&gt;"","Absence",IF(G2427&gt;F2427,"Présent + HS","Présent"))</f>
        <v/>
      </c>
      <c r="M2427" s="6" t="inlineStr"/>
    </row>
    <row r="2428">
      <c r="A2428" s="20" t="n">
        <v>46363</v>
      </c>
      <c r="B2428" s="21">
        <f>DATE(YEAR(A2428),MONTH(A2428),1)</f>
        <v/>
      </c>
      <c r="C2428" s="6" t="inlineStr">
        <is>
          <t>E007</t>
        </is>
      </c>
      <c r="D2428" s="22">
        <f>IFERROR(VLOOKUP(C2428,Employes!$A$2:$H$11,2,FALSE),"")</f>
        <v/>
      </c>
      <c r="E2428" s="22">
        <f>IFERROR(VLOOKUP(C2428,Employes!$A$2:$H$11,3,FALSE),"")</f>
        <v/>
      </c>
      <c r="F2428" s="22">
        <f>IF(WEEKDAY(A2428,2)&lt;=5,IFERROR(VLOOKUP(C2428,Employes!$A$2:$H$11,6,FALSE),0),0)</f>
        <v/>
      </c>
      <c r="G2428" s="6" t="n">
        <v>8</v>
      </c>
      <c r="H2428" s="23">
        <f>MAX(0,G2428-F2428)</f>
        <v/>
      </c>
      <c r="I2428" s="6" t="inlineStr"/>
      <c r="J2428" s="23">
        <f>IF(I2428&lt;&gt;"",MAX(0,F2428-G2428),0)</f>
        <v/>
      </c>
      <c r="K2428" s="24">
        <f>IF(F2428=0,0,J2428/F2428)</f>
        <v/>
      </c>
      <c r="L2428" s="25">
        <f>IF(I2428&lt;&gt;"","Absence",IF(G2428&gt;F2428,"Présent + HS","Présent"))</f>
        <v/>
      </c>
      <c r="M2428" s="6" t="inlineStr"/>
    </row>
    <row r="2429">
      <c r="A2429" s="20" t="n">
        <v>46363</v>
      </c>
      <c r="B2429" s="21">
        <f>DATE(YEAR(A2429),MONTH(A2429),1)</f>
        <v/>
      </c>
      <c r="C2429" s="6" t="inlineStr">
        <is>
          <t>E008</t>
        </is>
      </c>
      <c r="D2429" s="22">
        <f>IFERROR(VLOOKUP(C2429,Employes!$A$2:$H$11,2,FALSE),"")</f>
        <v/>
      </c>
      <c r="E2429" s="22">
        <f>IFERROR(VLOOKUP(C2429,Employes!$A$2:$H$11,3,FALSE),"")</f>
        <v/>
      </c>
      <c r="F2429" s="22">
        <f>IF(WEEKDAY(A2429,2)&lt;=5,IFERROR(VLOOKUP(C2429,Employes!$A$2:$H$11,6,FALSE),0),0)</f>
        <v/>
      </c>
      <c r="G2429" s="6" t="n">
        <v>8</v>
      </c>
      <c r="H2429" s="23">
        <f>MAX(0,G2429-F2429)</f>
        <v/>
      </c>
      <c r="I2429" s="6" t="inlineStr"/>
      <c r="J2429" s="23">
        <f>IF(I2429&lt;&gt;"",MAX(0,F2429-G2429),0)</f>
        <v/>
      </c>
      <c r="K2429" s="24">
        <f>IF(F2429=0,0,J2429/F2429)</f>
        <v/>
      </c>
      <c r="L2429" s="25">
        <f>IF(I2429&lt;&gt;"","Absence",IF(G2429&gt;F2429,"Présent + HS","Présent"))</f>
        <v/>
      </c>
      <c r="M2429" s="6" t="inlineStr"/>
    </row>
    <row r="2430">
      <c r="A2430" s="20" t="n">
        <v>46363</v>
      </c>
      <c r="B2430" s="21">
        <f>DATE(YEAR(A2430),MONTH(A2430),1)</f>
        <v/>
      </c>
      <c r="C2430" s="6" t="inlineStr">
        <is>
          <t>E009</t>
        </is>
      </c>
      <c r="D2430" s="22">
        <f>IFERROR(VLOOKUP(C2430,Employes!$A$2:$H$11,2,FALSE),"")</f>
        <v/>
      </c>
      <c r="E2430" s="22">
        <f>IFERROR(VLOOKUP(C2430,Employes!$A$2:$H$11,3,FALSE),"")</f>
        <v/>
      </c>
      <c r="F2430" s="22">
        <f>IF(WEEKDAY(A2430,2)&lt;=5,IFERROR(VLOOKUP(C2430,Employes!$A$2:$H$11,6,FALSE),0),0)</f>
        <v/>
      </c>
      <c r="G2430" s="6" t="n">
        <v>8</v>
      </c>
      <c r="H2430" s="23">
        <f>MAX(0,G2430-F2430)</f>
        <v/>
      </c>
      <c r="I2430" s="6" t="inlineStr"/>
      <c r="J2430" s="23">
        <f>IF(I2430&lt;&gt;"",MAX(0,F2430-G2430),0)</f>
        <v/>
      </c>
      <c r="K2430" s="24">
        <f>IF(F2430=0,0,J2430/F2430)</f>
        <v/>
      </c>
      <c r="L2430" s="25">
        <f>IF(I2430&lt;&gt;"","Absence",IF(G2430&gt;F2430,"Présent + HS","Présent"))</f>
        <v/>
      </c>
      <c r="M2430" s="6" t="inlineStr"/>
    </row>
    <row r="2431">
      <c r="A2431" s="20" t="n">
        <v>46363</v>
      </c>
      <c r="B2431" s="21">
        <f>DATE(YEAR(A2431),MONTH(A2431),1)</f>
        <v/>
      </c>
      <c r="C2431" s="6" t="inlineStr">
        <is>
          <t>E010</t>
        </is>
      </c>
      <c r="D2431" s="22">
        <f>IFERROR(VLOOKUP(C2431,Employes!$A$2:$H$11,2,FALSE),"")</f>
        <v/>
      </c>
      <c r="E2431" s="22">
        <f>IFERROR(VLOOKUP(C2431,Employes!$A$2:$H$11,3,FALSE),"")</f>
        <v/>
      </c>
      <c r="F2431" s="22">
        <f>IF(WEEKDAY(A2431,2)&lt;=5,IFERROR(VLOOKUP(C2431,Employes!$A$2:$H$11,6,FALSE),0),0)</f>
        <v/>
      </c>
      <c r="G2431" s="6" t="n">
        <v>8</v>
      </c>
      <c r="H2431" s="23">
        <f>MAX(0,G2431-F2431)</f>
        <v/>
      </c>
      <c r="I2431" s="6" t="inlineStr"/>
      <c r="J2431" s="23">
        <f>IF(I2431&lt;&gt;"",MAX(0,F2431-G2431),0)</f>
        <v/>
      </c>
      <c r="K2431" s="24">
        <f>IF(F2431=0,0,J2431/F2431)</f>
        <v/>
      </c>
      <c r="L2431" s="25">
        <f>IF(I2431&lt;&gt;"","Absence",IF(G2431&gt;F2431,"Présent + HS","Présent"))</f>
        <v/>
      </c>
      <c r="M2431" s="6" t="inlineStr"/>
    </row>
    <row r="2432">
      <c r="A2432" s="20" t="n">
        <v>46364</v>
      </c>
      <c r="B2432" s="21">
        <f>DATE(YEAR(A2432),MONTH(A2432),1)</f>
        <v/>
      </c>
      <c r="C2432" s="6" t="inlineStr">
        <is>
          <t>E001</t>
        </is>
      </c>
      <c r="D2432" s="22">
        <f>IFERROR(VLOOKUP(C2432,Employes!$A$2:$H$11,2,FALSE),"")</f>
        <v/>
      </c>
      <c r="E2432" s="22">
        <f>IFERROR(VLOOKUP(C2432,Employes!$A$2:$H$11,3,FALSE),"")</f>
        <v/>
      </c>
      <c r="F2432" s="22">
        <f>IF(WEEKDAY(A2432,2)&lt;=5,IFERROR(VLOOKUP(C2432,Employes!$A$2:$H$11,6,FALSE),0),0)</f>
        <v/>
      </c>
      <c r="G2432" s="6" t="n">
        <v>8</v>
      </c>
      <c r="H2432" s="23">
        <f>MAX(0,G2432-F2432)</f>
        <v/>
      </c>
      <c r="I2432" s="6" t="inlineStr"/>
      <c r="J2432" s="23">
        <f>IF(I2432&lt;&gt;"",MAX(0,F2432-G2432),0)</f>
        <v/>
      </c>
      <c r="K2432" s="24">
        <f>IF(F2432=0,0,J2432/F2432)</f>
        <v/>
      </c>
      <c r="L2432" s="25">
        <f>IF(I2432&lt;&gt;"","Absence",IF(G2432&gt;F2432,"Présent + HS","Présent"))</f>
        <v/>
      </c>
      <c r="M2432" s="6" t="inlineStr"/>
    </row>
    <row r="2433">
      <c r="A2433" s="20" t="n">
        <v>46364</v>
      </c>
      <c r="B2433" s="21">
        <f>DATE(YEAR(A2433),MONTH(A2433),1)</f>
        <v/>
      </c>
      <c r="C2433" s="6" t="inlineStr">
        <is>
          <t>E002</t>
        </is>
      </c>
      <c r="D2433" s="22">
        <f>IFERROR(VLOOKUP(C2433,Employes!$A$2:$H$11,2,FALSE),"")</f>
        <v/>
      </c>
      <c r="E2433" s="22">
        <f>IFERROR(VLOOKUP(C2433,Employes!$A$2:$H$11,3,FALSE),"")</f>
        <v/>
      </c>
      <c r="F2433" s="22">
        <f>IF(WEEKDAY(A2433,2)&lt;=5,IFERROR(VLOOKUP(C2433,Employes!$A$2:$H$11,6,FALSE),0),0)</f>
        <v/>
      </c>
      <c r="G2433" s="6" t="n">
        <v>8</v>
      </c>
      <c r="H2433" s="23">
        <f>MAX(0,G2433-F2433)</f>
        <v/>
      </c>
      <c r="I2433" s="6" t="inlineStr"/>
      <c r="J2433" s="23">
        <f>IF(I2433&lt;&gt;"",MAX(0,F2433-G2433),0)</f>
        <v/>
      </c>
      <c r="K2433" s="24">
        <f>IF(F2433=0,0,J2433/F2433)</f>
        <v/>
      </c>
      <c r="L2433" s="25">
        <f>IF(I2433&lt;&gt;"","Absence",IF(G2433&gt;F2433,"Présent + HS","Présent"))</f>
        <v/>
      </c>
      <c r="M2433" s="6" t="inlineStr"/>
    </row>
    <row r="2434">
      <c r="A2434" s="20" t="n">
        <v>46364</v>
      </c>
      <c r="B2434" s="21">
        <f>DATE(YEAR(A2434),MONTH(A2434),1)</f>
        <v/>
      </c>
      <c r="C2434" s="6" t="inlineStr">
        <is>
          <t>E003</t>
        </is>
      </c>
      <c r="D2434" s="22">
        <f>IFERROR(VLOOKUP(C2434,Employes!$A$2:$H$11,2,FALSE),"")</f>
        <v/>
      </c>
      <c r="E2434" s="22">
        <f>IFERROR(VLOOKUP(C2434,Employes!$A$2:$H$11,3,FALSE),"")</f>
        <v/>
      </c>
      <c r="F2434" s="22">
        <f>IF(WEEKDAY(A2434,2)&lt;=5,IFERROR(VLOOKUP(C2434,Employes!$A$2:$H$11,6,FALSE),0),0)</f>
        <v/>
      </c>
      <c r="G2434" s="6" t="n">
        <v>8</v>
      </c>
      <c r="H2434" s="23">
        <f>MAX(0,G2434-F2434)</f>
        <v/>
      </c>
      <c r="I2434" s="6" t="inlineStr"/>
      <c r="J2434" s="23">
        <f>IF(I2434&lt;&gt;"",MAX(0,F2434-G2434),0)</f>
        <v/>
      </c>
      <c r="K2434" s="24">
        <f>IF(F2434=0,0,J2434/F2434)</f>
        <v/>
      </c>
      <c r="L2434" s="25">
        <f>IF(I2434&lt;&gt;"","Absence",IF(G2434&gt;F2434,"Présent + HS","Présent"))</f>
        <v/>
      </c>
      <c r="M2434" s="6" t="inlineStr"/>
    </row>
    <row r="2435">
      <c r="A2435" s="20" t="n">
        <v>46364</v>
      </c>
      <c r="B2435" s="21">
        <f>DATE(YEAR(A2435),MONTH(A2435),1)</f>
        <v/>
      </c>
      <c r="C2435" s="6" t="inlineStr">
        <is>
          <t>E004</t>
        </is>
      </c>
      <c r="D2435" s="22">
        <f>IFERROR(VLOOKUP(C2435,Employes!$A$2:$H$11,2,FALSE),"")</f>
        <v/>
      </c>
      <c r="E2435" s="22">
        <f>IFERROR(VLOOKUP(C2435,Employes!$A$2:$H$11,3,FALSE),"")</f>
        <v/>
      </c>
      <c r="F2435" s="22">
        <f>IF(WEEKDAY(A2435,2)&lt;=5,IFERROR(VLOOKUP(C2435,Employes!$A$2:$H$11,6,FALSE),0),0)</f>
        <v/>
      </c>
      <c r="G2435" s="6" t="n">
        <v>10</v>
      </c>
      <c r="H2435" s="23">
        <f>MAX(0,G2435-F2435)</f>
        <v/>
      </c>
      <c r="I2435" s="6" t="inlineStr"/>
      <c r="J2435" s="23">
        <f>IF(I2435&lt;&gt;"",MAX(0,F2435-G2435),0)</f>
        <v/>
      </c>
      <c r="K2435" s="24">
        <f>IF(F2435=0,0,J2435/F2435)</f>
        <v/>
      </c>
      <c r="L2435" s="25">
        <f>IF(I2435&lt;&gt;"","Absence",IF(G2435&gt;F2435,"Présent + HS","Présent"))</f>
        <v/>
      </c>
      <c r="M2435" s="6" t="inlineStr"/>
    </row>
    <row r="2436">
      <c r="A2436" s="20" t="n">
        <v>46364</v>
      </c>
      <c r="B2436" s="21">
        <f>DATE(YEAR(A2436),MONTH(A2436),1)</f>
        <v/>
      </c>
      <c r="C2436" s="6" t="inlineStr">
        <is>
          <t>E005</t>
        </is>
      </c>
      <c r="D2436" s="22">
        <f>IFERROR(VLOOKUP(C2436,Employes!$A$2:$H$11,2,FALSE),"")</f>
        <v/>
      </c>
      <c r="E2436" s="22">
        <f>IFERROR(VLOOKUP(C2436,Employes!$A$2:$H$11,3,FALSE),"")</f>
        <v/>
      </c>
      <c r="F2436" s="22">
        <f>IF(WEEKDAY(A2436,2)&lt;=5,IFERROR(VLOOKUP(C2436,Employes!$A$2:$H$11,6,FALSE),0),0)</f>
        <v/>
      </c>
      <c r="G2436" s="6" t="n">
        <v>8</v>
      </c>
      <c r="H2436" s="23">
        <f>MAX(0,G2436-F2436)</f>
        <v/>
      </c>
      <c r="I2436" s="6" t="inlineStr"/>
      <c r="J2436" s="23">
        <f>IF(I2436&lt;&gt;"",MAX(0,F2436-G2436),0)</f>
        <v/>
      </c>
      <c r="K2436" s="24">
        <f>IF(F2436=0,0,J2436/F2436)</f>
        <v/>
      </c>
      <c r="L2436" s="25">
        <f>IF(I2436&lt;&gt;"","Absence",IF(G2436&gt;F2436,"Présent + HS","Présent"))</f>
        <v/>
      </c>
      <c r="M2436" s="6" t="inlineStr"/>
    </row>
    <row r="2437">
      <c r="A2437" s="20" t="n">
        <v>46364</v>
      </c>
      <c r="B2437" s="21">
        <f>DATE(YEAR(A2437),MONTH(A2437),1)</f>
        <v/>
      </c>
      <c r="C2437" s="6" t="inlineStr">
        <is>
          <t>E006</t>
        </is>
      </c>
      <c r="D2437" s="22">
        <f>IFERROR(VLOOKUP(C2437,Employes!$A$2:$H$11,2,FALSE),"")</f>
        <v/>
      </c>
      <c r="E2437" s="22">
        <f>IFERROR(VLOOKUP(C2437,Employes!$A$2:$H$11,3,FALSE),"")</f>
        <v/>
      </c>
      <c r="F2437" s="22">
        <f>IF(WEEKDAY(A2437,2)&lt;=5,IFERROR(VLOOKUP(C2437,Employes!$A$2:$H$11,6,FALSE),0),0)</f>
        <v/>
      </c>
      <c r="G2437" s="6" t="n">
        <v>10</v>
      </c>
      <c r="H2437" s="23">
        <f>MAX(0,G2437-F2437)</f>
        <v/>
      </c>
      <c r="I2437" s="6" t="inlineStr"/>
      <c r="J2437" s="23">
        <f>IF(I2437&lt;&gt;"",MAX(0,F2437-G2437),0)</f>
        <v/>
      </c>
      <c r="K2437" s="24">
        <f>IF(F2437=0,0,J2437/F2437)</f>
        <v/>
      </c>
      <c r="L2437" s="25">
        <f>IF(I2437&lt;&gt;"","Absence",IF(G2437&gt;F2437,"Présent + HS","Présent"))</f>
        <v/>
      </c>
      <c r="M2437" s="6" t="inlineStr"/>
    </row>
    <row r="2438">
      <c r="A2438" s="20" t="n">
        <v>46364</v>
      </c>
      <c r="B2438" s="21">
        <f>DATE(YEAR(A2438),MONTH(A2438),1)</f>
        <v/>
      </c>
      <c r="C2438" s="6" t="inlineStr">
        <is>
          <t>E007</t>
        </is>
      </c>
      <c r="D2438" s="22">
        <f>IFERROR(VLOOKUP(C2438,Employes!$A$2:$H$11,2,FALSE),"")</f>
        <v/>
      </c>
      <c r="E2438" s="22">
        <f>IFERROR(VLOOKUP(C2438,Employes!$A$2:$H$11,3,FALSE),"")</f>
        <v/>
      </c>
      <c r="F2438" s="22">
        <f>IF(WEEKDAY(A2438,2)&lt;=5,IFERROR(VLOOKUP(C2438,Employes!$A$2:$H$11,6,FALSE),0),0)</f>
        <v/>
      </c>
      <c r="G2438" s="6" t="n">
        <v>8</v>
      </c>
      <c r="H2438" s="23">
        <f>MAX(0,G2438-F2438)</f>
        <v/>
      </c>
      <c r="I2438" s="6" t="inlineStr"/>
      <c r="J2438" s="23">
        <f>IF(I2438&lt;&gt;"",MAX(0,F2438-G2438),0)</f>
        <v/>
      </c>
      <c r="K2438" s="24">
        <f>IF(F2438=0,0,J2438/F2438)</f>
        <v/>
      </c>
      <c r="L2438" s="25">
        <f>IF(I2438&lt;&gt;"","Absence",IF(G2438&gt;F2438,"Présent + HS","Présent"))</f>
        <v/>
      </c>
      <c r="M2438" s="6" t="inlineStr"/>
    </row>
    <row r="2439">
      <c r="A2439" s="20" t="n">
        <v>46364</v>
      </c>
      <c r="B2439" s="21">
        <f>DATE(YEAR(A2439),MONTH(A2439),1)</f>
        <v/>
      </c>
      <c r="C2439" s="6" t="inlineStr">
        <is>
          <t>E008</t>
        </is>
      </c>
      <c r="D2439" s="22">
        <f>IFERROR(VLOOKUP(C2439,Employes!$A$2:$H$11,2,FALSE),"")</f>
        <v/>
      </c>
      <c r="E2439" s="22">
        <f>IFERROR(VLOOKUP(C2439,Employes!$A$2:$H$11,3,FALSE),"")</f>
        <v/>
      </c>
      <c r="F2439" s="22">
        <f>IF(WEEKDAY(A2439,2)&lt;=5,IFERROR(VLOOKUP(C2439,Employes!$A$2:$H$11,6,FALSE),0),0)</f>
        <v/>
      </c>
      <c r="G2439" s="6" t="n">
        <v>8</v>
      </c>
      <c r="H2439" s="23">
        <f>MAX(0,G2439-F2439)</f>
        <v/>
      </c>
      <c r="I2439" s="6" t="inlineStr"/>
      <c r="J2439" s="23">
        <f>IF(I2439&lt;&gt;"",MAX(0,F2439-G2439),0)</f>
        <v/>
      </c>
      <c r="K2439" s="24">
        <f>IF(F2439=0,0,J2439/F2439)</f>
        <v/>
      </c>
      <c r="L2439" s="25">
        <f>IF(I2439&lt;&gt;"","Absence",IF(G2439&gt;F2439,"Présent + HS","Présent"))</f>
        <v/>
      </c>
      <c r="M2439" s="6" t="inlineStr"/>
    </row>
    <row r="2440">
      <c r="A2440" s="20" t="n">
        <v>46364</v>
      </c>
      <c r="B2440" s="21">
        <f>DATE(YEAR(A2440),MONTH(A2440),1)</f>
        <v/>
      </c>
      <c r="C2440" s="6" t="inlineStr">
        <is>
          <t>E009</t>
        </is>
      </c>
      <c r="D2440" s="22">
        <f>IFERROR(VLOOKUP(C2440,Employes!$A$2:$H$11,2,FALSE),"")</f>
        <v/>
      </c>
      <c r="E2440" s="22">
        <f>IFERROR(VLOOKUP(C2440,Employes!$A$2:$H$11,3,FALSE),"")</f>
        <v/>
      </c>
      <c r="F2440" s="22">
        <f>IF(WEEKDAY(A2440,2)&lt;=5,IFERROR(VLOOKUP(C2440,Employes!$A$2:$H$11,6,FALSE),0),0)</f>
        <v/>
      </c>
      <c r="G2440" s="6" t="n">
        <v>10</v>
      </c>
      <c r="H2440" s="23">
        <f>MAX(0,G2440-F2440)</f>
        <v/>
      </c>
      <c r="I2440" s="6" t="inlineStr"/>
      <c r="J2440" s="23">
        <f>IF(I2440&lt;&gt;"",MAX(0,F2440-G2440),0)</f>
        <v/>
      </c>
      <c r="K2440" s="24">
        <f>IF(F2440=0,0,J2440/F2440)</f>
        <v/>
      </c>
      <c r="L2440" s="25">
        <f>IF(I2440&lt;&gt;"","Absence",IF(G2440&gt;F2440,"Présent + HS","Présent"))</f>
        <v/>
      </c>
      <c r="M2440" s="6" t="inlineStr"/>
    </row>
    <row r="2441">
      <c r="A2441" s="20" t="n">
        <v>46364</v>
      </c>
      <c r="B2441" s="21">
        <f>DATE(YEAR(A2441),MONTH(A2441),1)</f>
        <v/>
      </c>
      <c r="C2441" s="6" t="inlineStr">
        <is>
          <t>E010</t>
        </is>
      </c>
      <c r="D2441" s="22">
        <f>IFERROR(VLOOKUP(C2441,Employes!$A$2:$H$11,2,FALSE),"")</f>
        <v/>
      </c>
      <c r="E2441" s="22">
        <f>IFERROR(VLOOKUP(C2441,Employes!$A$2:$H$11,3,FALSE),"")</f>
        <v/>
      </c>
      <c r="F2441" s="22">
        <f>IF(WEEKDAY(A2441,2)&lt;=5,IFERROR(VLOOKUP(C2441,Employes!$A$2:$H$11,6,FALSE),0),0)</f>
        <v/>
      </c>
      <c r="G2441" s="6" t="n">
        <v>8</v>
      </c>
      <c r="H2441" s="23">
        <f>MAX(0,G2441-F2441)</f>
        <v/>
      </c>
      <c r="I2441" s="6" t="inlineStr"/>
      <c r="J2441" s="23">
        <f>IF(I2441&lt;&gt;"",MAX(0,F2441-G2441),0)</f>
        <v/>
      </c>
      <c r="K2441" s="24">
        <f>IF(F2441=0,0,J2441/F2441)</f>
        <v/>
      </c>
      <c r="L2441" s="25">
        <f>IF(I2441&lt;&gt;"","Absence",IF(G2441&gt;F2441,"Présent + HS","Présent"))</f>
        <v/>
      </c>
      <c r="M2441" s="6" t="inlineStr"/>
    </row>
    <row r="2442">
      <c r="A2442" s="20" t="n">
        <v>46365</v>
      </c>
      <c r="B2442" s="21">
        <f>DATE(YEAR(A2442),MONTH(A2442),1)</f>
        <v/>
      </c>
      <c r="C2442" s="6" t="inlineStr">
        <is>
          <t>E001</t>
        </is>
      </c>
      <c r="D2442" s="22">
        <f>IFERROR(VLOOKUP(C2442,Employes!$A$2:$H$11,2,FALSE),"")</f>
        <v/>
      </c>
      <c r="E2442" s="22">
        <f>IFERROR(VLOOKUP(C2442,Employes!$A$2:$H$11,3,FALSE),"")</f>
        <v/>
      </c>
      <c r="F2442" s="22">
        <f>IF(WEEKDAY(A2442,2)&lt;=5,IFERROR(VLOOKUP(C2442,Employes!$A$2:$H$11,6,FALSE),0),0)</f>
        <v/>
      </c>
      <c r="G2442" s="6" t="n">
        <v>8</v>
      </c>
      <c r="H2442" s="23">
        <f>MAX(0,G2442-F2442)</f>
        <v/>
      </c>
      <c r="I2442" s="6" t="inlineStr"/>
      <c r="J2442" s="23">
        <f>IF(I2442&lt;&gt;"",MAX(0,F2442-G2442),0)</f>
        <v/>
      </c>
      <c r="K2442" s="24">
        <f>IF(F2442=0,0,J2442/F2442)</f>
        <v/>
      </c>
      <c r="L2442" s="25">
        <f>IF(I2442&lt;&gt;"","Absence",IF(G2442&gt;F2442,"Présent + HS","Présent"))</f>
        <v/>
      </c>
      <c r="M2442" s="6" t="inlineStr"/>
    </row>
    <row r="2443">
      <c r="A2443" s="20" t="n">
        <v>46365</v>
      </c>
      <c r="B2443" s="21">
        <f>DATE(YEAR(A2443),MONTH(A2443),1)</f>
        <v/>
      </c>
      <c r="C2443" s="6" t="inlineStr">
        <is>
          <t>E002</t>
        </is>
      </c>
      <c r="D2443" s="22">
        <f>IFERROR(VLOOKUP(C2443,Employes!$A$2:$H$11,2,FALSE),"")</f>
        <v/>
      </c>
      <c r="E2443" s="22">
        <f>IFERROR(VLOOKUP(C2443,Employes!$A$2:$H$11,3,FALSE),"")</f>
        <v/>
      </c>
      <c r="F2443" s="22">
        <f>IF(WEEKDAY(A2443,2)&lt;=5,IFERROR(VLOOKUP(C2443,Employes!$A$2:$H$11,6,FALSE),0),0)</f>
        <v/>
      </c>
      <c r="G2443" s="6" t="n">
        <v>8</v>
      </c>
      <c r="H2443" s="23">
        <f>MAX(0,G2443-F2443)</f>
        <v/>
      </c>
      <c r="I2443" s="6" t="inlineStr"/>
      <c r="J2443" s="23">
        <f>IF(I2443&lt;&gt;"",MAX(0,F2443-G2443),0)</f>
        <v/>
      </c>
      <c r="K2443" s="24">
        <f>IF(F2443=0,0,J2443/F2443)</f>
        <v/>
      </c>
      <c r="L2443" s="25">
        <f>IF(I2443&lt;&gt;"","Absence",IF(G2443&gt;F2443,"Présent + HS","Présent"))</f>
        <v/>
      </c>
      <c r="M2443" s="6" t="inlineStr"/>
    </row>
    <row r="2444">
      <c r="A2444" s="20" t="n">
        <v>46365</v>
      </c>
      <c r="B2444" s="21">
        <f>DATE(YEAR(A2444),MONTH(A2444),1)</f>
        <v/>
      </c>
      <c r="C2444" s="6" t="inlineStr">
        <is>
          <t>E003</t>
        </is>
      </c>
      <c r="D2444" s="22">
        <f>IFERROR(VLOOKUP(C2444,Employes!$A$2:$H$11,2,FALSE),"")</f>
        <v/>
      </c>
      <c r="E2444" s="22">
        <f>IFERROR(VLOOKUP(C2444,Employes!$A$2:$H$11,3,FALSE),"")</f>
        <v/>
      </c>
      <c r="F2444" s="22">
        <f>IF(WEEKDAY(A2444,2)&lt;=5,IFERROR(VLOOKUP(C2444,Employes!$A$2:$H$11,6,FALSE),0),0)</f>
        <v/>
      </c>
      <c r="G2444" s="6" t="n">
        <v>8</v>
      </c>
      <c r="H2444" s="23">
        <f>MAX(0,G2444-F2444)</f>
        <v/>
      </c>
      <c r="I2444" s="6" t="inlineStr"/>
      <c r="J2444" s="23">
        <f>IF(I2444&lt;&gt;"",MAX(0,F2444-G2444),0)</f>
        <v/>
      </c>
      <c r="K2444" s="24">
        <f>IF(F2444=0,0,J2444/F2444)</f>
        <v/>
      </c>
      <c r="L2444" s="25">
        <f>IF(I2444&lt;&gt;"","Absence",IF(G2444&gt;F2444,"Présent + HS","Présent"))</f>
        <v/>
      </c>
      <c r="M2444" s="6" t="inlineStr"/>
    </row>
    <row r="2445">
      <c r="A2445" s="20" t="n">
        <v>46365</v>
      </c>
      <c r="B2445" s="21">
        <f>DATE(YEAR(A2445),MONTH(A2445),1)</f>
        <v/>
      </c>
      <c r="C2445" s="6" t="inlineStr">
        <is>
          <t>E004</t>
        </is>
      </c>
      <c r="D2445" s="22">
        <f>IFERROR(VLOOKUP(C2445,Employes!$A$2:$H$11,2,FALSE),"")</f>
        <v/>
      </c>
      <c r="E2445" s="22">
        <f>IFERROR(VLOOKUP(C2445,Employes!$A$2:$H$11,3,FALSE),"")</f>
        <v/>
      </c>
      <c r="F2445" s="22">
        <f>IF(WEEKDAY(A2445,2)&lt;=5,IFERROR(VLOOKUP(C2445,Employes!$A$2:$H$11,6,FALSE),0),0)</f>
        <v/>
      </c>
      <c r="G2445" s="6" t="n">
        <v>9</v>
      </c>
      <c r="H2445" s="23">
        <f>MAX(0,G2445-F2445)</f>
        <v/>
      </c>
      <c r="I2445" s="6" t="inlineStr"/>
      <c r="J2445" s="23">
        <f>IF(I2445&lt;&gt;"",MAX(0,F2445-G2445),0)</f>
        <v/>
      </c>
      <c r="K2445" s="24">
        <f>IF(F2445=0,0,J2445/F2445)</f>
        <v/>
      </c>
      <c r="L2445" s="25">
        <f>IF(I2445&lt;&gt;"","Absence",IF(G2445&gt;F2445,"Présent + HS","Présent"))</f>
        <v/>
      </c>
      <c r="M2445" s="6" t="inlineStr"/>
    </row>
    <row r="2446">
      <c r="A2446" s="20" t="n">
        <v>46365</v>
      </c>
      <c r="B2446" s="21">
        <f>DATE(YEAR(A2446),MONTH(A2446),1)</f>
        <v/>
      </c>
      <c r="C2446" s="6" t="inlineStr">
        <is>
          <t>E005</t>
        </is>
      </c>
      <c r="D2446" s="22">
        <f>IFERROR(VLOOKUP(C2446,Employes!$A$2:$H$11,2,FALSE),"")</f>
        <v/>
      </c>
      <c r="E2446" s="22">
        <f>IFERROR(VLOOKUP(C2446,Employes!$A$2:$H$11,3,FALSE),"")</f>
        <v/>
      </c>
      <c r="F2446" s="22">
        <f>IF(WEEKDAY(A2446,2)&lt;=5,IFERROR(VLOOKUP(C2446,Employes!$A$2:$H$11,6,FALSE),0),0)</f>
        <v/>
      </c>
      <c r="G2446" s="6" t="n">
        <v>8</v>
      </c>
      <c r="H2446" s="23">
        <f>MAX(0,G2446-F2446)</f>
        <v/>
      </c>
      <c r="I2446" s="6" t="inlineStr"/>
      <c r="J2446" s="23">
        <f>IF(I2446&lt;&gt;"",MAX(0,F2446-G2446),0)</f>
        <v/>
      </c>
      <c r="K2446" s="24">
        <f>IF(F2446=0,0,J2446/F2446)</f>
        <v/>
      </c>
      <c r="L2446" s="25">
        <f>IF(I2446&lt;&gt;"","Absence",IF(G2446&gt;F2446,"Présent + HS","Présent"))</f>
        <v/>
      </c>
      <c r="M2446" s="6" t="inlineStr"/>
    </row>
    <row r="2447">
      <c r="A2447" s="20" t="n">
        <v>46365</v>
      </c>
      <c r="B2447" s="21">
        <f>DATE(YEAR(A2447),MONTH(A2447),1)</f>
        <v/>
      </c>
      <c r="C2447" s="6" t="inlineStr">
        <is>
          <t>E006</t>
        </is>
      </c>
      <c r="D2447" s="22">
        <f>IFERROR(VLOOKUP(C2447,Employes!$A$2:$H$11,2,FALSE),"")</f>
        <v/>
      </c>
      <c r="E2447" s="22">
        <f>IFERROR(VLOOKUP(C2447,Employes!$A$2:$H$11,3,FALSE),"")</f>
        <v/>
      </c>
      <c r="F2447" s="22">
        <f>IF(WEEKDAY(A2447,2)&lt;=5,IFERROR(VLOOKUP(C2447,Employes!$A$2:$H$11,6,FALSE),0),0)</f>
        <v/>
      </c>
      <c r="G2447" s="6" t="n">
        <v>8</v>
      </c>
      <c r="H2447" s="23">
        <f>MAX(0,G2447-F2447)</f>
        <v/>
      </c>
      <c r="I2447" s="6" t="inlineStr"/>
      <c r="J2447" s="23">
        <f>IF(I2447&lt;&gt;"",MAX(0,F2447-G2447),0)</f>
        <v/>
      </c>
      <c r="K2447" s="24">
        <f>IF(F2447=0,0,J2447/F2447)</f>
        <v/>
      </c>
      <c r="L2447" s="25">
        <f>IF(I2447&lt;&gt;"","Absence",IF(G2447&gt;F2447,"Présent + HS","Présent"))</f>
        <v/>
      </c>
      <c r="M2447" s="6" t="inlineStr"/>
    </row>
    <row r="2448">
      <c r="A2448" s="20" t="n">
        <v>46365</v>
      </c>
      <c r="B2448" s="21">
        <f>DATE(YEAR(A2448),MONTH(A2448),1)</f>
        <v/>
      </c>
      <c r="C2448" s="6" t="inlineStr">
        <is>
          <t>E007</t>
        </is>
      </c>
      <c r="D2448" s="22">
        <f>IFERROR(VLOOKUP(C2448,Employes!$A$2:$H$11,2,FALSE),"")</f>
        <v/>
      </c>
      <c r="E2448" s="22">
        <f>IFERROR(VLOOKUP(C2448,Employes!$A$2:$H$11,3,FALSE),"")</f>
        <v/>
      </c>
      <c r="F2448" s="22">
        <f>IF(WEEKDAY(A2448,2)&lt;=5,IFERROR(VLOOKUP(C2448,Employes!$A$2:$H$11,6,FALSE),0),0)</f>
        <v/>
      </c>
      <c r="G2448" s="6" t="n">
        <v>8</v>
      </c>
      <c r="H2448" s="23">
        <f>MAX(0,G2448-F2448)</f>
        <v/>
      </c>
      <c r="I2448" s="6" t="inlineStr"/>
      <c r="J2448" s="23">
        <f>IF(I2448&lt;&gt;"",MAX(0,F2448-G2448),0)</f>
        <v/>
      </c>
      <c r="K2448" s="24">
        <f>IF(F2448=0,0,J2448/F2448)</f>
        <v/>
      </c>
      <c r="L2448" s="25">
        <f>IF(I2448&lt;&gt;"","Absence",IF(G2448&gt;F2448,"Présent + HS","Présent"))</f>
        <v/>
      </c>
      <c r="M2448" s="6" t="inlineStr"/>
    </row>
    <row r="2449">
      <c r="A2449" s="20" t="n">
        <v>46365</v>
      </c>
      <c r="B2449" s="21">
        <f>DATE(YEAR(A2449),MONTH(A2449),1)</f>
        <v/>
      </c>
      <c r="C2449" s="6" t="inlineStr">
        <is>
          <t>E008</t>
        </is>
      </c>
      <c r="D2449" s="22">
        <f>IFERROR(VLOOKUP(C2449,Employes!$A$2:$H$11,2,FALSE),"")</f>
        <v/>
      </c>
      <c r="E2449" s="22">
        <f>IFERROR(VLOOKUP(C2449,Employes!$A$2:$H$11,3,FALSE),"")</f>
        <v/>
      </c>
      <c r="F2449" s="22">
        <f>IF(WEEKDAY(A2449,2)&lt;=5,IFERROR(VLOOKUP(C2449,Employes!$A$2:$H$11,6,FALSE),0),0)</f>
        <v/>
      </c>
      <c r="G2449" s="6" t="n">
        <v>8</v>
      </c>
      <c r="H2449" s="23">
        <f>MAX(0,G2449-F2449)</f>
        <v/>
      </c>
      <c r="I2449" s="6" t="inlineStr"/>
      <c r="J2449" s="23">
        <f>IF(I2449&lt;&gt;"",MAX(0,F2449-G2449),0)</f>
        <v/>
      </c>
      <c r="K2449" s="24">
        <f>IF(F2449=0,0,J2449/F2449)</f>
        <v/>
      </c>
      <c r="L2449" s="25">
        <f>IF(I2449&lt;&gt;"","Absence",IF(G2449&gt;F2449,"Présent + HS","Présent"))</f>
        <v/>
      </c>
      <c r="M2449" s="6" t="inlineStr"/>
    </row>
    <row r="2450">
      <c r="A2450" s="20" t="n">
        <v>46365</v>
      </c>
      <c r="B2450" s="21">
        <f>DATE(YEAR(A2450),MONTH(A2450),1)</f>
        <v/>
      </c>
      <c r="C2450" s="6" t="inlineStr">
        <is>
          <t>E009</t>
        </is>
      </c>
      <c r="D2450" s="22">
        <f>IFERROR(VLOOKUP(C2450,Employes!$A$2:$H$11,2,FALSE),"")</f>
        <v/>
      </c>
      <c r="E2450" s="22">
        <f>IFERROR(VLOOKUP(C2450,Employes!$A$2:$H$11,3,FALSE),"")</f>
        <v/>
      </c>
      <c r="F2450" s="22">
        <f>IF(WEEKDAY(A2450,2)&lt;=5,IFERROR(VLOOKUP(C2450,Employes!$A$2:$H$11,6,FALSE),0),0)</f>
        <v/>
      </c>
      <c r="G2450" s="6" t="n">
        <v>8</v>
      </c>
      <c r="H2450" s="23">
        <f>MAX(0,G2450-F2450)</f>
        <v/>
      </c>
      <c r="I2450" s="6" t="inlineStr"/>
      <c r="J2450" s="23">
        <f>IF(I2450&lt;&gt;"",MAX(0,F2450-G2450),0)</f>
        <v/>
      </c>
      <c r="K2450" s="24">
        <f>IF(F2450=0,0,J2450/F2450)</f>
        <v/>
      </c>
      <c r="L2450" s="25">
        <f>IF(I2450&lt;&gt;"","Absence",IF(G2450&gt;F2450,"Présent + HS","Présent"))</f>
        <v/>
      </c>
      <c r="M2450" s="6" t="inlineStr"/>
    </row>
    <row r="2451">
      <c r="A2451" s="20" t="n">
        <v>46365</v>
      </c>
      <c r="B2451" s="21">
        <f>DATE(YEAR(A2451),MONTH(A2451),1)</f>
        <v/>
      </c>
      <c r="C2451" s="6" t="inlineStr">
        <is>
          <t>E010</t>
        </is>
      </c>
      <c r="D2451" s="22">
        <f>IFERROR(VLOOKUP(C2451,Employes!$A$2:$H$11,2,FALSE),"")</f>
        <v/>
      </c>
      <c r="E2451" s="22">
        <f>IFERROR(VLOOKUP(C2451,Employes!$A$2:$H$11,3,FALSE),"")</f>
        <v/>
      </c>
      <c r="F2451" s="22">
        <f>IF(WEEKDAY(A2451,2)&lt;=5,IFERROR(VLOOKUP(C2451,Employes!$A$2:$H$11,6,FALSE),0),0)</f>
        <v/>
      </c>
      <c r="G2451" s="6" t="n">
        <v>8</v>
      </c>
      <c r="H2451" s="23">
        <f>MAX(0,G2451-F2451)</f>
        <v/>
      </c>
      <c r="I2451" s="6" t="inlineStr"/>
      <c r="J2451" s="23">
        <f>IF(I2451&lt;&gt;"",MAX(0,F2451-G2451),0)</f>
        <v/>
      </c>
      <c r="K2451" s="24">
        <f>IF(F2451=0,0,J2451/F2451)</f>
        <v/>
      </c>
      <c r="L2451" s="25">
        <f>IF(I2451&lt;&gt;"","Absence",IF(G2451&gt;F2451,"Présent + HS","Présent"))</f>
        <v/>
      </c>
      <c r="M2451" s="6" t="inlineStr"/>
    </row>
    <row r="2452">
      <c r="A2452" s="20" t="n">
        <v>46366</v>
      </c>
      <c r="B2452" s="21">
        <f>DATE(YEAR(A2452),MONTH(A2452),1)</f>
        <v/>
      </c>
      <c r="C2452" s="6" t="inlineStr">
        <is>
          <t>E001</t>
        </is>
      </c>
      <c r="D2452" s="22">
        <f>IFERROR(VLOOKUP(C2452,Employes!$A$2:$H$11,2,FALSE),"")</f>
        <v/>
      </c>
      <c r="E2452" s="22">
        <f>IFERROR(VLOOKUP(C2452,Employes!$A$2:$H$11,3,FALSE),"")</f>
        <v/>
      </c>
      <c r="F2452" s="22">
        <f>IF(WEEKDAY(A2452,2)&lt;=5,IFERROR(VLOOKUP(C2452,Employes!$A$2:$H$11,6,FALSE),0),0)</f>
        <v/>
      </c>
      <c r="G2452" s="6" t="n">
        <v>9</v>
      </c>
      <c r="H2452" s="23">
        <f>MAX(0,G2452-F2452)</f>
        <v/>
      </c>
      <c r="I2452" s="6" t="inlineStr"/>
      <c r="J2452" s="23">
        <f>IF(I2452&lt;&gt;"",MAX(0,F2452-G2452),0)</f>
        <v/>
      </c>
      <c r="K2452" s="24">
        <f>IF(F2452=0,0,J2452/F2452)</f>
        <v/>
      </c>
      <c r="L2452" s="25">
        <f>IF(I2452&lt;&gt;"","Absence",IF(G2452&gt;F2452,"Présent + HS","Présent"))</f>
        <v/>
      </c>
      <c r="M2452" s="6" t="inlineStr"/>
    </row>
    <row r="2453">
      <c r="A2453" s="20" t="n">
        <v>46366</v>
      </c>
      <c r="B2453" s="21">
        <f>DATE(YEAR(A2453),MONTH(A2453),1)</f>
        <v/>
      </c>
      <c r="C2453" s="6" t="inlineStr">
        <is>
          <t>E002</t>
        </is>
      </c>
      <c r="D2453" s="22">
        <f>IFERROR(VLOOKUP(C2453,Employes!$A$2:$H$11,2,FALSE),"")</f>
        <v/>
      </c>
      <c r="E2453" s="22">
        <f>IFERROR(VLOOKUP(C2453,Employes!$A$2:$H$11,3,FALSE),"")</f>
        <v/>
      </c>
      <c r="F2453" s="22">
        <f>IF(WEEKDAY(A2453,2)&lt;=5,IFERROR(VLOOKUP(C2453,Employes!$A$2:$H$11,6,FALSE),0),0)</f>
        <v/>
      </c>
      <c r="G2453" s="6" t="n">
        <v>9</v>
      </c>
      <c r="H2453" s="23">
        <f>MAX(0,G2453-F2453)</f>
        <v/>
      </c>
      <c r="I2453" s="6" t="inlineStr"/>
      <c r="J2453" s="23">
        <f>IF(I2453&lt;&gt;"",MAX(0,F2453-G2453),0)</f>
        <v/>
      </c>
      <c r="K2453" s="24">
        <f>IF(F2453=0,0,J2453/F2453)</f>
        <v/>
      </c>
      <c r="L2453" s="25">
        <f>IF(I2453&lt;&gt;"","Absence",IF(G2453&gt;F2453,"Présent + HS","Présent"))</f>
        <v/>
      </c>
      <c r="M2453" s="6" t="inlineStr"/>
    </row>
    <row r="2454">
      <c r="A2454" s="20" t="n">
        <v>46366</v>
      </c>
      <c r="B2454" s="21">
        <f>DATE(YEAR(A2454),MONTH(A2454),1)</f>
        <v/>
      </c>
      <c r="C2454" s="6" t="inlineStr">
        <is>
          <t>E003</t>
        </is>
      </c>
      <c r="D2454" s="22">
        <f>IFERROR(VLOOKUP(C2454,Employes!$A$2:$H$11,2,FALSE),"")</f>
        <v/>
      </c>
      <c r="E2454" s="22">
        <f>IFERROR(VLOOKUP(C2454,Employes!$A$2:$H$11,3,FALSE),"")</f>
        <v/>
      </c>
      <c r="F2454" s="22">
        <f>IF(WEEKDAY(A2454,2)&lt;=5,IFERROR(VLOOKUP(C2454,Employes!$A$2:$H$11,6,FALSE),0),0)</f>
        <v/>
      </c>
      <c r="G2454" s="6" t="n">
        <v>9</v>
      </c>
      <c r="H2454" s="23">
        <f>MAX(0,G2454-F2454)</f>
        <v/>
      </c>
      <c r="I2454" s="6" t="inlineStr"/>
      <c r="J2454" s="23">
        <f>IF(I2454&lt;&gt;"",MAX(0,F2454-G2454),0)</f>
        <v/>
      </c>
      <c r="K2454" s="24">
        <f>IF(F2454=0,0,J2454/F2454)</f>
        <v/>
      </c>
      <c r="L2454" s="25">
        <f>IF(I2454&lt;&gt;"","Absence",IF(G2454&gt;F2454,"Présent + HS","Présent"))</f>
        <v/>
      </c>
      <c r="M2454" s="6" t="inlineStr"/>
    </row>
    <row r="2455">
      <c r="A2455" s="20" t="n">
        <v>46366</v>
      </c>
      <c r="B2455" s="21">
        <f>DATE(YEAR(A2455),MONTH(A2455),1)</f>
        <v/>
      </c>
      <c r="C2455" s="6" t="inlineStr">
        <is>
          <t>E004</t>
        </is>
      </c>
      <c r="D2455" s="22">
        <f>IFERROR(VLOOKUP(C2455,Employes!$A$2:$H$11,2,FALSE),"")</f>
        <v/>
      </c>
      <c r="E2455" s="22">
        <f>IFERROR(VLOOKUP(C2455,Employes!$A$2:$H$11,3,FALSE),"")</f>
        <v/>
      </c>
      <c r="F2455" s="22">
        <f>IF(WEEKDAY(A2455,2)&lt;=5,IFERROR(VLOOKUP(C2455,Employes!$A$2:$H$11,6,FALSE),0),0)</f>
        <v/>
      </c>
      <c r="G2455" s="6" t="n">
        <v>8</v>
      </c>
      <c r="H2455" s="23">
        <f>MAX(0,G2455-F2455)</f>
        <v/>
      </c>
      <c r="I2455" s="6" t="inlineStr"/>
      <c r="J2455" s="23">
        <f>IF(I2455&lt;&gt;"",MAX(0,F2455-G2455),0)</f>
        <v/>
      </c>
      <c r="K2455" s="24">
        <f>IF(F2455=0,0,J2455/F2455)</f>
        <v/>
      </c>
      <c r="L2455" s="25">
        <f>IF(I2455&lt;&gt;"","Absence",IF(G2455&gt;F2455,"Présent + HS","Présent"))</f>
        <v/>
      </c>
      <c r="M2455" s="6" t="inlineStr"/>
    </row>
    <row r="2456">
      <c r="A2456" s="20" t="n">
        <v>46366</v>
      </c>
      <c r="B2456" s="21">
        <f>DATE(YEAR(A2456),MONTH(A2456),1)</f>
        <v/>
      </c>
      <c r="C2456" s="6" t="inlineStr">
        <is>
          <t>E005</t>
        </is>
      </c>
      <c r="D2456" s="22">
        <f>IFERROR(VLOOKUP(C2456,Employes!$A$2:$H$11,2,FALSE),"")</f>
        <v/>
      </c>
      <c r="E2456" s="22">
        <f>IFERROR(VLOOKUP(C2456,Employes!$A$2:$H$11,3,FALSE),"")</f>
        <v/>
      </c>
      <c r="F2456" s="22">
        <f>IF(WEEKDAY(A2456,2)&lt;=5,IFERROR(VLOOKUP(C2456,Employes!$A$2:$H$11,6,FALSE),0),0)</f>
        <v/>
      </c>
      <c r="G2456" s="6" t="n">
        <v>8</v>
      </c>
      <c r="H2456" s="23">
        <f>MAX(0,G2456-F2456)</f>
        <v/>
      </c>
      <c r="I2456" s="6" t="inlineStr"/>
      <c r="J2456" s="23">
        <f>IF(I2456&lt;&gt;"",MAX(0,F2456-G2456),0)</f>
        <v/>
      </c>
      <c r="K2456" s="24">
        <f>IF(F2456=0,0,J2456/F2456)</f>
        <v/>
      </c>
      <c r="L2456" s="25">
        <f>IF(I2456&lt;&gt;"","Absence",IF(G2456&gt;F2456,"Présent + HS","Présent"))</f>
        <v/>
      </c>
      <c r="M2456" s="6" t="inlineStr"/>
    </row>
    <row r="2457">
      <c r="A2457" s="20" t="n">
        <v>46366</v>
      </c>
      <c r="B2457" s="21">
        <f>DATE(YEAR(A2457),MONTH(A2457),1)</f>
        <v/>
      </c>
      <c r="C2457" s="6" t="inlineStr">
        <is>
          <t>E006</t>
        </is>
      </c>
      <c r="D2457" s="22">
        <f>IFERROR(VLOOKUP(C2457,Employes!$A$2:$H$11,2,FALSE),"")</f>
        <v/>
      </c>
      <c r="E2457" s="22">
        <f>IFERROR(VLOOKUP(C2457,Employes!$A$2:$H$11,3,FALSE),"")</f>
        <v/>
      </c>
      <c r="F2457" s="22">
        <f>IF(WEEKDAY(A2457,2)&lt;=5,IFERROR(VLOOKUP(C2457,Employes!$A$2:$H$11,6,FALSE),0),0)</f>
        <v/>
      </c>
      <c r="G2457" s="6" t="n">
        <v>9</v>
      </c>
      <c r="H2457" s="23">
        <f>MAX(0,G2457-F2457)</f>
        <v/>
      </c>
      <c r="I2457" s="6" t="inlineStr"/>
      <c r="J2457" s="23">
        <f>IF(I2457&lt;&gt;"",MAX(0,F2457-G2457),0)</f>
        <v/>
      </c>
      <c r="K2457" s="24">
        <f>IF(F2457=0,0,J2457/F2457)</f>
        <v/>
      </c>
      <c r="L2457" s="25">
        <f>IF(I2457&lt;&gt;"","Absence",IF(G2457&gt;F2457,"Présent + HS","Présent"))</f>
        <v/>
      </c>
      <c r="M2457" s="6" t="inlineStr"/>
    </row>
    <row r="2458">
      <c r="A2458" s="20" t="n">
        <v>46366</v>
      </c>
      <c r="B2458" s="21">
        <f>DATE(YEAR(A2458),MONTH(A2458),1)</f>
        <v/>
      </c>
      <c r="C2458" s="6" t="inlineStr">
        <is>
          <t>E007</t>
        </is>
      </c>
      <c r="D2458" s="22">
        <f>IFERROR(VLOOKUP(C2458,Employes!$A$2:$H$11,2,FALSE),"")</f>
        <v/>
      </c>
      <c r="E2458" s="22">
        <f>IFERROR(VLOOKUP(C2458,Employes!$A$2:$H$11,3,FALSE),"")</f>
        <v/>
      </c>
      <c r="F2458" s="22">
        <f>IF(WEEKDAY(A2458,2)&lt;=5,IFERROR(VLOOKUP(C2458,Employes!$A$2:$H$11,6,FALSE),0),0)</f>
        <v/>
      </c>
      <c r="G2458" s="6" t="n">
        <v>8</v>
      </c>
      <c r="H2458" s="23">
        <f>MAX(0,G2458-F2458)</f>
        <v/>
      </c>
      <c r="I2458" s="6" t="inlineStr"/>
      <c r="J2458" s="23">
        <f>IF(I2458&lt;&gt;"",MAX(0,F2458-G2458),0)</f>
        <v/>
      </c>
      <c r="K2458" s="24">
        <f>IF(F2458=0,0,J2458/F2458)</f>
        <v/>
      </c>
      <c r="L2458" s="25">
        <f>IF(I2458&lt;&gt;"","Absence",IF(G2458&gt;F2458,"Présent + HS","Présent"))</f>
        <v/>
      </c>
      <c r="M2458" s="6" t="inlineStr"/>
    </row>
    <row r="2459">
      <c r="A2459" s="20" t="n">
        <v>46366</v>
      </c>
      <c r="B2459" s="21">
        <f>DATE(YEAR(A2459),MONTH(A2459),1)</f>
        <v/>
      </c>
      <c r="C2459" s="6" t="inlineStr">
        <is>
          <t>E008</t>
        </is>
      </c>
      <c r="D2459" s="22">
        <f>IFERROR(VLOOKUP(C2459,Employes!$A$2:$H$11,2,FALSE),"")</f>
        <v/>
      </c>
      <c r="E2459" s="22">
        <f>IFERROR(VLOOKUP(C2459,Employes!$A$2:$H$11,3,FALSE),"")</f>
        <v/>
      </c>
      <c r="F2459" s="22">
        <f>IF(WEEKDAY(A2459,2)&lt;=5,IFERROR(VLOOKUP(C2459,Employes!$A$2:$H$11,6,FALSE),0),0)</f>
        <v/>
      </c>
      <c r="G2459" s="6" t="n">
        <v>8</v>
      </c>
      <c r="H2459" s="23">
        <f>MAX(0,G2459-F2459)</f>
        <v/>
      </c>
      <c r="I2459" s="6" t="inlineStr"/>
      <c r="J2459" s="23">
        <f>IF(I2459&lt;&gt;"",MAX(0,F2459-G2459),0)</f>
        <v/>
      </c>
      <c r="K2459" s="24">
        <f>IF(F2459=0,0,J2459/F2459)</f>
        <v/>
      </c>
      <c r="L2459" s="25">
        <f>IF(I2459&lt;&gt;"","Absence",IF(G2459&gt;F2459,"Présent + HS","Présent"))</f>
        <v/>
      </c>
      <c r="M2459" s="6" t="inlineStr"/>
    </row>
    <row r="2460">
      <c r="A2460" s="20" t="n">
        <v>46366</v>
      </c>
      <c r="B2460" s="21">
        <f>DATE(YEAR(A2460),MONTH(A2460),1)</f>
        <v/>
      </c>
      <c r="C2460" s="6" t="inlineStr">
        <is>
          <t>E009</t>
        </is>
      </c>
      <c r="D2460" s="22">
        <f>IFERROR(VLOOKUP(C2460,Employes!$A$2:$H$11,2,FALSE),"")</f>
        <v/>
      </c>
      <c r="E2460" s="22">
        <f>IFERROR(VLOOKUP(C2460,Employes!$A$2:$H$11,3,FALSE),"")</f>
        <v/>
      </c>
      <c r="F2460" s="22">
        <f>IF(WEEKDAY(A2460,2)&lt;=5,IFERROR(VLOOKUP(C2460,Employes!$A$2:$H$11,6,FALSE),0),0)</f>
        <v/>
      </c>
      <c r="G2460" s="6" t="n">
        <v>10</v>
      </c>
      <c r="H2460" s="23">
        <f>MAX(0,G2460-F2460)</f>
        <v/>
      </c>
      <c r="I2460" s="6" t="inlineStr"/>
      <c r="J2460" s="23">
        <f>IF(I2460&lt;&gt;"",MAX(0,F2460-G2460),0)</f>
        <v/>
      </c>
      <c r="K2460" s="24">
        <f>IF(F2460=0,0,J2460/F2460)</f>
        <v/>
      </c>
      <c r="L2460" s="25">
        <f>IF(I2460&lt;&gt;"","Absence",IF(G2460&gt;F2460,"Présent + HS","Présent"))</f>
        <v/>
      </c>
      <c r="M2460" s="6" t="inlineStr"/>
    </row>
    <row r="2461">
      <c r="A2461" s="20" t="n">
        <v>46366</v>
      </c>
      <c r="B2461" s="21">
        <f>DATE(YEAR(A2461),MONTH(A2461),1)</f>
        <v/>
      </c>
      <c r="C2461" s="6" t="inlineStr">
        <is>
          <t>E010</t>
        </is>
      </c>
      <c r="D2461" s="22">
        <f>IFERROR(VLOOKUP(C2461,Employes!$A$2:$H$11,2,FALSE),"")</f>
        <v/>
      </c>
      <c r="E2461" s="22">
        <f>IFERROR(VLOOKUP(C2461,Employes!$A$2:$H$11,3,FALSE),"")</f>
        <v/>
      </c>
      <c r="F2461" s="22">
        <f>IF(WEEKDAY(A2461,2)&lt;=5,IFERROR(VLOOKUP(C2461,Employes!$A$2:$H$11,6,FALSE),0),0)</f>
        <v/>
      </c>
      <c r="G2461" s="6" t="n">
        <v>8</v>
      </c>
      <c r="H2461" s="23">
        <f>MAX(0,G2461-F2461)</f>
        <v/>
      </c>
      <c r="I2461" s="6" t="inlineStr"/>
      <c r="J2461" s="23">
        <f>IF(I2461&lt;&gt;"",MAX(0,F2461-G2461),0)</f>
        <v/>
      </c>
      <c r="K2461" s="24">
        <f>IF(F2461=0,0,J2461/F2461)</f>
        <v/>
      </c>
      <c r="L2461" s="25">
        <f>IF(I2461&lt;&gt;"","Absence",IF(G2461&gt;F2461,"Présent + HS","Présent"))</f>
        <v/>
      </c>
      <c r="M2461" s="6" t="inlineStr"/>
    </row>
    <row r="2462">
      <c r="A2462" s="20" t="n">
        <v>46367</v>
      </c>
      <c r="B2462" s="21">
        <f>DATE(YEAR(A2462),MONTH(A2462),1)</f>
        <v/>
      </c>
      <c r="C2462" s="6" t="inlineStr">
        <is>
          <t>E001</t>
        </is>
      </c>
      <c r="D2462" s="22">
        <f>IFERROR(VLOOKUP(C2462,Employes!$A$2:$H$11,2,FALSE),"")</f>
        <v/>
      </c>
      <c r="E2462" s="22">
        <f>IFERROR(VLOOKUP(C2462,Employes!$A$2:$H$11,3,FALSE),"")</f>
        <v/>
      </c>
      <c r="F2462" s="22">
        <f>IF(WEEKDAY(A2462,2)&lt;=5,IFERROR(VLOOKUP(C2462,Employes!$A$2:$H$11,6,FALSE),0),0)</f>
        <v/>
      </c>
      <c r="G2462" s="6" t="n">
        <v>8</v>
      </c>
      <c r="H2462" s="23">
        <f>MAX(0,G2462-F2462)</f>
        <v/>
      </c>
      <c r="I2462" s="6" t="inlineStr"/>
      <c r="J2462" s="23">
        <f>IF(I2462&lt;&gt;"",MAX(0,F2462-G2462),0)</f>
        <v/>
      </c>
      <c r="K2462" s="24">
        <f>IF(F2462=0,0,J2462/F2462)</f>
        <v/>
      </c>
      <c r="L2462" s="25">
        <f>IF(I2462&lt;&gt;"","Absence",IF(G2462&gt;F2462,"Présent + HS","Présent"))</f>
        <v/>
      </c>
      <c r="M2462" s="6" t="inlineStr"/>
    </row>
    <row r="2463">
      <c r="A2463" s="20" t="n">
        <v>46367</v>
      </c>
      <c r="B2463" s="21">
        <f>DATE(YEAR(A2463),MONTH(A2463),1)</f>
        <v/>
      </c>
      <c r="C2463" s="6" t="inlineStr">
        <is>
          <t>E002</t>
        </is>
      </c>
      <c r="D2463" s="22">
        <f>IFERROR(VLOOKUP(C2463,Employes!$A$2:$H$11,2,FALSE),"")</f>
        <v/>
      </c>
      <c r="E2463" s="22">
        <f>IFERROR(VLOOKUP(C2463,Employes!$A$2:$H$11,3,FALSE),"")</f>
        <v/>
      </c>
      <c r="F2463" s="22">
        <f>IF(WEEKDAY(A2463,2)&lt;=5,IFERROR(VLOOKUP(C2463,Employes!$A$2:$H$11,6,FALSE),0),0)</f>
        <v/>
      </c>
      <c r="G2463" s="6" t="n">
        <v>8</v>
      </c>
      <c r="H2463" s="23">
        <f>MAX(0,G2463-F2463)</f>
        <v/>
      </c>
      <c r="I2463" s="6" t="inlineStr"/>
      <c r="J2463" s="23">
        <f>IF(I2463&lt;&gt;"",MAX(0,F2463-G2463),0)</f>
        <v/>
      </c>
      <c r="K2463" s="24">
        <f>IF(F2463=0,0,J2463/F2463)</f>
        <v/>
      </c>
      <c r="L2463" s="25">
        <f>IF(I2463&lt;&gt;"","Absence",IF(G2463&gt;F2463,"Présent + HS","Présent"))</f>
        <v/>
      </c>
      <c r="M2463" s="6" t="inlineStr"/>
    </row>
    <row r="2464">
      <c r="A2464" s="20" t="n">
        <v>46367</v>
      </c>
      <c r="B2464" s="21">
        <f>DATE(YEAR(A2464),MONTH(A2464),1)</f>
        <v/>
      </c>
      <c r="C2464" s="6" t="inlineStr">
        <is>
          <t>E003</t>
        </is>
      </c>
      <c r="D2464" s="22">
        <f>IFERROR(VLOOKUP(C2464,Employes!$A$2:$H$11,2,FALSE),"")</f>
        <v/>
      </c>
      <c r="E2464" s="22">
        <f>IFERROR(VLOOKUP(C2464,Employes!$A$2:$H$11,3,FALSE),"")</f>
        <v/>
      </c>
      <c r="F2464" s="22">
        <f>IF(WEEKDAY(A2464,2)&lt;=5,IFERROR(VLOOKUP(C2464,Employes!$A$2:$H$11,6,FALSE),0),0)</f>
        <v/>
      </c>
      <c r="G2464" s="6" t="n">
        <v>10</v>
      </c>
      <c r="H2464" s="23">
        <f>MAX(0,G2464-F2464)</f>
        <v/>
      </c>
      <c r="I2464" s="6" t="inlineStr"/>
      <c r="J2464" s="23">
        <f>IF(I2464&lt;&gt;"",MAX(0,F2464-G2464),0)</f>
        <v/>
      </c>
      <c r="K2464" s="24">
        <f>IF(F2464=0,0,J2464/F2464)</f>
        <v/>
      </c>
      <c r="L2464" s="25">
        <f>IF(I2464&lt;&gt;"","Absence",IF(G2464&gt;F2464,"Présent + HS","Présent"))</f>
        <v/>
      </c>
      <c r="M2464" s="6" t="inlineStr"/>
    </row>
    <row r="2465">
      <c r="A2465" s="20" t="n">
        <v>46367</v>
      </c>
      <c r="B2465" s="21">
        <f>DATE(YEAR(A2465),MONTH(A2465),1)</f>
        <v/>
      </c>
      <c r="C2465" s="6" t="inlineStr">
        <is>
          <t>E004</t>
        </is>
      </c>
      <c r="D2465" s="22">
        <f>IFERROR(VLOOKUP(C2465,Employes!$A$2:$H$11,2,FALSE),"")</f>
        <v/>
      </c>
      <c r="E2465" s="22">
        <f>IFERROR(VLOOKUP(C2465,Employes!$A$2:$H$11,3,FALSE),"")</f>
        <v/>
      </c>
      <c r="F2465" s="22">
        <f>IF(WEEKDAY(A2465,2)&lt;=5,IFERROR(VLOOKUP(C2465,Employes!$A$2:$H$11,6,FALSE),0),0)</f>
        <v/>
      </c>
      <c r="G2465" s="6" t="n">
        <v>8</v>
      </c>
      <c r="H2465" s="23">
        <f>MAX(0,G2465-F2465)</f>
        <v/>
      </c>
      <c r="I2465" s="6" t="inlineStr"/>
      <c r="J2465" s="23">
        <f>IF(I2465&lt;&gt;"",MAX(0,F2465-G2465),0)</f>
        <v/>
      </c>
      <c r="K2465" s="24">
        <f>IF(F2465=0,0,J2465/F2465)</f>
        <v/>
      </c>
      <c r="L2465" s="25">
        <f>IF(I2465&lt;&gt;"","Absence",IF(G2465&gt;F2465,"Présent + HS","Présent"))</f>
        <v/>
      </c>
      <c r="M2465" s="6" t="inlineStr"/>
    </row>
    <row r="2466">
      <c r="A2466" s="20" t="n">
        <v>46367</v>
      </c>
      <c r="B2466" s="21">
        <f>DATE(YEAR(A2466),MONTH(A2466),1)</f>
        <v/>
      </c>
      <c r="C2466" s="6" t="inlineStr">
        <is>
          <t>E005</t>
        </is>
      </c>
      <c r="D2466" s="22">
        <f>IFERROR(VLOOKUP(C2466,Employes!$A$2:$H$11,2,FALSE),"")</f>
        <v/>
      </c>
      <c r="E2466" s="22">
        <f>IFERROR(VLOOKUP(C2466,Employes!$A$2:$H$11,3,FALSE),"")</f>
        <v/>
      </c>
      <c r="F2466" s="22">
        <f>IF(WEEKDAY(A2466,2)&lt;=5,IFERROR(VLOOKUP(C2466,Employes!$A$2:$H$11,6,FALSE),0),0)</f>
        <v/>
      </c>
      <c r="G2466" s="6" t="n">
        <v>9</v>
      </c>
      <c r="H2466" s="23">
        <f>MAX(0,G2466-F2466)</f>
        <v/>
      </c>
      <c r="I2466" s="6" t="inlineStr"/>
      <c r="J2466" s="23">
        <f>IF(I2466&lt;&gt;"",MAX(0,F2466-G2466),0)</f>
        <v/>
      </c>
      <c r="K2466" s="24">
        <f>IF(F2466=0,0,J2466/F2466)</f>
        <v/>
      </c>
      <c r="L2466" s="25">
        <f>IF(I2466&lt;&gt;"","Absence",IF(G2466&gt;F2466,"Présent + HS","Présent"))</f>
        <v/>
      </c>
      <c r="M2466" s="6" t="inlineStr"/>
    </row>
    <row r="2467">
      <c r="A2467" s="20" t="n">
        <v>46367</v>
      </c>
      <c r="B2467" s="21">
        <f>DATE(YEAR(A2467),MONTH(A2467),1)</f>
        <v/>
      </c>
      <c r="C2467" s="6" t="inlineStr">
        <is>
          <t>E006</t>
        </is>
      </c>
      <c r="D2467" s="22">
        <f>IFERROR(VLOOKUP(C2467,Employes!$A$2:$H$11,2,FALSE),"")</f>
        <v/>
      </c>
      <c r="E2467" s="22">
        <f>IFERROR(VLOOKUP(C2467,Employes!$A$2:$H$11,3,FALSE),"")</f>
        <v/>
      </c>
      <c r="F2467" s="22">
        <f>IF(WEEKDAY(A2467,2)&lt;=5,IFERROR(VLOOKUP(C2467,Employes!$A$2:$H$11,6,FALSE),0),0)</f>
        <v/>
      </c>
      <c r="G2467" s="6" t="n">
        <v>8</v>
      </c>
      <c r="H2467" s="23">
        <f>MAX(0,G2467-F2467)</f>
        <v/>
      </c>
      <c r="I2467" s="6" t="inlineStr"/>
      <c r="J2467" s="23">
        <f>IF(I2467&lt;&gt;"",MAX(0,F2467-G2467),0)</f>
        <v/>
      </c>
      <c r="K2467" s="24">
        <f>IF(F2467=0,0,J2467/F2467)</f>
        <v/>
      </c>
      <c r="L2467" s="25">
        <f>IF(I2467&lt;&gt;"","Absence",IF(G2467&gt;F2467,"Présent + HS","Présent"))</f>
        <v/>
      </c>
      <c r="M2467" s="6" t="inlineStr"/>
    </row>
    <row r="2468">
      <c r="A2468" s="20" t="n">
        <v>46367</v>
      </c>
      <c r="B2468" s="21">
        <f>DATE(YEAR(A2468),MONTH(A2468),1)</f>
        <v/>
      </c>
      <c r="C2468" s="6" t="inlineStr">
        <is>
          <t>E007</t>
        </is>
      </c>
      <c r="D2468" s="22">
        <f>IFERROR(VLOOKUP(C2468,Employes!$A$2:$H$11,2,FALSE),"")</f>
        <v/>
      </c>
      <c r="E2468" s="22">
        <f>IFERROR(VLOOKUP(C2468,Employes!$A$2:$H$11,3,FALSE),"")</f>
        <v/>
      </c>
      <c r="F2468" s="22">
        <f>IF(WEEKDAY(A2468,2)&lt;=5,IFERROR(VLOOKUP(C2468,Employes!$A$2:$H$11,6,FALSE),0),0)</f>
        <v/>
      </c>
      <c r="G2468" s="6" t="n">
        <v>8</v>
      </c>
      <c r="H2468" s="23">
        <f>MAX(0,G2468-F2468)</f>
        <v/>
      </c>
      <c r="I2468" s="6" t="inlineStr"/>
      <c r="J2468" s="23">
        <f>IF(I2468&lt;&gt;"",MAX(0,F2468-G2468),0)</f>
        <v/>
      </c>
      <c r="K2468" s="24">
        <f>IF(F2468=0,0,J2468/F2468)</f>
        <v/>
      </c>
      <c r="L2468" s="25">
        <f>IF(I2468&lt;&gt;"","Absence",IF(G2468&gt;F2468,"Présent + HS","Présent"))</f>
        <v/>
      </c>
      <c r="M2468" s="6" t="inlineStr"/>
    </row>
    <row r="2469">
      <c r="A2469" s="20" t="n">
        <v>46367</v>
      </c>
      <c r="B2469" s="21">
        <f>DATE(YEAR(A2469),MONTH(A2469),1)</f>
        <v/>
      </c>
      <c r="C2469" s="6" t="inlineStr">
        <is>
          <t>E008</t>
        </is>
      </c>
      <c r="D2469" s="22">
        <f>IFERROR(VLOOKUP(C2469,Employes!$A$2:$H$11,2,FALSE),"")</f>
        <v/>
      </c>
      <c r="E2469" s="22">
        <f>IFERROR(VLOOKUP(C2469,Employes!$A$2:$H$11,3,FALSE),"")</f>
        <v/>
      </c>
      <c r="F2469" s="22">
        <f>IF(WEEKDAY(A2469,2)&lt;=5,IFERROR(VLOOKUP(C2469,Employes!$A$2:$H$11,6,FALSE),0),0)</f>
        <v/>
      </c>
      <c r="G2469" s="6" t="n">
        <v>8</v>
      </c>
      <c r="H2469" s="23">
        <f>MAX(0,G2469-F2469)</f>
        <v/>
      </c>
      <c r="I2469" s="6" t="inlineStr"/>
      <c r="J2469" s="23">
        <f>IF(I2469&lt;&gt;"",MAX(0,F2469-G2469),0)</f>
        <v/>
      </c>
      <c r="K2469" s="24">
        <f>IF(F2469=0,0,J2469/F2469)</f>
        <v/>
      </c>
      <c r="L2469" s="25">
        <f>IF(I2469&lt;&gt;"","Absence",IF(G2469&gt;F2469,"Présent + HS","Présent"))</f>
        <v/>
      </c>
      <c r="M2469" s="6" t="inlineStr"/>
    </row>
    <row r="2470">
      <c r="A2470" s="20" t="n">
        <v>46367</v>
      </c>
      <c r="B2470" s="21">
        <f>DATE(YEAR(A2470),MONTH(A2470),1)</f>
        <v/>
      </c>
      <c r="C2470" s="6" t="inlineStr">
        <is>
          <t>E009</t>
        </is>
      </c>
      <c r="D2470" s="22">
        <f>IFERROR(VLOOKUP(C2470,Employes!$A$2:$H$11,2,FALSE),"")</f>
        <v/>
      </c>
      <c r="E2470" s="22">
        <f>IFERROR(VLOOKUP(C2470,Employes!$A$2:$H$11,3,FALSE),"")</f>
        <v/>
      </c>
      <c r="F2470" s="22">
        <f>IF(WEEKDAY(A2470,2)&lt;=5,IFERROR(VLOOKUP(C2470,Employes!$A$2:$H$11,6,FALSE),0),0)</f>
        <v/>
      </c>
      <c r="G2470" s="6" t="n">
        <v>8</v>
      </c>
      <c r="H2470" s="23">
        <f>MAX(0,G2470-F2470)</f>
        <v/>
      </c>
      <c r="I2470" s="6" t="inlineStr"/>
      <c r="J2470" s="23">
        <f>IF(I2470&lt;&gt;"",MAX(0,F2470-G2470),0)</f>
        <v/>
      </c>
      <c r="K2470" s="24">
        <f>IF(F2470=0,0,J2470/F2470)</f>
        <v/>
      </c>
      <c r="L2470" s="25">
        <f>IF(I2470&lt;&gt;"","Absence",IF(G2470&gt;F2470,"Présent + HS","Présent"))</f>
        <v/>
      </c>
      <c r="M2470" s="6" t="inlineStr"/>
    </row>
    <row r="2471">
      <c r="A2471" s="20" t="n">
        <v>46367</v>
      </c>
      <c r="B2471" s="21">
        <f>DATE(YEAR(A2471),MONTH(A2471),1)</f>
        <v/>
      </c>
      <c r="C2471" s="6" t="inlineStr">
        <is>
          <t>E010</t>
        </is>
      </c>
      <c r="D2471" s="22">
        <f>IFERROR(VLOOKUP(C2471,Employes!$A$2:$H$11,2,FALSE),"")</f>
        <v/>
      </c>
      <c r="E2471" s="22">
        <f>IFERROR(VLOOKUP(C2471,Employes!$A$2:$H$11,3,FALSE),"")</f>
        <v/>
      </c>
      <c r="F2471" s="22">
        <f>IF(WEEKDAY(A2471,2)&lt;=5,IFERROR(VLOOKUP(C2471,Employes!$A$2:$H$11,6,FALSE),0),0)</f>
        <v/>
      </c>
      <c r="G2471" s="6" t="n">
        <v>8</v>
      </c>
      <c r="H2471" s="23">
        <f>MAX(0,G2471-F2471)</f>
        <v/>
      </c>
      <c r="I2471" s="6" t="inlineStr"/>
      <c r="J2471" s="23">
        <f>IF(I2471&lt;&gt;"",MAX(0,F2471-G2471),0)</f>
        <v/>
      </c>
      <c r="K2471" s="24">
        <f>IF(F2471=0,0,J2471/F2471)</f>
        <v/>
      </c>
      <c r="L2471" s="25">
        <f>IF(I2471&lt;&gt;"","Absence",IF(G2471&gt;F2471,"Présent + HS","Présent"))</f>
        <v/>
      </c>
      <c r="M2471" s="6" t="inlineStr"/>
    </row>
    <row r="2472">
      <c r="A2472" s="20" t="n">
        <v>46370</v>
      </c>
      <c r="B2472" s="21">
        <f>DATE(YEAR(A2472),MONTH(A2472),1)</f>
        <v/>
      </c>
      <c r="C2472" s="6" t="inlineStr">
        <is>
          <t>E001</t>
        </is>
      </c>
      <c r="D2472" s="22">
        <f>IFERROR(VLOOKUP(C2472,Employes!$A$2:$H$11,2,FALSE),"")</f>
        <v/>
      </c>
      <c r="E2472" s="22">
        <f>IFERROR(VLOOKUP(C2472,Employes!$A$2:$H$11,3,FALSE),"")</f>
        <v/>
      </c>
      <c r="F2472" s="22">
        <f>IF(WEEKDAY(A2472,2)&lt;=5,IFERROR(VLOOKUP(C2472,Employes!$A$2:$H$11,6,FALSE),0),0)</f>
        <v/>
      </c>
      <c r="G2472" s="6" t="n">
        <v>8</v>
      </c>
      <c r="H2472" s="23">
        <f>MAX(0,G2472-F2472)</f>
        <v/>
      </c>
      <c r="I2472" s="6" t="inlineStr"/>
      <c r="J2472" s="23">
        <f>IF(I2472&lt;&gt;"",MAX(0,F2472-G2472),0)</f>
        <v/>
      </c>
      <c r="K2472" s="24">
        <f>IF(F2472=0,0,J2472/F2472)</f>
        <v/>
      </c>
      <c r="L2472" s="25">
        <f>IF(I2472&lt;&gt;"","Absence",IF(G2472&gt;F2472,"Présent + HS","Présent"))</f>
        <v/>
      </c>
      <c r="M2472" s="6" t="inlineStr"/>
    </row>
    <row r="2473">
      <c r="A2473" s="20" t="n">
        <v>46370</v>
      </c>
      <c r="B2473" s="21">
        <f>DATE(YEAR(A2473),MONTH(A2473),1)</f>
        <v/>
      </c>
      <c r="C2473" s="6" t="inlineStr">
        <is>
          <t>E002</t>
        </is>
      </c>
      <c r="D2473" s="22">
        <f>IFERROR(VLOOKUP(C2473,Employes!$A$2:$H$11,2,FALSE),"")</f>
        <v/>
      </c>
      <c r="E2473" s="22">
        <f>IFERROR(VLOOKUP(C2473,Employes!$A$2:$H$11,3,FALSE),"")</f>
        <v/>
      </c>
      <c r="F2473" s="22">
        <f>IF(WEEKDAY(A2473,2)&lt;=5,IFERROR(VLOOKUP(C2473,Employes!$A$2:$H$11,6,FALSE),0),0)</f>
        <v/>
      </c>
      <c r="G2473" s="6" t="n">
        <v>8</v>
      </c>
      <c r="H2473" s="23">
        <f>MAX(0,G2473-F2473)</f>
        <v/>
      </c>
      <c r="I2473" s="6" t="inlineStr"/>
      <c r="J2473" s="23">
        <f>IF(I2473&lt;&gt;"",MAX(0,F2473-G2473),0)</f>
        <v/>
      </c>
      <c r="K2473" s="24">
        <f>IF(F2473=0,0,J2473/F2473)</f>
        <v/>
      </c>
      <c r="L2473" s="25">
        <f>IF(I2473&lt;&gt;"","Absence",IF(G2473&gt;F2473,"Présent + HS","Présent"))</f>
        <v/>
      </c>
      <c r="M2473" s="6" t="inlineStr"/>
    </row>
    <row r="2474">
      <c r="A2474" s="20" t="n">
        <v>46370</v>
      </c>
      <c r="B2474" s="21">
        <f>DATE(YEAR(A2474),MONTH(A2474),1)</f>
        <v/>
      </c>
      <c r="C2474" s="6" t="inlineStr">
        <is>
          <t>E003</t>
        </is>
      </c>
      <c r="D2474" s="22">
        <f>IFERROR(VLOOKUP(C2474,Employes!$A$2:$H$11,2,FALSE),"")</f>
        <v/>
      </c>
      <c r="E2474" s="22">
        <f>IFERROR(VLOOKUP(C2474,Employes!$A$2:$H$11,3,FALSE),"")</f>
        <v/>
      </c>
      <c r="F2474" s="22">
        <f>IF(WEEKDAY(A2474,2)&lt;=5,IFERROR(VLOOKUP(C2474,Employes!$A$2:$H$11,6,FALSE),0),0)</f>
        <v/>
      </c>
      <c r="G2474" s="6" t="n">
        <v>10</v>
      </c>
      <c r="H2474" s="23">
        <f>MAX(0,G2474-F2474)</f>
        <v/>
      </c>
      <c r="I2474" s="6" t="inlineStr"/>
      <c r="J2474" s="23">
        <f>IF(I2474&lt;&gt;"",MAX(0,F2474-G2474),0)</f>
        <v/>
      </c>
      <c r="K2474" s="24">
        <f>IF(F2474=0,0,J2474/F2474)</f>
        <v/>
      </c>
      <c r="L2474" s="25">
        <f>IF(I2474&lt;&gt;"","Absence",IF(G2474&gt;F2474,"Présent + HS","Présent"))</f>
        <v/>
      </c>
      <c r="M2474" s="6" t="inlineStr"/>
    </row>
    <row r="2475">
      <c r="A2475" s="20" t="n">
        <v>46370</v>
      </c>
      <c r="B2475" s="21">
        <f>DATE(YEAR(A2475),MONTH(A2475),1)</f>
        <v/>
      </c>
      <c r="C2475" s="6" t="inlineStr">
        <is>
          <t>E004</t>
        </is>
      </c>
      <c r="D2475" s="22">
        <f>IFERROR(VLOOKUP(C2475,Employes!$A$2:$H$11,2,FALSE),"")</f>
        <v/>
      </c>
      <c r="E2475" s="22">
        <f>IFERROR(VLOOKUP(C2475,Employes!$A$2:$H$11,3,FALSE),"")</f>
        <v/>
      </c>
      <c r="F2475" s="22">
        <f>IF(WEEKDAY(A2475,2)&lt;=5,IFERROR(VLOOKUP(C2475,Employes!$A$2:$H$11,6,FALSE),0),0)</f>
        <v/>
      </c>
      <c r="G2475" s="6" t="n">
        <v>8</v>
      </c>
      <c r="H2475" s="23">
        <f>MAX(0,G2475-F2475)</f>
        <v/>
      </c>
      <c r="I2475" s="6" t="inlineStr"/>
      <c r="J2475" s="23">
        <f>IF(I2475&lt;&gt;"",MAX(0,F2475-G2475),0)</f>
        <v/>
      </c>
      <c r="K2475" s="24">
        <f>IF(F2475=0,0,J2475/F2475)</f>
        <v/>
      </c>
      <c r="L2475" s="25">
        <f>IF(I2475&lt;&gt;"","Absence",IF(G2475&gt;F2475,"Présent + HS","Présent"))</f>
        <v/>
      </c>
      <c r="M2475" s="6" t="inlineStr"/>
    </row>
    <row r="2476">
      <c r="A2476" s="20" t="n">
        <v>46370</v>
      </c>
      <c r="B2476" s="21">
        <f>DATE(YEAR(A2476),MONTH(A2476),1)</f>
        <v/>
      </c>
      <c r="C2476" s="6" t="inlineStr">
        <is>
          <t>E005</t>
        </is>
      </c>
      <c r="D2476" s="22">
        <f>IFERROR(VLOOKUP(C2476,Employes!$A$2:$H$11,2,FALSE),"")</f>
        <v/>
      </c>
      <c r="E2476" s="22">
        <f>IFERROR(VLOOKUP(C2476,Employes!$A$2:$H$11,3,FALSE),"")</f>
        <v/>
      </c>
      <c r="F2476" s="22">
        <f>IF(WEEKDAY(A2476,2)&lt;=5,IFERROR(VLOOKUP(C2476,Employes!$A$2:$H$11,6,FALSE),0),0)</f>
        <v/>
      </c>
      <c r="G2476" s="6" t="n">
        <v>8</v>
      </c>
      <c r="H2476" s="23">
        <f>MAX(0,G2476-F2476)</f>
        <v/>
      </c>
      <c r="I2476" s="6" t="inlineStr"/>
      <c r="J2476" s="23">
        <f>IF(I2476&lt;&gt;"",MAX(0,F2476-G2476),0)</f>
        <v/>
      </c>
      <c r="K2476" s="24">
        <f>IF(F2476=0,0,J2476/F2476)</f>
        <v/>
      </c>
      <c r="L2476" s="25">
        <f>IF(I2476&lt;&gt;"","Absence",IF(G2476&gt;F2476,"Présent + HS","Présent"))</f>
        <v/>
      </c>
      <c r="M2476" s="6" t="inlineStr"/>
    </row>
    <row r="2477">
      <c r="A2477" s="20" t="n">
        <v>46370</v>
      </c>
      <c r="B2477" s="21">
        <f>DATE(YEAR(A2477),MONTH(A2477),1)</f>
        <v/>
      </c>
      <c r="C2477" s="6" t="inlineStr">
        <is>
          <t>E006</t>
        </is>
      </c>
      <c r="D2477" s="22">
        <f>IFERROR(VLOOKUP(C2477,Employes!$A$2:$H$11,2,FALSE),"")</f>
        <v/>
      </c>
      <c r="E2477" s="22">
        <f>IFERROR(VLOOKUP(C2477,Employes!$A$2:$H$11,3,FALSE),"")</f>
        <v/>
      </c>
      <c r="F2477" s="22">
        <f>IF(WEEKDAY(A2477,2)&lt;=5,IFERROR(VLOOKUP(C2477,Employes!$A$2:$H$11,6,FALSE),0),0)</f>
        <v/>
      </c>
      <c r="G2477" s="6" t="n">
        <v>8</v>
      </c>
      <c r="H2477" s="23">
        <f>MAX(0,G2477-F2477)</f>
        <v/>
      </c>
      <c r="I2477" s="6" t="inlineStr"/>
      <c r="J2477" s="23">
        <f>IF(I2477&lt;&gt;"",MAX(0,F2477-G2477),0)</f>
        <v/>
      </c>
      <c r="K2477" s="24">
        <f>IF(F2477=0,0,J2477/F2477)</f>
        <v/>
      </c>
      <c r="L2477" s="25">
        <f>IF(I2477&lt;&gt;"","Absence",IF(G2477&gt;F2477,"Présent + HS","Présent"))</f>
        <v/>
      </c>
      <c r="M2477" s="6" t="inlineStr"/>
    </row>
    <row r="2478">
      <c r="A2478" s="20" t="n">
        <v>46370</v>
      </c>
      <c r="B2478" s="21">
        <f>DATE(YEAR(A2478),MONTH(A2478),1)</f>
        <v/>
      </c>
      <c r="C2478" s="6" t="inlineStr">
        <is>
          <t>E007</t>
        </is>
      </c>
      <c r="D2478" s="22">
        <f>IFERROR(VLOOKUP(C2478,Employes!$A$2:$H$11,2,FALSE),"")</f>
        <v/>
      </c>
      <c r="E2478" s="22">
        <f>IFERROR(VLOOKUP(C2478,Employes!$A$2:$H$11,3,FALSE),"")</f>
        <v/>
      </c>
      <c r="F2478" s="22">
        <f>IF(WEEKDAY(A2478,2)&lt;=5,IFERROR(VLOOKUP(C2478,Employes!$A$2:$H$11,6,FALSE),0),0)</f>
        <v/>
      </c>
      <c r="G2478" s="6" t="n">
        <v>8</v>
      </c>
      <c r="H2478" s="23">
        <f>MAX(0,G2478-F2478)</f>
        <v/>
      </c>
      <c r="I2478" s="6" t="inlineStr"/>
      <c r="J2478" s="23">
        <f>IF(I2478&lt;&gt;"",MAX(0,F2478-G2478),0)</f>
        <v/>
      </c>
      <c r="K2478" s="24">
        <f>IF(F2478=0,0,J2478/F2478)</f>
        <v/>
      </c>
      <c r="L2478" s="25">
        <f>IF(I2478&lt;&gt;"","Absence",IF(G2478&gt;F2478,"Présent + HS","Présent"))</f>
        <v/>
      </c>
      <c r="M2478" s="6" t="inlineStr"/>
    </row>
    <row r="2479">
      <c r="A2479" s="20" t="n">
        <v>46370</v>
      </c>
      <c r="B2479" s="21">
        <f>DATE(YEAR(A2479),MONTH(A2479),1)</f>
        <v/>
      </c>
      <c r="C2479" s="6" t="inlineStr">
        <is>
          <t>E008</t>
        </is>
      </c>
      <c r="D2479" s="22">
        <f>IFERROR(VLOOKUP(C2479,Employes!$A$2:$H$11,2,FALSE),"")</f>
        <v/>
      </c>
      <c r="E2479" s="22">
        <f>IFERROR(VLOOKUP(C2479,Employes!$A$2:$H$11,3,FALSE),"")</f>
        <v/>
      </c>
      <c r="F2479" s="22">
        <f>IF(WEEKDAY(A2479,2)&lt;=5,IFERROR(VLOOKUP(C2479,Employes!$A$2:$H$11,6,FALSE),0),0)</f>
        <v/>
      </c>
      <c r="G2479" s="6" t="n">
        <v>8</v>
      </c>
      <c r="H2479" s="23">
        <f>MAX(0,G2479-F2479)</f>
        <v/>
      </c>
      <c r="I2479" s="6" t="inlineStr"/>
      <c r="J2479" s="23">
        <f>IF(I2479&lt;&gt;"",MAX(0,F2479-G2479),0)</f>
        <v/>
      </c>
      <c r="K2479" s="24">
        <f>IF(F2479=0,0,J2479/F2479)</f>
        <v/>
      </c>
      <c r="L2479" s="25">
        <f>IF(I2479&lt;&gt;"","Absence",IF(G2479&gt;F2479,"Présent + HS","Présent"))</f>
        <v/>
      </c>
      <c r="M2479" s="6" t="inlineStr"/>
    </row>
    <row r="2480">
      <c r="A2480" s="20" t="n">
        <v>46370</v>
      </c>
      <c r="B2480" s="21">
        <f>DATE(YEAR(A2480),MONTH(A2480),1)</f>
        <v/>
      </c>
      <c r="C2480" s="6" t="inlineStr">
        <is>
          <t>E009</t>
        </is>
      </c>
      <c r="D2480" s="22">
        <f>IFERROR(VLOOKUP(C2480,Employes!$A$2:$H$11,2,FALSE),"")</f>
        <v/>
      </c>
      <c r="E2480" s="22">
        <f>IFERROR(VLOOKUP(C2480,Employes!$A$2:$H$11,3,FALSE),"")</f>
        <v/>
      </c>
      <c r="F2480" s="22">
        <f>IF(WEEKDAY(A2480,2)&lt;=5,IFERROR(VLOOKUP(C2480,Employes!$A$2:$H$11,6,FALSE),0),0)</f>
        <v/>
      </c>
      <c r="G2480" s="6" t="n">
        <v>8</v>
      </c>
      <c r="H2480" s="23">
        <f>MAX(0,G2480-F2480)</f>
        <v/>
      </c>
      <c r="I2480" s="6" t="inlineStr"/>
      <c r="J2480" s="23">
        <f>IF(I2480&lt;&gt;"",MAX(0,F2480-G2480),0)</f>
        <v/>
      </c>
      <c r="K2480" s="24">
        <f>IF(F2480=0,0,J2480/F2480)</f>
        <v/>
      </c>
      <c r="L2480" s="25">
        <f>IF(I2480&lt;&gt;"","Absence",IF(G2480&gt;F2480,"Présent + HS","Présent"))</f>
        <v/>
      </c>
      <c r="M2480" s="6" t="inlineStr"/>
    </row>
    <row r="2481">
      <c r="A2481" s="20" t="n">
        <v>46370</v>
      </c>
      <c r="B2481" s="21">
        <f>DATE(YEAR(A2481),MONTH(A2481),1)</f>
        <v/>
      </c>
      <c r="C2481" s="6" t="inlineStr">
        <is>
          <t>E010</t>
        </is>
      </c>
      <c r="D2481" s="22">
        <f>IFERROR(VLOOKUP(C2481,Employes!$A$2:$H$11,2,FALSE),"")</f>
        <v/>
      </c>
      <c r="E2481" s="22">
        <f>IFERROR(VLOOKUP(C2481,Employes!$A$2:$H$11,3,FALSE),"")</f>
        <v/>
      </c>
      <c r="F2481" s="22">
        <f>IF(WEEKDAY(A2481,2)&lt;=5,IFERROR(VLOOKUP(C2481,Employes!$A$2:$H$11,6,FALSE),0),0)</f>
        <v/>
      </c>
      <c r="G2481" s="6" t="n">
        <v>8</v>
      </c>
      <c r="H2481" s="23">
        <f>MAX(0,G2481-F2481)</f>
        <v/>
      </c>
      <c r="I2481" s="6" t="inlineStr"/>
      <c r="J2481" s="23">
        <f>IF(I2481&lt;&gt;"",MAX(0,F2481-G2481),0)</f>
        <v/>
      </c>
      <c r="K2481" s="24">
        <f>IF(F2481=0,0,J2481/F2481)</f>
        <v/>
      </c>
      <c r="L2481" s="25">
        <f>IF(I2481&lt;&gt;"","Absence",IF(G2481&gt;F2481,"Présent + HS","Présent"))</f>
        <v/>
      </c>
      <c r="M2481" s="6" t="inlineStr"/>
    </row>
    <row r="2482">
      <c r="A2482" s="20" t="n">
        <v>46371</v>
      </c>
      <c r="B2482" s="21">
        <f>DATE(YEAR(A2482),MONTH(A2482),1)</f>
        <v/>
      </c>
      <c r="C2482" s="6" t="inlineStr">
        <is>
          <t>E001</t>
        </is>
      </c>
      <c r="D2482" s="22">
        <f>IFERROR(VLOOKUP(C2482,Employes!$A$2:$H$11,2,FALSE),"")</f>
        <v/>
      </c>
      <c r="E2482" s="22">
        <f>IFERROR(VLOOKUP(C2482,Employes!$A$2:$H$11,3,FALSE),"")</f>
        <v/>
      </c>
      <c r="F2482" s="22">
        <f>IF(WEEKDAY(A2482,2)&lt;=5,IFERROR(VLOOKUP(C2482,Employes!$A$2:$H$11,6,FALSE),0),0)</f>
        <v/>
      </c>
      <c r="G2482" s="6" t="n">
        <v>8</v>
      </c>
      <c r="H2482" s="23">
        <f>MAX(0,G2482-F2482)</f>
        <v/>
      </c>
      <c r="I2482" s="6" t="inlineStr"/>
      <c r="J2482" s="23">
        <f>IF(I2482&lt;&gt;"",MAX(0,F2482-G2482),0)</f>
        <v/>
      </c>
      <c r="K2482" s="24">
        <f>IF(F2482=0,0,J2482/F2482)</f>
        <v/>
      </c>
      <c r="L2482" s="25">
        <f>IF(I2482&lt;&gt;"","Absence",IF(G2482&gt;F2482,"Présent + HS","Présent"))</f>
        <v/>
      </c>
      <c r="M2482" s="6" t="inlineStr"/>
    </row>
    <row r="2483">
      <c r="A2483" s="20" t="n">
        <v>46371</v>
      </c>
      <c r="B2483" s="21">
        <f>DATE(YEAR(A2483),MONTH(A2483),1)</f>
        <v/>
      </c>
      <c r="C2483" s="6" t="inlineStr">
        <is>
          <t>E002</t>
        </is>
      </c>
      <c r="D2483" s="22">
        <f>IFERROR(VLOOKUP(C2483,Employes!$A$2:$H$11,2,FALSE),"")</f>
        <v/>
      </c>
      <c r="E2483" s="22">
        <f>IFERROR(VLOOKUP(C2483,Employes!$A$2:$H$11,3,FALSE),"")</f>
        <v/>
      </c>
      <c r="F2483" s="22">
        <f>IF(WEEKDAY(A2483,2)&lt;=5,IFERROR(VLOOKUP(C2483,Employes!$A$2:$H$11,6,FALSE),0),0)</f>
        <v/>
      </c>
      <c r="G2483" s="6" t="n">
        <v>8</v>
      </c>
      <c r="H2483" s="23">
        <f>MAX(0,G2483-F2483)</f>
        <v/>
      </c>
      <c r="I2483" s="6" t="inlineStr"/>
      <c r="J2483" s="23">
        <f>IF(I2483&lt;&gt;"",MAX(0,F2483-G2483),0)</f>
        <v/>
      </c>
      <c r="K2483" s="24">
        <f>IF(F2483=0,0,J2483/F2483)</f>
        <v/>
      </c>
      <c r="L2483" s="25">
        <f>IF(I2483&lt;&gt;"","Absence",IF(G2483&gt;F2483,"Présent + HS","Présent"))</f>
        <v/>
      </c>
      <c r="M2483" s="6" t="inlineStr"/>
    </row>
    <row r="2484">
      <c r="A2484" s="20" t="n">
        <v>46371</v>
      </c>
      <c r="B2484" s="21">
        <f>DATE(YEAR(A2484),MONTH(A2484),1)</f>
        <v/>
      </c>
      <c r="C2484" s="6" t="inlineStr">
        <is>
          <t>E003</t>
        </is>
      </c>
      <c r="D2484" s="22">
        <f>IFERROR(VLOOKUP(C2484,Employes!$A$2:$H$11,2,FALSE),"")</f>
        <v/>
      </c>
      <c r="E2484" s="22">
        <f>IFERROR(VLOOKUP(C2484,Employes!$A$2:$H$11,3,FALSE),"")</f>
        <v/>
      </c>
      <c r="F2484" s="22">
        <f>IF(WEEKDAY(A2484,2)&lt;=5,IFERROR(VLOOKUP(C2484,Employes!$A$2:$H$11,6,FALSE),0),0)</f>
        <v/>
      </c>
      <c r="G2484" s="6" t="n">
        <v>10</v>
      </c>
      <c r="H2484" s="23">
        <f>MAX(0,G2484-F2484)</f>
        <v/>
      </c>
      <c r="I2484" s="6" t="inlineStr"/>
      <c r="J2484" s="23">
        <f>IF(I2484&lt;&gt;"",MAX(0,F2484-G2484),0)</f>
        <v/>
      </c>
      <c r="K2484" s="24">
        <f>IF(F2484=0,0,J2484/F2484)</f>
        <v/>
      </c>
      <c r="L2484" s="25">
        <f>IF(I2484&lt;&gt;"","Absence",IF(G2484&gt;F2484,"Présent + HS","Présent"))</f>
        <v/>
      </c>
      <c r="M2484" s="6" t="inlineStr"/>
    </row>
    <row r="2485">
      <c r="A2485" s="20" t="n">
        <v>46371</v>
      </c>
      <c r="B2485" s="21">
        <f>DATE(YEAR(A2485),MONTH(A2485),1)</f>
        <v/>
      </c>
      <c r="C2485" s="6" t="inlineStr">
        <is>
          <t>E004</t>
        </is>
      </c>
      <c r="D2485" s="22">
        <f>IFERROR(VLOOKUP(C2485,Employes!$A$2:$H$11,2,FALSE),"")</f>
        <v/>
      </c>
      <c r="E2485" s="22">
        <f>IFERROR(VLOOKUP(C2485,Employes!$A$2:$H$11,3,FALSE),"")</f>
        <v/>
      </c>
      <c r="F2485" s="22">
        <f>IF(WEEKDAY(A2485,2)&lt;=5,IFERROR(VLOOKUP(C2485,Employes!$A$2:$H$11,6,FALSE),0),0)</f>
        <v/>
      </c>
      <c r="G2485" s="6" t="n">
        <v>8</v>
      </c>
      <c r="H2485" s="23">
        <f>MAX(0,G2485-F2485)</f>
        <v/>
      </c>
      <c r="I2485" s="6" t="inlineStr"/>
      <c r="J2485" s="23">
        <f>IF(I2485&lt;&gt;"",MAX(0,F2485-G2485),0)</f>
        <v/>
      </c>
      <c r="K2485" s="24">
        <f>IF(F2485=0,0,J2485/F2485)</f>
        <v/>
      </c>
      <c r="L2485" s="25">
        <f>IF(I2485&lt;&gt;"","Absence",IF(G2485&gt;F2485,"Présent + HS","Présent"))</f>
        <v/>
      </c>
      <c r="M2485" s="6" t="inlineStr"/>
    </row>
    <row r="2486">
      <c r="A2486" s="20" t="n">
        <v>46371</v>
      </c>
      <c r="B2486" s="21">
        <f>DATE(YEAR(A2486),MONTH(A2486),1)</f>
        <v/>
      </c>
      <c r="C2486" s="6" t="inlineStr">
        <is>
          <t>E005</t>
        </is>
      </c>
      <c r="D2486" s="22">
        <f>IFERROR(VLOOKUP(C2486,Employes!$A$2:$H$11,2,FALSE),"")</f>
        <v/>
      </c>
      <c r="E2486" s="22">
        <f>IFERROR(VLOOKUP(C2486,Employes!$A$2:$H$11,3,FALSE),"")</f>
        <v/>
      </c>
      <c r="F2486" s="22">
        <f>IF(WEEKDAY(A2486,2)&lt;=5,IFERROR(VLOOKUP(C2486,Employes!$A$2:$H$11,6,FALSE),0),0)</f>
        <v/>
      </c>
      <c r="G2486" s="6" t="n">
        <v>8</v>
      </c>
      <c r="H2486" s="23">
        <f>MAX(0,G2486-F2486)</f>
        <v/>
      </c>
      <c r="I2486" s="6" t="inlineStr"/>
      <c r="J2486" s="23">
        <f>IF(I2486&lt;&gt;"",MAX(0,F2486-G2486),0)</f>
        <v/>
      </c>
      <c r="K2486" s="24">
        <f>IF(F2486=0,0,J2486/F2486)</f>
        <v/>
      </c>
      <c r="L2486" s="25">
        <f>IF(I2486&lt;&gt;"","Absence",IF(G2486&gt;F2486,"Présent + HS","Présent"))</f>
        <v/>
      </c>
      <c r="M2486" s="6" t="inlineStr"/>
    </row>
    <row r="2487">
      <c r="A2487" s="20" t="n">
        <v>46371</v>
      </c>
      <c r="B2487" s="21">
        <f>DATE(YEAR(A2487),MONTH(A2487),1)</f>
        <v/>
      </c>
      <c r="C2487" s="6" t="inlineStr">
        <is>
          <t>E006</t>
        </is>
      </c>
      <c r="D2487" s="22">
        <f>IFERROR(VLOOKUP(C2487,Employes!$A$2:$H$11,2,FALSE),"")</f>
        <v/>
      </c>
      <c r="E2487" s="22">
        <f>IFERROR(VLOOKUP(C2487,Employes!$A$2:$H$11,3,FALSE),"")</f>
        <v/>
      </c>
      <c r="F2487" s="22">
        <f>IF(WEEKDAY(A2487,2)&lt;=5,IFERROR(VLOOKUP(C2487,Employes!$A$2:$H$11,6,FALSE),0),0)</f>
        <v/>
      </c>
      <c r="G2487" s="6" t="n">
        <v>8</v>
      </c>
      <c r="H2487" s="23">
        <f>MAX(0,G2487-F2487)</f>
        <v/>
      </c>
      <c r="I2487" s="6" t="inlineStr"/>
      <c r="J2487" s="23">
        <f>IF(I2487&lt;&gt;"",MAX(0,F2487-G2487),0)</f>
        <v/>
      </c>
      <c r="K2487" s="24">
        <f>IF(F2487=0,0,J2487/F2487)</f>
        <v/>
      </c>
      <c r="L2487" s="25">
        <f>IF(I2487&lt;&gt;"","Absence",IF(G2487&gt;F2487,"Présent + HS","Présent"))</f>
        <v/>
      </c>
      <c r="M2487" s="6" t="inlineStr"/>
    </row>
    <row r="2488">
      <c r="A2488" s="20" t="n">
        <v>46371</v>
      </c>
      <c r="B2488" s="21">
        <f>DATE(YEAR(A2488),MONTH(A2488),1)</f>
        <v/>
      </c>
      <c r="C2488" s="6" t="inlineStr">
        <is>
          <t>E007</t>
        </is>
      </c>
      <c r="D2488" s="22">
        <f>IFERROR(VLOOKUP(C2488,Employes!$A$2:$H$11,2,FALSE),"")</f>
        <v/>
      </c>
      <c r="E2488" s="22">
        <f>IFERROR(VLOOKUP(C2488,Employes!$A$2:$H$11,3,FALSE),"")</f>
        <v/>
      </c>
      <c r="F2488" s="22">
        <f>IF(WEEKDAY(A2488,2)&lt;=5,IFERROR(VLOOKUP(C2488,Employes!$A$2:$H$11,6,FALSE),0),0)</f>
        <v/>
      </c>
      <c r="G2488" s="6" t="n">
        <v>8</v>
      </c>
      <c r="H2488" s="23">
        <f>MAX(0,G2488-F2488)</f>
        <v/>
      </c>
      <c r="I2488" s="6" t="inlineStr"/>
      <c r="J2488" s="23">
        <f>IF(I2488&lt;&gt;"",MAX(0,F2488-G2488),0)</f>
        <v/>
      </c>
      <c r="K2488" s="24">
        <f>IF(F2488=0,0,J2488/F2488)</f>
        <v/>
      </c>
      <c r="L2488" s="25">
        <f>IF(I2488&lt;&gt;"","Absence",IF(G2488&gt;F2488,"Présent + HS","Présent"))</f>
        <v/>
      </c>
      <c r="M2488" s="6" t="inlineStr"/>
    </row>
    <row r="2489">
      <c r="A2489" s="20" t="n">
        <v>46371</v>
      </c>
      <c r="B2489" s="21">
        <f>DATE(YEAR(A2489),MONTH(A2489),1)</f>
        <v/>
      </c>
      <c r="C2489" s="6" t="inlineStr">
        <is>
          <t>E008</t>
        </is>
      </c>
      <c r="D2489" s="22">
        <f>IFERROR(VLOOKUP(C2489,Employes!$A$2:$H$11,2,FALSE),"")</f>
        <v/>
      </c>
      <c r="E2489" s="22">
        <f>IFERROR(VLOOKUP(C2489,Employes!$A$2:$H$11,3,FALSE),"")</f>
        <v/>
      </c>
      <c r="F2489" s="22">
        <f>IF(WEEKDAY(A2489,2)&lt;=5,IFERROR(VLOOKUP(C2489,Employes!$A$2:$H$11,6,FALSE),0),0)</f>
        <v/>
      </c>
      <c r="G2489" s="6" t="n">
        <v>8</v>
      </c>
      <c r="H2489" s="23">
        <f>MAX(0,G2489-F2489)</f>
        <v/>
      </c>
      <c r="I2489" s="6" t="inlineStr"/>
      <c r="J2489" s="23">
        <f>IF(I2489&lt;&gt;"",MAX(0,F2489-G2489),0)</f>
        <v/>
      </c>
      <c r="K2489" s="24">
        <f>IF(F2489=0,0,J2489/F2489)</f>
        <v/>
      </c>
      <c r="L2489" s="25">
        <f>IF(I2489&lt;&gt;"","Absence",IF(G2489&gt;F2489,"Présent + HS","Présent"))</f>
        <v/>
      </c>
      <c r="M2489" s="6" t="inlineStr"/>
    </row>
    <row r="2490">
      <c r="A2490" s="20" t="n">
        <v>46371</v>
      </c>
      <c r="B2490" s="21">
        <f>DATE(YEAR(A2490),MONTH(A2490),1)</f>
        <v/>
      </c>
      <c r="C2490" s="6" t="inlineStr">
        <is>
          <t>E009</t>
        </is>
      </c>
      <c r="D2490" s="22">
        <f>IFERROR(VLOOKUP(C2490,Employes!$A$2:$H$11,2,FALSE),"")</f>
        <v/>
      </c>
      <c r="E2490" s="22">
        <f>IFERROR(VLOOKUP(C2490,Employes!$A$2:$H$11,3,FALSE),"")</f>
        <v/>
      </c>
      <c r="F2490" s="22">
        <f>IF(WEEKDAY(A2490,2)&lt;=5,IFERROR(VLOOKUP(C2490,Employes!$A$2:$H$11,6,FALSE),0),0)</f>
        <v/>
      </c>
      <c r="G2490" s="6" t="n">
        <v>10</v>
      </c>
      <c r="H2490" s="23">
        <f>MAX(0,G2490-F2490)</f>
        <v/>
      </c>
      <c r="I2490" s="6" t="inlineStr"/>
      <c r="J2490" s="23">
        <f>IF(I2490&lt;&gt;"",MAX(0,F2490-G2490),0)</f>
        <v/>
      </c>
      <c r="K2490" s="24">
        <f>IF(F2490=0,0,J2490/F2490)</f>
        <v/>
      </c>
      <c r="L2490" s="25">
        <f>IF(I2490&lt;&gt;"","Absence",IF(G2490&gt;F2490,"Présent + HS","Présent"))</f>
        <v/>
      </c>
      <c r="M2490" s="6" t="inlineStr"/>
    </row>
    <row r="2491">
      <c r="A2491" s="20" t="n">
        <v>46371</v>
      </c>
      <c r="B2491" s="21">
        <f>DATE(YEAR(A2491),MONTH(A2491),1)</f>
        <v/>
      </c>
      <c r="C2491" s="6" t="inlineStr">
        <is>
          <t>E010</t>
        </is>
      </c>
      <c r="D2491" s="22">
        <f>IFERROR(VLOOKUP(C2491,Employes!$A$2:$H$11,2,FALSE),"")</f>
        <v/>
      </c>
      <c r="E2491" s="22">
        <f>IFERROR(VLOOKUP(C2491,Employes!$A$2:$H$11,3,FALSE),"")</f>
        <v/>
      </c>
      <c r="F2491" s="22">
        <f>IF(WEEKDAY(A2491,2)&lt;=5,IFERROR(VLOOKUP(C2491,Employes!$A$2:$H$11,6,FALSE),0),0)</f>
        <v/>
      </c>
      <c r="G2491" s="6" t="n">
        <v>8</v>
      </c>
      <c r="H2491" s="23">
        <f>MAX(0,G2491-F2491)</f>
        <v/>
      </c>
      <c r="I2491" s="6" t="inlineStr"/>
      <c r="J2491" s="23">
        <f>IF(I2491&lt;&gt;"",MAX(0,F2491-G2491),0)</f>
        <v/>
      </c>
      <c r="K2491" s="24">
        <f>IF(F2491=0,0,J2491/F2491)</f>
        <v/>
      </c>
      <c r="L2491" s="25">
        <f>IF(I2491&lt;&gt;"","Absence",IF(G2491&gt;F2491,"Présent + HS","Présent"))</f>
        <v/>
      </c>
      <c r="M2491" s="6" t="inlineStr"/>
    </row>
    <row r="2492">
      <c r="A2492" s="20" t="n">
        <v>46372</v>
      </c>
      <c r="B2492" s="21">
        <f>DATE(YEAR(A2492),MONTH(A2492),1)</f>
        <v/>
      </c>
      <c r="C2492" s="6" t="inlineStr">
        <is>
          <t>E001</t>
        </is>
      </c>
      <c r="D2492" s="22">
        <f>IFERROR(VLOOKUP(C2492,Employes!$A$2:$H$11,2,FALSE),"")</f>
        <v/>
      </c>
      <c r="E2492" s="22">
        <f>IFERROR(VLOOKUP(C2492,Employes!$A$2:$H$11,3,FALSE),"")</f>
        <v/>
      </c>
      <c r="F2492" s="22">
        <f>IF(WEEKDAY(A2492,2)&lt;=5,IFERROR(VLOOKUP(C2492,Employes!$A$2:$H$11,6,FALSE),0),0)</f>
        <v/>
      </c>
      <c r="G2492" s="6" t="n">
        <v>8</v>
      </c>
      <c r="H2492" s="23">
        <f>MAX(0,G2492-F2492)</f>
        <v/>
      </c>
      <c r="I2492" s="6" t="inlineStr"/>
      <c r="J2492" s="23">
        <f>IF(I2492&lt;&gt;"",MAX(0,F2492-G2492),0)</f>
        <v/>
      </c>
      <c r="K2492" s="24">
        <f>IF(F2492=0,0,J2492/F2492)</f>
        <v/>
      </c>
      <c r="L2492" s="25">
        <f>IF(I2492&lt;&gt;"","Absence",IF(G2492&gt;F2492,"Présent + HS","Présent"))</f>
        <v/>
      </c>
      <c r="M2492" s="6" t="inlineStr"/>
    </row>
    <row r="2493">
      <c r="A2493" s="20" t="n">
        <v>46372</v>
      </c>
      <c r="B2493" s="21">
        <f>DATE(YEAR(A2493),MONTH(A2493),1)</f>
        <v/>
      </c>
      <c r="C2493" s="6" t="inlineStr">
        <is>
          <t>E002</t>
        </is>
      </c>
      <c r="D2493" s="22">
        <f>IFERROR(VLOOKUP(C2493,Employes!$A$2:$H$11,2,FALSE),"")</f>
        <v/>
      </c>
      <c r="E2493" s="22">
        <f>IFERROR(VLOOKUP(C2493,Employes!$A$2:$H$11,3,FALSE),"")</f>
        <v/>
      </c>
      <c r="F2493" s="22">
        <f>IF(WEEKDAY(A2493,2)&lt;=5,IFERROR(VLOOKUP(C2493,Employes!$A$2:$H$11,6,FALSE),0),0)</f>
        <v/>
      </c>
      <c r="G2493" s="6" t="n">
        <v>8</v>
      </c>
      <c r="H2493" s="23">
        <f>MAX(0,G2493-F2493)</f>
        <v/>
      </c>
      <c r="I2493" s="6" t="inlineStr"/>
      <c r="J2493" s="23">
        <f>IF(I2493&lt;&gt;"",MAX(0,F2493-G2493),0)</f>
        <v/>
      </c>
      <c r="K2493" s="24">
        <f>IF(F2493=0,0,J2493/F2493)</f>
        <v/>
      </c>
      <c r="L2493" s="25">
        <f>IF(I2493&lt;&gt;"","Absence",IF(G2493&gt;F2493,"Présent + HS","Présent"))</f>
        <v/>
      </c>
      <c r="M2493" s="6" t="inlineStr"/>
    </row>
    <row r="2494">
      <c r="A2494" s="20" t="n">
        <v>46372</v>
      </c>
      <c r="B2494" s="21">
        <f>DATE(YEAR(A2494),MONTH(A2494),1)</f>
        <v/>
      </c>
      <c r="C2494" s="6" t="inlineStr">
        <is>
          <t>E003</t>
        </is>
      </c>
      <c r="D2494" s="22">
        <f>IFERROR(VLOOKUP(C2494,Employes!$A$2:$H$11,2,FALSE),"")</f>
        <v/>
      </c>
      <c r="E2494" s="22">
        <f>IFERROR(VLOOKUP(C2494,Employes!$A$2:$H$11,3,FALSE),"")</f>
        <v/>
      </c>
      <c r="F2494" s="22">
        <f>IF(WEEKDAY(A2494,2)&lt;=5,IFERROR(VLOOKUP(C2494,Employes!$A$2:$H$11,6,FALSE),0),0)</f>
        <v/>
      </c>
      <c r="G2494" s="6" t="n">
        <v>9</v>
      </c>
      <c r="H2494" s="23">
        <f>MAX(0,G2494-F2494)</f>
        <v/>
      </c>
      <c r="I2494" s="6" t="inlineStr"/>
      <c r="J2494" s="23">
        <f>IF(I2494&lt;&gt;"",MAX(0,F2494-G2494),0)</f>
        <v/>
      </c>
      <c r="K2494" s="24">
        <f>IF(F2494=0,0,J2494/F2494)</f>
        <v/>
      </c>
      <c r="L2494" s="25">
        <f>IF(I2494&lt;&gt;"","Absence",IF(G2494&gt;F2494,"Présent + HS","Présent"))</f>
        <v/>
      </c>
      <c r="M2494" s="6" t="inlineStr"/>
    </row>
    <row r="2495">
      <c r="A2495" s="20" t="n">
        <v>46372</v>
      </c>
      <c r="B2495" s="21">
        <f>DATE(YEAR(A2495),MONTH(A2495),1)</f>
        <v/>
      </c>
      <c r="C2495" s="6" t="inlineStr">
        <is>
          <t>E004</t>
        </is>
      </c>
      <c r="D2495" s="22">
        <f>IFERROR(VLOOKUP(C2495,Employes!$A$2:$H$11,2,FALSE),"")</f>
        <v/>
      </c>
      <c r="E2495" s="22">
        <f>IFERROR(VLOOKUP(C2495,Employes!$A$2:$H$11,3,FALSE),"")</f>
        <v/>
      </c>
      <c r="F2495" s="22">
        <f>IF(WEEKDAY(A2495,2)&lt;=5,IFERROR(VLOOKUP(C2495,Employes!$A$2:$H$11,6,FALSE),0),0)</f>
        <v/>
      </c>
      <c r="G2495" s="6" t="n">
        <v>8</v>
      </c>
      <c r="H2495" s="23">
        <f>MAX(0,G2495-F2495)</f>
        <v/>
      </c>
      <c r="I2495" s="6" t="inlineStr"/>
      <c r="J2495" s="23">
        <f>IF(I2495&lt;&gt;"",MAX(0,F2495-G2495),0)</f>
        <v/>
      </c>
      <c r="K2495" s="24">
        <f>IF(F2495=0,0,J2495/F2495)</f>
        <v/>
      </c>
      <c r="L2495" s="25">
        <f>IF(I2495&lt;&gt;"","Absence",IF(G2495&gt;F2495,"Présent + HS","Présent"))</f>
        <v/>
      </c>
      <c r="M2495" s="6" t="inlineStr"/>
    </row>
    <row r="2496">
      <c r="A2496" s="20" t="n">
        <v>46372</v>
      </c>
      <c r="B2496" s="21">
        <f>DATE(YEAR(A2496),MONTH(A2496),1)</f>
        <v/>
      </c>
      <c r="C2496" s="6" t="inlineStr">
        <is>
          <t>E005</t>
        </is>
      </c>
      <c r="D2496" s="22">
        <f>IFERROR(VLOOKUP(C2496,Employes!$A$2:$H$11,2,FALSE),"")</f>
        <v/>
      </c>
      <c r="E2496" s="22">
        <f>IFERROR(VLOOKUP(C2496,Employes!$A$2:$H$11,3,FALSE),"")</f>
        <v/>
      </c>
      <c r="F2496" s="22">
        <f>IF(WEEKDAY(A2496,2)&lt;=5,IFERROR(VLOOKUP(C2496,Employes!$A$2:$H$11,6,FALSE),0),0)</f>
        <v/>
      </c>
      <c r="G2496" s="6" t="n">
        <v>8</v>
      </c>
      <c r="H2496" s="23">
        <f>MAX(0,G2496-F2496)</f>
        <v/>
      </c>
      <c r="I2496" s="6" t="inlineStr"/>
      <c r="J2496" s="23">
        <f>IF(I2496&lt;&gt;"",MAX(0,F2496-G2496),0)</f>
        <v/>
      </c>
      <c r="K2496" s="24">
        <f>IF(F2496=0,0,J2496/F2496)</f>
        <v/>
      </c>
      <c r="L2496" s="25">
        <f>IF(I2496&lt;&gt;"","Absence",IF(G2496&gt;F2496,"Présent + HS","Présent"))</f>
        <v/>
      </c>
      <c r="M2496" s="6" t="inlineStr"/>
    </row>
    <row r="2497">
      <c r="A2497" s="20" t="n">
        <v>46372</v>
      </c>
      <c r="B2497" s="21">
        <f>DATE(YEAR(A2497),MONTH(A2497),1)</f>
        <v/>
      </c>
      <c r="C2497" s="6" t="inlineStr">
        <is>
          <t>E006</t>
        </is>
      </c>
      <c r="D2497" s="22">
        <f>IFERROR(VLOOKUP(C2497,Employes!$A$2:$H$11,2,FALSE),"")</f>
        <v/>
      </c>
      <c r="E2497" s="22">
        <f>IFERROR(VLOOKUP(C2497,Employes!$A$2:$H$11,3,FALSE),"")</f>
        <v/>
      </c>
      <c r="F2497" s="22">
        <f>IF(WEEKDAY(A2497,2)&lt;=5,IFERROR(VLOOKUP(C2497,Employes!$A$2:$H$11,6,FALSE),0),0)</f>
        <v/>
      </c>
      <c r="G2497" s="6" t="n">
        <v>10</v>
      </c>
      <c r="H2497" s="23">
        <f>MAX(0,G2497-F2497)</f>
        <v/>
      </c>
      <c r="I2497" s="6" t="inlineStr"/>
      <c r="J2497" s="23">
        <f>IF(I2497&lt;&gt;"",MAX(0,F2497-G2497),0)</f>
        <v/>
      </c>
      <c r="K2497" s="24">
        <f>IF(F2497=0,0,J2497/F2497)</f>
        <v/>
      </c>
      <c r="L2497" s="25">
        <f>IF(I2497&lt;&gt;"","Absence",IF(G2497&gt;F2497,"Présent + HS","Présent"))</f>
        <v/>
      </c>
      <c r="M2497" s="6" t="inlineStr"/>
    </row>
    <row r="2498">
      <c r="A2498" s="20" t="n">
        <v>46372</v>
      </c>
      <c r="B2498" s="21">
        <f>DATE(YEAR(A2498),MONTH(A2498),1)</f>
        <v/>
      </c>
      <c r="C2498" s="6" t="inlineStr">
        <is>
          <t>E007</t>
        </is>
      </c>
      <c r="D2498" s="22">
        <f>IFERROR(VLOOKUP(C2498,Employes!$A$2:$H$11,2,FALSE),"")</f>
        <v/>
      </c>
      <c r="E2498" s="22">
        <f>IFERROR(VLOOKUP(C2498,Employes!$A$2:$H$11,3,FALSE),"")</f>
        <v/>
      </c>
      <c r="F2498" s="22">
        <f>IF(WEEKDAY(A2498,2)&lt;=5,IFERROR(VLOOKUP(C2498,Employes!$A$2:$H$11,6,FALSE),0),0)</f>
        <v/>
      </c>
      <c r="G2498" s="6" t="n">
        <v>8</v>
      </c>
      <c r="H2498" s="23">
        <f>MAX(0,G2498-F2498)</f>
        <v/>
      </c>
      <c r="I2498" s="6" t="inlineStr"/>
      <c r="J2498" s="23">
        <f>IF(I2498&lt;&gt;"",MAX(0,F2498-G2498),0)</f>
        <v/>
      </c>
      <c r="K2498" s="24">
        <f>IF(F2498=0,0,J2498/F2498)</f>
        <v/>
      </c>
      <c r="L2498" s="25">
        <f>IF(I2498&lt;&gt;"","Absence",IF(G2498&gt;F2498,"Présent + HS","Présent"))</f>
        <v/>
      </c>
      <c r="M2498" s="6" t="inlineStr"/>
    </row>
    <row r="2499">
      <c r="A2499" s="20" t="n">
        <v>46372</v>
      </c>
      <c r="B2499" s="21">
        <f>DATE(YEAR(A2499),MONTH(A2499),1)</f>
        <v/>
      </c>
      <c r="C2499" s="6" t="inlineStr">
        <is>
          <t>E008</t>
        </is>
      </c>
      <c r="D2499" s="22">
        <f>IFERROR(VLOOKUP(C2499,Employes!$A$2:$H$11,2,FALSE),"")</f>
        <v/>
      </c>
      <c r="E2499" s="22">
        <f>IFERROR(VLOOKUP(C2499,Employes!$A$2:$H$11,3,FALSE),"")</f>
        <v/>
      </c>
      <c r="F2499" s="22">
        <f>IF(WEEKDAY(A2499,2)&lt;=5,IFERROR(VLOOKUP(C2499,Employes!$A$2:$H$11,6,FALSE),0),0)</f>
        <v/>
      </c>
      <c r="G2499" s="6" t="n">
        <v>0</v>
      </c>
      <c r="H2499" s="23">
        <f>MAX(0,G2499-F2499)</f>
        <v/>
      </c>
      <c r="I2499" s="6" t="inlineStr">
        <is>
          <t>MAL</t>
        </is>
      </c>
      <c r="J2499" s="23">
        <f>IF(I2499&lt;&gt;"",MAX(0,F2499-G2499),0)</f>
        <v/>
      </c>
      <c r="K2499" s="24">
        <f>IF(F2499=0,0,J2499/F2499)</f>
        <v/>
      </c>
      <c r="L2499" s="25">
        <f>IF(I2499&lt;&gt;"","Absence",IF(G2499&gt;F2499,"Présent + HS","Présent"))</f>
        <v/>
      </c>
      <c r="M2499" s="6" t="inlineStr"/>
    </row>
    <row r="2500">
      <c r="A2500" s="20" t="n">
        <v>46372</v>
      </c>
      <c r="B2500" s="21">
        <f>DATE(YEAR(A2500),MONTH(A2500),1)</f>
        <v/>
      </c>
      <c r="C2500" s="6" t="inlineStr">
        <is>
          <t>E009</t>
        </is>
      </c>
      <c r="D2500" s="22">
        <f>IFERROR(VLOOKUP(C2500,Employes!$A$2:$H$11,2,FALSE),"")</f>
        <v/>
      </c>
      <c r="E2500" s="22">
        <f>IFERROR(VLOOKUP(C2500,Employes!$A$2:$H$11,3,FALSE),"")</f>
        <v/>
      </c>
      <c r="F2500" s="22">
        <f>IF(WEEKDAY(A2500,2)&lt;=5,IFERROR(VLOOKUP(C2500,Employes!$A$2:$H$11,6,FALSE),0),0)</f>
        <v/>
      </c>
      <c r="G2500" s="6" t="n">
        <v>9</v>
      </c>
      <c r="H2500" s="23">
        <f>MAX(0,G2500-F2500)</f>
        <v/>
      </c>
      <c r="I2500" s="6" t="inlineStr"/>
      <c r="J2500" s="23">
        <f>IF(I2500&lt;&gt;"",MAX(0,F2500-G2500),0)</f>
        <v/>
      </c>
      <c r="K2500" s="24">
        <f>IF(F2500=0,0,J2500/F2500)</f>
        <v/>
      </c>
      <c r="L2500" s="25">
        <f>IF(I2500&lt;&gt;"","Absence",IF(G2500&gt;F2500,"Présent + HS","Présent"))</f>
        <v/>
      </c>
      <c r="M2500" s="6" t="inlineStr"/>
    </row>
    <row r="2501">
      <c r="A2501" s="20" t="n">
        <v>46372</v>
      </c>
      <c r="B2501" s="21">
        <f>DATE(YEAR(A2501),MONTH(A2501),1)</f>
        <v/>
      </c>
      <c r="C2501" s="6" t="inlineStr">
        <is>
          <t>E010</t>
        </is>
      </c>
      <c r="D2501" s="22">
        <f>IFERROR(VLOOKUP(C2501,Employes!$A$2:$H$11,2,FALSE),"")</f>
        <v/>
      </c>
      <c r="E2501" s="22">
        <f>IFERROR(VLOOKUP(C2501,Employes!$A$2:$H$11,3,FALSE),"")</f>
        <v/>
      </c>
      <c r="F2501" s="22">
        <f>IF(WEEKDAY(A2501,2)&lt;=5,IFERROR(VLOOKUP(C2501,Employes!$A$2:$H$11,6,FALSE),0),0)</f>
        <v/>
      </c>
      <c r="G2501" s="6" t="n">
        <v>8</v>
      </c>
      <c r="H2501" s="23">
        <f>MAX(0,G2501-F2501)</f>
        <v/>
      </c>
      <c r="I2501" s="6" t="inlineStr"/>
      <c r="J2501" s="23">
        <f>IF(I2501&lt;&gt;"",MAX(0,F2501-G2501),0)</f>
        <v/>
      </c>
      <c r="K2501" s="24">
        <f>IF(F2501=0,0,J2501/F2501)</f>
        <v/>
      </c>
      <c r="L2501" s="25">
        <f>IF(I2501&lt;&gt;"","Absence",IF(G2501&gt;F2501,"Présent + HS","Présent"))</f>
        <v/>
      </c>
      <c r="M2501" s="6" t="inlineStr"/>
    </row>
    <row r="2502">
      <c r="A2502" s="20" t="n">
        <v>46373</v>
      </c>
      <c r="B2502" s="21">
        <f>DATE(YEAR(A2502),MONTH(A2502),1)</f>
        <v/>
      </c>
      <c r="C2502" s="6" t="inlineStr">
        <is>
          <t>E001</t>
        </is>
      </c>
      <c r="D2502" s="22">
        <f>IFERROR(VLOOKUP(C2502,Employes!$A$2:$H$11,2,FALSE),"")</f>
        <v/>
      </c>
      <c r="E2502" s="22">
        <f>IFERROR(VLOOKUP(C2502,Employes!$A$2:$H$11,3,FALSE),"")</f>
        <v/>
      </c>
      <c r="F2502" s="22">
        <f>IF(WEEKDAY(A2502,2)&lt;=5,IFERROR(VLOOKUP(C2502,Employes!$A$2:$H$11,6,FALSE),0),0)</f>
        <v/>
      </c>
      <c r="G2502" s="6" t="n">
        <v>8</v>
      </c>
      <c r="H2502" s="23">
        <f>MAX(0,G2502-F2502)</f>
        <v/>
      </c>
      <c r="I2502" s="6" t="inlineStr"/>
      <c r="J2502" s="23">
        <f>IF(I2502&lt;&gt;"",MAX(0,F2502-G2502),0)</f>
        <v/>
      </c>
      <c r="K2502" s="24">
        <f>IF(F2502=0,0,J2502/F2502)</f>
        <v/>
      </c>
      <c r="L2502" s="25">
        <f>IF(I2502&lt;&gt;"","Absence",IF(G2502&gt;F2502,"Présent + HS","Présent"))</f>
        <v/>
      </c>
      <c r="M2502" s="6" t="inlineStr"/>
    </row>
    <row r="2503">
      <c r="A2503" s="20" t="n">
        <v>46373</v>
      </c>
      <c r="B2503" s="21">
        <f>DATE(YEAR(A2503),MONTH(A2503),1)</f>
        <v/>
      </c>
      <c r="C2503" s="6" t="inlineStr">
        <is>
          <t>E002</t>
        </is>
      </c>
      <c r="D2503" s="22">
        <f>IFERROR(VLOOKUP(C2503,Employes!$A$2:$H$11,2,FALSE),"")</f>
        <v/>
      </c>
      <c r="E2503" s="22">
        <f>IFERROR(VLOOKUP(C2503,Employes!$A$2:$H$11,3,FALSE),"")</f>
        <v/>
      </c>
      <c r="F2503" s="22">
        <f>IF(WEEKDAY(A2503,2)&lt;=5,IFERROR(VLOOKUP(C2503,Employes!$A$2:$H$11,6,FALSE),0),0)</f>
        <v/>
      </c>
      <c r="G2503" s="6" t="n">
        <v>8</v>
      </c>
      <c r="H2503" s="23">
        <f>MAX(0,G2503-F2503)</f>
        <v/>
      </c>
      <c r="I2503" s="6" t="inlineStr"/>
      <c r="J2503" s="23">
        <f>IF(I2503&lt;&gt;"",MAX(0,F2503-G2503),0)</f>
        <v/>
      </c>
      <c r="K2503" s="24">
        <f>IF(F2503=0,0,J2503/F2503)</f>
        <v/>
      </c>
      <c r="L2503" s="25">
        <f>IF(I2503&lt;&gt;"","Absence",IF(G2503&gt;F2503,"Présent + HS","Présent"))</f>
        <v/>
      </c>
      <c r="M2503" s="6" t="inlineStr"/>
    </row>
    <row r="2504">
      <c r="A2504" s="20" t="n">
        <v>46373</v>
      </c>
      <c r="B2504" s="21">
        <f>DATE(YEAR(A2504),MONTH(A2504),1)</f>
        <v/>
      </c>
      <c r="C2504" s="6" t="inlineStr">
        <is>
          <t>E003</t>
        </is>
      </c>
      <c r="D2504" s="22">
        <f>IFERROR(VLOOKUP(C2504,Employes!$A$2:$H$11,2,FALSE),"")</f>
        <v/>
      </c>
      <c r="E2504" s="22">
        <f>IFERROR(VLOOKUP(C2504,Employes!$A$2:$H$11,3,FALSE),"")</f>
        <v/>
      </c>
      <c r="F2504" s="22">
        <f>IF(WEEKDAY(A2504,2)&lt;=5,IFERROR(VLOOKUP(C2504,Employes!$A$2:$H$11,6,FALSE),0),0)</f>
        <v/>
      </c>
      <c r="G2504" s="6" t="n">
        <v>8</v>
      </c>
      <c r="H2504" s="23">
        <f>MAX(0,G2504-F2504)</f>
        <v/>
      </c>
      <c r="I2504" s="6" t="inlineStr"/>
      <c r="J2504" s="23">
        <f>IF(I2504&lt;&gt;"",MAX(0,F2504-G2504),0)</f>
        <v/>
      </c>
      <c r="K2504" s="24">
        <f>IF(F2504=0,0,J2504/F2504)</f>
        <v/>
      </c>
      <c r="L2504" s="25">
        <f>IF(I2504&lt;&gt;"","Absence",IF(G2504&gt;F2504,"Présent + HS","Présent"))</f>
        <v/>
      </c>
      <c r="M2504" s="6" t="inlineStr"/>
    </row>
    <row r="2505">
      <c r="A2505" s="20" t="n">
        <v>46373</v>
      </c>
      <c r="B2505" s="21">
        <f>DATE(YEAR(A2505),MONTH(A2505),1)</f>
        <v/>
      </c>
      <c r="C2505" s="6" t="inlineStr">
        <is>
          <t>E004</t>
        </is>
      </c>
      <c r="D2505" s="22">
        <f>IFERROR(VLOOKUP(C2505,Employes!$A$2:$H$11,2,FALSE),"")</f>
        <v/>
      </c>
      <c r="E2505" s="22">
        <f>IFERROR(VLOOKUP(C2505,Employes!$A$2:$H$11,3,FALSE),"")</f>
        <v/>
      </c>
      <c r="F2505" s="22">
        <f>IF(WEEKDAY(A2505,2)&lt;=5,IFERROR(VLOOKUP(C2505,Employes!$A$2:$H$11,6,FALSE),0),0)</f>
        <v/>
      </c>
      <c r="G2505" s="6" t="n">
        <v>8</v>
      </c>
      <c r="H2505" s="23">
        <f>MAX(0,G2505-F2505)</f>
        <v/>
      </c>
      <c r="I2505" s="6" t="inlineStr"/>
      <c r="J2505" s="23">
        <f>IF(I2505&lt;&gt;"",MAX(0,F2505-G2505),0)</f>
        <v/>
      </c>
      <c r="K2505" s="24">
        <f>IF(F2505=0,0,J2505/F2505)</f>
        <v/>
      </c>
      <c r="L2505" s="25">
        <f>IF(I2505&lt;&gt;"","Absence",IF(G2505&gt;F2505,"Présent + HS","Présent"))</f>
        <v/>
      </c>
      <c r="M2505" s="6" t="inlineStr"/>
    </row>
    <row r="2506">
      <c r="A2506" s="20" t="n">
        <v>46373</v>
      </c>
      <c r="B2506" s="21">
        <f>DATE(YEAR(A2506),MONTH(A2506),1)</f>
        <v/>
      </c>
      <c r="C2506" s="6" t="inlineStr">
        <is>
          <t>E005</t>
        </is>
      </c>
      <c r="D2506" s="22">
        <f>IFERROR(VLOOKUP(C2506,Employes!$A$2:$H$11,2,FALSE),"")</f>
        <v/>
      </c>
      <c r="E2506" s="22">
        <f>IFERROR(VLOOKUP(C2506,Employes!$A$2:$H$11,3,FALSE),"")</f>
        <v/>
      </c>
      <c r="F2506" s="22">
        <f>IF(WEEKDAY(A2506,2)&lt;=5,IFERROR(VLOOKUP(C2506,Employes!$A$2:$H$11,6,FALSE),0),0)</f>
        <v/>
      </c>
      <c r="G2506" s="6" t="n">
        <v>8</v>
      </c>
      <c r="H2506" s="23">
        <f>MAX(0,G2506-F2506)</f>
        <v/>
      </c>
      <c r="I2506" s="6" t="inlineStr"/>
      <c r="J2506" s="23">
        <f>IF(I2506&lt;&gt;"",MAX(0,F2506-G2506),0)</f>
        <v/>
      </c>
      <c r="K2506" s="24">
        <f>IF(F2506=0,0,J2506/F2506)</f>
        <v/>
      </c>
      <c r="L2506" s="25">
        <f>IF(I2506&lt;&gt;"","Absence",IF(G2506&gt;F2506,"Présent + HS","Présent"))</f>
        <v/>
      </c>
      <c r="M2506" s="6" t="inlineStr"/>
    </row>
    <row r="2507">
      <c r="A2507" s="20" t="n">
        <v>46373</v>
      </c>
      <c r="B2507" s="21">
        <f>DATE(YEAR(A2507),MONTH(A2507),1)</f>
        <v/>
      </c>
      <c r="C2507" s="6" t="inlineStr">
        <is>
          <t>E006</t>
        </is>
      </c>
      <c r="D2507" s="22">
        <f>IFERROR(VLOOKUP(C2507,Employes!$A$2:$H$11,2,FALSE),"")</f>
        <v/>
      </c>
      <c r="E2507" s="22">
        <f>IFERROR(VLOOKUP(C2507,Employes!$A$2:$H$11,3,FALSE),"")</f>
        <v/>
      </c>
      <c r="F2507" s="22">
        <f>IF(WEEKDAY(A2507,2)&lt;=5,IFERROR(VLOOKUP(C2507,Employes!$A$2:$H$11,6,FALSE),0),0)</f>
        <v/>
      </c>
      <c r="G2507" s="6" t="n">
        <v>10</v>
      </c>
      <c r="H2507" s="23">
        <f>MAX(0,G2507-F2507)</f>
        <v/>
      </c>
      <c r="I2507" s="6" t="inlineStr"/>
      <c r="J2507" s="23">
        <f>IF(I2507&lt;&gt;"",MAX(0,F2507-G2507),0)</f>
        <v/>
      </c>
      <c r="K2507" s="24">
        <f>IF(F2507=0,0,J2507/F2507)</f>
        <v/>
      </c>
      <c r="L2507" s="25">
        <f>IF(I2507&lt;&gt;"","Absence",IF(G2507&gt;F2507,"Présent + HS","Présent"))</f>
        <v/>
      </c>
      <c r="M2507" s="6" t="inlineStr"/>
    </row>
    <row r="2508">
      <c r="A2508" s="20" t="n">
        <v>46373</v>
      </c>
      <c r="B2508" s="21">
        <f>DATE(YEAR(A2508),MONTH(A2508),1)</f>
        <v/>
      </c>
      <c r="C2508" s="6" t="inlineStr">
        <is>
          <t>E007</t>
        </is>
      </c>
      <c r="D2508" s="22">
        <f>IFERROR(VLOOKUP(C2508,Employes!$A$2:$H$11,2,FALSE),"")</f>
        <v/>
      </c>
      <c r="E2508" s="22">
        <f>IFERROR(VLOOKUP(C2508,Employes!$A$2:$H$11,3,FALSE),"")</f>
        <v/>
      </c>
      <c r="F2508" s="22">
        <f>IF(WEEKDAY(A2508,2)&lt;=5,IFERROR(VLOOKUP(C2508,Employes!$A$2:$H$11,6,FALSE),0),0)</f>
        <v/>
      </c>
      <c r="G2508" s="6" t="n">
        <v>8</v>
      </c>
      <c r="H2508" s="23">
        <f>MAX(0,G2508-F2508)</f>
        <v/>
      </c>
      <c r="I2508" s="6" t="inlineStr"/>
      <c r="J2508" s="23">
        <f>IF(I2508&lt;&gt;"",MAX(0,F2508-G2508),0)</f>
        <v/>
      </c>
      <c r="K2508" s="24">
        <f>IF(F2508=0,0,J2508/F2508)</f>
        <v/>
      </c>
      <c r="L2508" s="25">
        <f>IF(I2508&lt;&gt;"","Absence",IF(G2508&gt;F2508,"Présent + HS","Présent"))</f>
        <v/>
      </c>
      <c r="M2508" s="6" t="inlineStr"/>
    </row>
    <row r="2509">
      <c r="A2509" s="20" t="n">
        <v>46373</v>
      </c>
      <c r="B2509" s="21">
        <f>DATE(YEAR(A2509),MONTH(A2509),1)</f>
        <v/>
      </c>
      <c r="C2509" s="6" t="inlineStr">
        <is>
          <t>E008</t>
        </is>
      </c>
      <c r="D2509" s="22">
        <f>IFERROR(VLOOKUP(C2509,Employes!$A$2:$H$11,2,FALSE),"")</f>
        <v/>
      </c>
      <c r="E2509" s="22">
        <f>IFERROR(VLOOKUP(C2509,Employes!$A$2:$H$11,3,FALSE),"")</f>
        <v/>
      </c>
      <c r="F2509" s="22">
        <f>IF(WEEKDAY(A2509,2)&lt;=5,IFERROR(VLOOKUP(C2509,Employes!$A$2:$H$11,6,FALSE),0),0)</f>
        <v/>
      </c>
      <c r="G2509" s="6" t="n">
        <v>8</v>
      </c>
      <c r="H2509" s="23">
        <f>MAX(0,G2509-F2509)</f>
        <v/>
      </c>
      <c r="I2509" s="6" t="inlineStr"/>
      <c r="J2509" s="23">
        <f>IF(I2509&lt;&gt;"",MAX(0,F2509-G2509),0)</f>
        <v/>
      </c>
      <c r="K2509" s="24">
        <f>IF(F2509=0,0,J2509/F2509)</f>
        <v/>
      </c>
      <c r="L2509" s="25">
        <f>IF(I2509&lt;&gt;"","Absence",IF(G2509&gt;F2509,"Présent + HS","Présent"))</f>
        <v/>
      </c>
      <c r="M2509" s="6" t="inlineStr"/>
    </row>
    <row r="2510">
      <c r="A2510" s="20" t="n">
        <v>46373</v>
      </c>
      <c r="B2510" s="21">
        <f>DATE(YEAR(A2510),MONTH(A2510),1)</f>
        <v/>
      </c>
      <c r="C2510" s="6" t="inlineStr">
        <is>
          <t>E009</t>
        </is>
      </c>
      <c r="D2510" s="22">
        <f>IFERROR(VLOOKUP(C2510,Employes!$A$2:$H$11,2,FALSE),"")</f>
        <v/>
      </c>
      <c r="E2510" s="22">
        <f>IFERROR(VLOOKUP(C2510,Employes!$A$2:$H$11,3,FALSE),"")</f>
        <v/>
      </c>
      <c r="F2510" s="22">
        <f>IF(WEEKDAY(A2510,2)&lt;=5,IFERROR(VLOOKUP(C2510,Employes!$A$2:$H$11,6,FALSE),0),0)</f>
        <v/>
      </c>
      <c r="G2510" s="6" t="n">
        <v>9</v>
      </c>
      <c r="H2510" s="23">
        <f>MAX(0,G2510-F2510)</f>
        <v/>
      </c>
      <c r="I2510" s="6" t="inlineStr"/>
      <c r="J2510" s="23">
        <f>IF(I2510&lt;&gt;"",MAX(0,F2510-G2510),0)</f>
        <v/>
      </c>
      <c r="K2510" s="24">
        <f>IF(F2510=0,0,J2510/F2510)</f>
        <v/>
      </c>
      <c r="L2510" s="25">
        <f>IF(I2510&lt;&gt;"","Absence",IF(G2510&gt;F2510,"Présent + HS","Présent"))</f>
        <v/>
      </c>
      <c r="M2510" s="6" t="inlineStr"/>
    </row>
    <row r="2511">
      <c r="A2511" s="20" t="n">
        <v>46373</v>
      </c>
      <c r="B2511" s="21">
        <f>DATE(YEAR(A2511),MONTH(A2511),1)</f>
        <v/>
      </c>
      <c r="C2511" s="6" t="inlineStr">
        <is>
          <t>E010</t>
        </is>
      </c>
      <c r="D2511" s="22">
        <f>IFERROR(VLOOKUP(C2511,Employes!$A$2:$H$11,2,FALSE),"")</f>
        <v/>
      </c>
      <c r="E2511" s="22">
        <f>IFERROR(VLOOKUP(C2511,Employes!$A$2:$H$11,3,FALSE),"")</f>
        <v/>
      </c>
      <c r="F2511" s="22">
        <f>IF(WEEKDAY(A2511,2)&lt;=5,IFERROR(VLOOKUP(C2511,Employes!$A$2:$H$11,6,FALSE),0),0)</f>
        <v/>
      </c>
      <c r="G2511" s="6" t="n">
        <v>8</v>
      </c>
      <c r="H2511" s="23">
        <f>MAX(0,G2511-F2511)</f>
        <v/>
      </c>
      <c r="I2511" s="6" t="inlineStr"/>
      <c r="J2511" s="23">
        <f>IF(I2511&lt;&gt;"",MAX(0,F2511-G2511),0)</f>
        <v/>
      </c>
      <c r="K2511" s="24">
        <f>IF(F2511=0,0,J2511/F2511)</f>
        <v/>
      </c>
      <c r="L2511" s="25">
        <f>IF(I2511&lt;&gt;"","Absence",IF(G2511&gt;F2511,"Présent + HS","Présent"))</f>
        <v/>
      </c>
      <c r="M2511" s="6" t="inlineStr"/>
    </row>
    <row r="2512">
      <c r="A2512" s="20" t="n">
        <v>46374</v>
      </c>
      <c r="B2512" s="21">
        <f>DATE(YEAR(A2512),MONTH(A2512),1)</f>
        <v/>
      </c>
      <c r="C2512" s="6" t="inlineStr">
        <is>
          <t>E001</t>
        </is>
      </c>
      <c r="D2512" s="22">
        <f>IFERROR(VLOOKUP(C2512,Employes!$A$2:$H$11,2,FALSE),"")</f>
        <v/>
      </c>
      <c r="E2512" s="22">
        <f>IFERROR(VLOOKUP(C2512,Employes!$A$2:$H$11,3,FALSE),"")</f>
        <v/>
      </c>
      <c r="F2512" s="22">
        <f>IF(WEEKDAY(A2512,2)&lt;=5,IFERROR(VLOOKUP(C2512,Employes!$A$2:$H$11,6,FALSE),0),0)</f>
        <v/>
      </c>
      <c r="G2512" s="6" t="n">
        <v>8</v>
      </c>
      <c r="H2512" s="23">
        <f>MAX(0,G2512-F2512)</f>
        <v/>
      </c>
      <c r="I2512" s="6" t="inlineStr"/>
      <c r="J2512" s="23">
        <f>IF(I2512&lt;&gt;"",MAX(0,F2512-G2512),0)</f>
        <v/>
      </c>
      <c r="K2512" s="24">
        <f>IF(F2512=0,0,J2512/F2512)</f>
        <v/>
      </c>
      <c r="L2512" s="25">
        <f>IF(I2512&lt;&gt;"","Absence",IF(G2512&gt;F2512,"Présent + HS","Présent"))</f>
        <v/>
      </c>
      <c r="M2512" s="6" t="inlineStr"/>
    </row>
    <row r="2513">
      <c r="A2513" s="20" t="n">
        <v>46374</v>
      </c>
      <c r="B2513" s="21">
        <f>DATE(YEAR(A2513),MONTH(A2513),1)</f>
        <v/>
      </c>
      <c r="C2513" s="6" t="inlineStr">
        <is>
          <t>E002</t>
        </is>
      </c>
      <c r="D2513" s="22">
        <f>IFERROR(VLOOKUP(C2513,Employes!$A$2:$H$11,2,FALSE),"")</f>
        <v/>
      </c>
      <c r="E2513" s="22">
        <f>IFERROR(VLOOKUP(C2513,Employes!$A$2:$H$11,3,FALSE),"")</f>
        <v/>
      </c>
      <c r="F2513" s="22">
        <f>IF(WEEKDAY(A2513,2)&lt;=5,IFERROR(VLOOKUP(C2513,Employes!$A$2:$H$11,6,FALSE),0),0)</f>
        <v/>
      </c>
      <c r="G2513" s="6" t="n">
        <v>8</v>
      </c>
      <c r="H2513" s="23">
        <f>MAX(0,G2513-F2513)</f>
        <v/>
      </c>
      <c r="I2513" s="6" t="inlineStr"/>
      <c r="J2513" s="23">
        <f>IF(I2513&lt;&gt;"",MAX(0,F2513-G2513),0)</f>
        <v/>
      </c>
      <c r="K2513" s="24">
        <f>IF(F2513=0,0,J2513/F2513)</f>
        <v/>
      </c>
      <c r="L2513" s="25">
        <f>IF(I2513&lt;&gt;"","Absence",IF(G2513&gt;F2513,"Présent + HS","Présent"))</f>
        <v/>
      </c>
      <c r="M2513" s="6" t="inlineStr"/>
    </row>
    <row r="2514">
      <c r="A2514" s="20" t="n">
        <v>46374</v>
      </c>
      <c r="B2514" s="21">
        <f>DATE(YEAR(A2514),MONTH(A2514),1)</f>
        <v/>
      </c>
      <c r="C2514" s="6" t="inlineStr">
        <is>
          <t>E003</t>
        </is>
      </c>
      <c r="D2514" s="22">
        <f>IFERROR(VLOOKUP(C2514,Employes!$A$2:$H$11,2,FALSE),"")</f>
        <v/>
      </c>
      <c r="E2514" s="22">
        <f>IFERROR(VLOOKUP(C2514,Employes!$A$2:$H$11,3,FALSE),"")</f>
        <v/>
      </c>
      <c r="F2514" s="22">
        <f>IF(WEEKDAY(A2514,2)&lt;=5,IFERROR(VLOOKUP(C2514,Employes!$A$2:$H$11,6,FALSE),0),0)</f>
        <v/>
      </c>
      <c r="G2514" s="6" t="n">
        <v>9</v>
      </c>
      <c r="H2514" s="23">
        <f>MAX(0,G2514-F2514)</f>
        <v/>
      </c>
      <c r="I2514" s="6" t="inlineStr"/>
      <c r="J2514" s="23">
        <f>IF(I2514&lt;&gt;"",MAX(0,F2514-G2514),0)</f>
        <v/>
      </c>
      <c r="K2514" s="24">
        <f>IF(F2514=0,0,J2514/F2514)</f>
        <v/>
      </c>
      <c r="L2514" s="25">
        <f>IF(I2514&lt;&gt;"","Absence",IF(G2514&gt;F2514,"Présent + HS","Présent"))</f>
        <v/>
      </c>
      <c r="M2514" s="6" t="inlineStr"/>
    </row>
    <row r="2515">
      <c r="A2515" s="20" t="n">
        <v>46374</v>
      </c>
      <c r="B2515" s="21">
        <f>DATE(YEAR(A2515),MONTH(A2515),1)</f>
        <v/>
      </c>
      <c r="C2515" s="6" t="inlineStr">
        <is>
          <t>E004</t>
        </is>
      </c>
      <c r="D2515" s="22">
        <f>IFERROR(VLOOKUP(C2515,Employes!$A$2:$H$11,2,FALSE),"")</f>
        <v/>
      </c>
      <c r="E2515" s="22">
        <f>IFERROR(VLOOKUP(C2515,Employes!$A$2:$H$11,3,FALSE),"")</f>
        <v/>
      </c>
      <c r="F2515" s="22">
        <f>IF(WEEKDAY(A2515,2)&lt;=5,IFERROR(VLOOKUP(C2515,Employes!$A$2:$H$11,6,FALSE),0),0)</f>
        <v/>
      </c>
      <c r="G2515" s="6" t="n">
        <v>8</v>
      </c>
      <c r="H2515" s="23">
        <f>MAX(0,G2515-F2515)</f>
        <v/>
      </c>
      <c r="I2515" s="6" t="inlineStr"/>
      <c r="J2515" s="23">
        <f>IF(I2515&lt;&gt;"",MAX(0,F2515-G2515),0)</f>
        <v/>
      </c>
      <c r="K2515" s="24">
        <f>IF(F2515=0,0,J2515/F2515)</f>
        <v/>
      </c>
      <c r="L2515" s="25">
        <f>IF(I2515&lt;&gt;"","Absence",IF(G2515&gt;F2515,"Présent + HS","Présent"))</f>
        <v/>
      </c>
      <c r="M2515" s="6" t="inlineStr"/>
    </row>
    <row r="2516">
      <c r="A2516" s="20" t="n">
        <v>46374</v>
      </c>
      <c r="B2516" s="21">
        <f>DATE(YEAR(A2516),MONTH(A2516),1)</f>
        <v/>
      </c>
      <c r="C2516" s="6" t="inlineStr">
        <is>
          <t>E005</t>
        </is>
      </c>
      <c r="D2516" s="22">
        <f>IFERROR(VLOOKUP(C2516,Employes!$A$2:$H$11,2,FALSE),"")</f>
        <v/>
      </c>
      <c r="E2516" s="22">
        <f>IFERROR(VLOOKUP(C2516,Employes!$A$2:$H$11,3,FALSE),"")</f>
        <v/>
      </c>
      <c r="F2516" s="22">
        <f>IF(WEEKDAY(A2516,2)&lt;=5,IFERROR(VLOOKUP(C2516,Employes!$A$2:$H$11,6,FALSE),0),0)</f>
        <v/>
      </c>
      <c r="G2516" s="6" t="n">
        <v>8</v>
      </c>
      <c r="H2516" s="23">
        <f>MAX(0,G2516-F2516)</f>
        <v/>
      </c>
      <c r="I2516" s="6" t="inlineStr"/>
      <c r="J2516" s="23">
        <f>IF(I2516&lt;&gt;"",MAX(0,F2516-G2516),0)</f>
        <v/>
      </c>
      <c r="K2516" s="24">
        <f>IF(F2516=0,0,J2516/F2516)</f>
        <v/>
      </c>
      <c r="L2516" s="25">
        <f>IF(I2516&lt;&gt;"","Absence",IF(G2516&gt;F2516,"Présent + HS","Présent"))</f>
        <v/>
      </c>
      <c r="M2516" s="6" t="inlineStr"/>
    </row>
    <row r="2517">
      <c r="A2517" s="20" t="n">
        <v>46374</v>
      </c>
      <c r="B2517" s="21">
        <f>DATE(YEAR(A2517),MONTH(A2517),1)</f>
        <v/>
      </c>
      <c r="C2517" s="6" t="inlineStr">
        <is>
          <t>E006</t>
        </is>
      </c>
      <c r="D2517" s="22">
        <f>IFERROR(VLOOKUP(C2517,Employes!$A$2:$H$11,2,FALSE),"")</f>
        <v/>
      </c>
      <c r="E2517" s="22">
        <f>IFERROR(VLOOKUP(C2517,Employes!$A$2:$H$11,3,FALSE),"")</f>
        <v/>
      </c>
      <c r="F2517" s="22">
        <f>IF(WEEKDAY(A2517,2)&lt;=5,IFERROR(VLOOKUP(C2517,Employes!$A$2:$H$11,6,FALSE),0),0)</f>
        <v/>
      </c>
      <c r="G2517" s="6" t="n">
        <v>8</v>
      </c>
      <c r="H2517" s="23">
        <f>MAX(0,G2517-F2517)</f>
        <v/>
      </c>
      <c r="I2517" s="6" t="inlineStr"/>
      <c r="J2517" s="23">
        <f>IF(I2517&lt;&gt;"",MAX(0,F2517-G2517),0)</f>
        <v/>
      </c>
      <c r="K2517" s="24">
        <f>IF(F2517=0,0,J2517/F2517)</f>
        <v/>
      </c>
      <c r="L2517" s="25">
        <f>IF(I2517&lt;&gt;"","Absence",IF(G2517&gt;F2517,"Présent + HS","Présent"))</f>
        <v/>
      </c>
      <c r="M2517" s="6" t="inlineStr"/>
    </row>
    <row r="2518">
      <c r="A2518" s="20" t="n">
        <v>46374</v>
      </c>
      <c r="B2518" s="21">
        <f>DATE(YEAR(A2518),MONTH(A2518),1)</f>
        <v/>
      </c>
      <c r="C2518" s="6" t="inlineStr">
        <is>
          <t>E007</t>
        </is>
      </c>
      <c r="D2518" s="22">
        <f>IFERROR(VLOOKUP(C2518,Employes!$A$2:$H$11,2,FALSE),"")</f>
        <v/>
      </c>
      <c r="E2518" s="22">
        <f>IFERROR(VLOOKUP(C2518,Employes!$A$2:$H$11,3,FALSE),"")</f>
        <v/>
      </c>
      <c r="F2518" s="22">
        <f>IF(WEEKDAY(A2518,2)&lt;=5,IFERROR(VLOOKUP(C2518,Employes!$A$2:$H$11,6,FALSE),0),0)</f>
        <v/>
      </c>
      <c r="G2518" s="6" t="n">
        <v>8</v>
      </c>
      <c r="H2518" s="23">
        <f>MAX(0,G2518-F2518)</f>
        <v/>
      </c>
      <c r="I2518" s="6" t="inlineStr"/>
      <c r="J2518" s="23">
        <f>IF(I2518&lt;&gt;"",MAX(0,F2518-G2518),0)</f>
        <v/>
      </c>
      <c r="K2518" s="24">
        <f>IF(F2518=0,0,J2518/F2518)</f>
        <v/>
      </c>
      <c r="L2518" s="25">
        <f>IF(I2518&lt;&gt;"","Absence",IF(G2518&gt;F2518,"Présent + HS","Présent"))</f>
        <v/>
      </c>
      <c r="M2518" s="6" t="inlineStr"/>
    </row>
    <row r="2519">
      <c r="A2519" s="20" t="n">
        <v>46374</v>
      </c>
      <c r="B2519" s="21">
        <f>DATE(YEAR(A2519),MONTH(A2519),1)</f>
        <v/>
      </c>
      <c r="C2519" s="6" t="inlineStr">
        <is>
          <t>E008</t>
        </is>
      </c>
      <c r="D2519" s="22">
        <f>IFERROR(VLOOKUP(C2519,Employes!$A$2:$H$11,2,FALSE),"")</f>
        <v/>
      </c>
      <c r="E2519" s="22">
        <f>IFERROR(VLOOKUP(C2519,Employes!$A$2:$H$11,3,FALSE),"")</f>
        <v/>
      </c>
      <c r="F2519" s="22">
        <f>IF(WEEKDAY(A2519,2)&lt;=5,IFERROR(VLOOKUP(C2519,Employes!$A$2:$H$11,6,FALSE),0),0)</f>
        <v/>
      </c>
      <c r="G2519" s="6" t="n">
        <v>8</v>
      </c>
      <c r="H2519" s="23">
        <f>MAX(0,G2519-F2519)</f>
        <v/>
      </c>
      <c r="I2519" s="6" t="inlineStr"/>
      <c r="J2519" s="23">
        <f>IF(I2519&lt;&gt;"",MAX(0,F2519-G2519),0)</f>
        <v/>
      </c>
      <c r="K2519" s="24">
        <f>IF(F2519=0,0,J2519/F2519)</f>
        <v/>
      </c>
      <c r="L2519" s="25">
        <f>IF(I2519&lt;&gt;"","Absence",IF(G2519&gt;F2519,"Présent + HS","Présent"))</f>
        <v/>
      </c>
      <c r="M2519" s="6" t="inlineStr"/>
    </row>
    <row r="2520">
      <c r="A2520" s="20" t="n">
        <v>46374</v>
      </c>
      <c r="B2520" s="21">
        <f>DATE(YEAR(A2520),MONTH(A2520),1)</f>
        <v/>
      </c>
      <c r="C2520" s="6" t="inlineStr">
        <is>
          <t>E009</t>
        </is>
      </c>
      <c r="D2520" s="22">
        <f>IFERROR(VLOOKUP(C2520,Employes!$A$2:$H$11,2,FALSE),"")</f>
        <v/>
      </c>
      <c r="E2520" s="22">
        <f>IFERROR(VLOOKUP(C2520,Employes!$A$2:$H$11,3,FALSE),"")</f>
        <v/>
      </c>
      <c r="F2520" s="22">
        <f>IF(WEEKDAY(A2520,2)&lt;=5,IFERROR(VLOOKUP(C2520,Employes!$A$2:$H$11,6,FALSE),0),0)</f>
        <v/>
      </c>
      <c r="G2520" s="6" t="n">
        <v>10</v>
      </c>
      <c r="H2520" s="23">
        <f>MAX(0,G2520-F2520)</f>
        <v/>
      </c>
      <c r="I2520" s="6" t="inlineStr"/>
      <c r="J2520" s="23">
        <f>IF(I2520&lt;&gt;"",MAX(0,F2520-G2520),0)</f>
        <v/>
      </c>
      <c r="K2520" s="24">
        <f>IF(F2520=0,0,J2520/F2520)</f>
        <v/>
      </c>
      <c r="L2520" s="25">
        <f>IF(I2520&lt;&gt;"","Absence",IF(G2520&gt;F2520,"Présent + HS","Présent"))</f>
        <v/>
      </c>
      <c r="M2520" s="6" t="inlineStr"/>
    </row>
    <row r="2521">
      <c r="A2521" s="20" t="n">
        <v>46374</v>
      </c>
      <c r="B2521" s="21">
        <f>DATE(YEAR(A2521),MONTH(A2521),1)</f>
        <v/>
      </c>
      <c r="C2521" s="6" t="inlineStr">
        <is>
          <t>E010</t>
        </is>
      </c>
      <c r="D2521" s="22">
        <f>IFERROR(VLOOKUP(C2521,Employes!$A$2:$H$11,2,FALSE),"")</f>
        <v/>
      </c>
      <c r="E2521" s="22">
        <f>IFERROR(VLOOKUP(C2521,Employes!$A$2:$H$11,3,FALSE),"")</f>
        <v/>
      </c>
      <c r="F2521" s="22">
        <f>IF(WEEKDAY(A2521,2)&lt;=5,IFERROR(VLOOKUP(C2521,Employes!$A$2:$H$11,6,FALSE),0),0)</f>
        <v/>
      </c>
      <c r="G2521" s="6" t="n">
        <v>8</v>
      </c>
      <c r="H2521" s="23">
        <f>MAX(0,G2521-F2521)</f>
        <v/>
      </c>
      <c r="I2521" s="6" t="inlineStr"/>
      <c r="J2521" s="23">
        <f>IF(I2521&lt;&gt;"",MAX(0,F2521-G2521),0)</f>
        <v/>
      </c>
      <c r="K2521" s="24">
        <f>IF(F2521=0,0,J2521/F2521)</f>
        <v/>
      </c>
      <c r="L2521" s="25">
        <f>IF(I2521&lt;&gt;"","Absence",IF(G2521&gt;F2521,"Présent + HS","Présent"))</f>
        <v/>
      </c>
      <c r="M2521" s="6" t="inlineStr"/>
    </row>
    <row r="2522">
      <c r="A2522" s="20" t="n">
        <v>46377</v>
      </c>
      <c r="B2522" s="21">
        <f>DATE(YEAR(A2522),MONTH(A2522),1)</f>
        <v/>
      </c>
      <c r="C2522" s="6" t="inlineStr">
        <is>
          <t>E001</t>
        </is>
      </c>
      <c r="D2522" s="22">
        <f>IFERROR(VLOOKUP(C2522,Employes!$A$2:$H$11,2,FALSE),"")</f>
        <v/>
      </c>
      <c r="E2522" s="22">
        <f>IFERROR(VLOOKUP(C2522,Employes!$A$2:$H$11,3,FALSE),"")</f>
        <v/>
      </c>
      <c r="F2522" s="22">
        <f>IF(WEEKDAY(A2522,2)&lt;=5,IFERROR(VLOOKUP(C2522,Employes!$A$2:$H$11,6,FALSE),0),0)</f>
        <v/>
      </c>
      <c r="G2522" s="6" t="n">
        <v>8</v>
      </c>
      <c r="H2522" s="23">
        <f>MAX(0,G2522-F2522)</f>
        <v/>
      </c>
      <c r="I2522" s="6" t="inlineStr"/>
      <c r="J2522" s="23">
        <f>IF(I2522&lt;&gt;"",MAX(0,F2522-G2522),0)</f>
        <v/>
      </c>
      <c r="K2522" s="24">
        <f>IF(F2522=0,0,J2522/F2522)</f>
        <v/>
      </c>
      <c r="L2522" s="25">
        <f>IF(I2522&lt;&gt;"","Absence",IF(G2522&gt;F2522,"Présent + HS","Présent"))</f>
        <v/>
      </c>
      <c r="M2522" s="6" t="inlineStr"/>
    </row>
    <row r="2523">
      <c r="A2523" s="20" t="n">
        <v>46377</v>
      </c>
      <c r="B2523" s="21">
        <f>DATE(YEAR(A2523),MONTH(A2523),1)</f>
        <v/>
      </c>
      <c r="C2523" s="6" t="inlineStr">
        <is>
          <t>E002</t>
        </is>
      </c>
      <c r="D2523" s="22">
        <f>IFERROR(VLOOKUP(C2523,Employes!$A$2:$H$11,2,FALSE),"")</f>
        <v/>
      </c>
      <c r="E2523" s="22">
        <f>IFERROR(VLOOKUP(C2523,Employes!$A$2:$H$11,3,FALSE),"")</f>
        <v/>
      </c>
      <c r="F2523" s="22">
        <f>IF(WEEKDAY(A2523,2)&lt;=5,IFERROR(VLOOKUP(C2523,Employes!$A$2:$H$11,6,FALSE),0),0)</f>
        <v/>
      </c>
      <c r="G2523" s="6" t="n">
        <v>8</v>
      </c>
      <c r="H2523" s="23">
        <f>MAX(0,G2523-F2523)</f>
        <v/>
      </c>
      <c r="I2523" s="6" t="inlineStr"/>
      <c r="J2523" s="23">
        <f>IF(I2523&lt;&gt;"",MAX(0,F2523-G2523),0)</f>
        <v/>
      </c>
      <c r="K2523" s="24">
        <f>IF(F2523=0,0,J2523/F2523)</f>
        <v/>
      </c>
      <c r="L2523" s="25">
        <f>IF(I2523&lt;&gt;"","Absence",IF(G2523&gt;F2523,"Présent + HS","Présent"))</f>
        <v/>
      </c>
      <c r="M2523" s="6" t="inlineStr"/>
    </row>
    <row r="2524">
      <c r="A2524" s="20" t="n">
        <v>46377</v>
      </c>
      <c r="B2524" s="21">
        <f>DATE(YEAR(A2524),MONTH(A2524),1)</f>
        <v/>
      </c>
      <c r="C2524" s="6" t="inlineStr">
        <is>
          <t>E003</t>
        </is>
      </c>
      <c r="D2524" s="22">
        <f>IFERROR(VLOOKUP(C2524,Employes!$A$2:$H$11,2,FALSE),"")</f>
        <v/>
      </c>
      <c r="E2524" s="22">
        <f>IFERROR(VLOOKUP(C2524,Employes!$A$2:$H$11,3,FALSE),"")</f>
        <v/>
      </c>
      <c r="F2524" s="22">
        <f>IF(WEEKDAY(A2524,2)&lt;=5,IFERROR(VLOOKUP(C2524,Employes!$A$2:$H$11,6,FALSE),0),0)</f>
        <v/>
      </c>
      <c r="G2524" s="6" t="n">
        <v>8</v>
      </c>
      <c r="H2524" s="23">
        <f>MAX(0,G2524-F2524)</f>
        <v/>
      </c>
      <c r="I2524" s="6" t="inlineStr"/>
      <c r="J2524" s="23">
        <f>IF(I2524&lt;&gt;"",MAX(0,F2524-G2524),0)</f>
        <v/>
      </c>
      <c r="K2524" s="24">
        <f>IF(F2524=0,0,J2524/F2524)</f>
        <v/>
      </c>
      <c r="L2524" s="25">
        <f>IF(I2524&lt;&gt;"","Absence",IF(G2524&gt;F2524,"Présent + HS","Présent"))</f>
        <v/>
      </c>
      <c r="M2524" s="6" t="inlineStr"/>
    </row>
    <row r="2525">
      <c r="A2525" s="20" t="n">
        <v>46377</v>
      </c>
      <c r="B2525" s="21">
        <f>DATE(YEAR(A2525),MONTH(A2525),1)</f>
        <v/>
      </c>
      <c r="C2525" s="6" t="inlineStr">
        <is>
          <t>E004</t>
        </is>
      </c>
      <c r="D2525" s="22">
        <f>IFERROR(VLOOKUP(C2525,Employes!$A$2:$H$11,2,FALSE),"")</f>
        <v/>
      </c>
      <c r="E2525" s="22">
        <f>IFERROR(VLOOKUP(C2525,Employes!$A$2:$H$11,3,FALSE),"")</f>
        <v/>
      </c>
      <c r="F2525" s="22">
        <f>IF(WEEKDAY(A2525,2)&lt;=5,IFERROR(VLOOKUP(C2525,Employes!$A$2:$H$11,6,FALSE),0),0)</f>
        <v/>
      </c>
      <c r="G2525" s="6" t="n">
        <v>8</v>
      </c>
      <c r="H2525" s="23">
        <f>MAX(0,G2525-F2525)</f>
        <v/>
      </c>
      <c r="I2525" s="6" t="inlineStr"/>
      <c r="J2525" s="23">
        <f>IF(I2525&lt;&gt;"",MAX(0,F2525-G2525),0)</f>
        <v/>
      </c>
      <c r="K2525" s="24">
        <f>IF(F2525=0,0,J2525/F2525)</f>
        <v/>
      </c>
      <c r="L2525" s="25">
        <f>IF(I2525&lt;&gt;"","Absence",IF(G2525&gt;F2525,"Présent + HS","Présent"))</f>
        <v/>
      </c>
      <c r="M2525" s="6" t="inlineStr"/>
    </row>
    <row r="2526">
      <c r="A2526" s="20" t="n">
        <v>46377</v>
      </c>
      <c r="B2526" s="21">
        <f>DATE(YEAR(A2526),MONTH(A2526),1)</f>
        <v/>
      </c>
      <c r="C2526" s="6" t="inlineStr">
        <is>
          <t>E005</t>
        </is>
      </c>
      <c r="D2526" s="22">
        <f>IFERROR(VLOOKUP(C2526,Employes!$A$2:$H$11,2,FALSE),"")</f>
        <v/>
      </c>
      <c r="E2526" s="22">
        <f>IFERROR(VLOOKUP(C2526,Employes!$A$2:$H$11,3,FALSE),"")</f>
        <v/>
      </c>
      <c r="F2526" s="22">
        <f>IF(WEEKDAY(A2526,2)&lt;=5,IFERROR(VLOOKUP(C2526,Employes!$A$2:$H$11,6,FALSE),0),0)</f>
        <v/>
      </c>
      <c r="G2526" s="6" t="n">
        <v>8</v>
      </c>
      <c r="H2526" s="23">
        <f>MAX(0,G2526-F2526)</f>
        <v/>
      </c>
      <c r="I2526" s="6" t="inlineStr"/>
      <c r="J2526" s="23">
        <f>IF(I2526&lt;&gt;"",MAX(0,F2526-G2526),0)</f>
        <v/>
      </c>
      <c r="K2526" s="24">
        <f>IF(F2526=0,0,J2526/F2526)</f>
        <v/>
      </c>
      <c r="L2526" s="25">
        <f>IF(I2526&lt;&gt;"","Absence",IF(G2526&gt;F2526,"Présent + HS","Présent"))</f>
        <v/>
      </c>
      <c r="M2526" s="6" t="inlineStr"/>
    </row>
    <row r="2527">
      <c r="A2527" s="20" t="n">
        <v>46377</v>
      </c>
      <c r="B2527" s="21">
        <f>DATE(YEAR(A2527),MONTH(A2527),1)</f>
        <v/>
      </c>
      <c r="C2527" s="6" t="inlineStr">
        <is>
          <t>E006</t>
        </is>
      </c>
      <c r="D2527" s="22">
        <f>IFERROR(VLOOKUP(C2527,Employes!$A$2:$H$11,2,FALSE),"")</f>
        <v/>
      </c>
      <c r="E2527" s="22">
        <f>IFERROR(VLOOKUP(C2527,Employes!$A$2:$H$11,3,FALSE),"")</f>
        <v/>
      </c>
      <c r="F2527" s="22">
        <f>IF(WEEKDAY(A2527,2)&lt;=5,IFERROR(VLOOKUP(C2527,Employes!$A$2:$H$11,6,FALSE),0),0)</f>
        <v/>
      </c>
      <c r="G2527" s="6" t="n">
        <v>8</v>
      </c>
      <c r="H2527" s="23">
        <f>MAX(0,G2527-F2527)</f>
        <v/>
      </c>
      <c r="I2527" s="6" t="inlineStr"/>
      <c r="J2527" s="23">
        <f>IF(I2527&lt;&gt;"",MAX(0,F2527-G2527),0)</f>
        <v/>
      </c>
      <c r="K2527" s="24">
        <f>IF(F2527=0,0,J2527/F2527)</f>
        <v/>
      </c>
      <c r="L2527" s="25">
        <f>IF(I2527&lt;&gt;"","Absence",IF(G2527&gt;F2527,"Présent + HS","Présent"))</f>
        <v/>
      </c>
      <c r="M2527" s="6" t="inlineStr"/>
    </row>
    <row r="2528">
      <c r="A2528" s="20" t="n">
        <v>46377</v>
      </c>
      <c r="B2528" s="21">
        <f>DATE(YEAR(A2528),MONTH(A2528),1)</f>
        <v/>
      </c>
      <c r="C2528" s="6" t="inlineStr">
        <is>
          <t>E007</t>
        </is>
      </c>
      <c r="D2528" s="22">
        <f>IFERROR(VLOOKUP(C2528,Employes!$A$2:$H$11,2,FALSE),"")</f>
        <v/>
      </c>
      <c r="E2528" s="22">
        <f>IFERROR(VLOOKUP(C2528,Employes!$A$2:$H$11,3,FALSE),"")</f>
        <v/>
      </c>
      <c r="F2528" s="22">
        <f>IF(WEEKDAY(A2528,2)&lt;=5,IFERROR(VLOOKUP(C2528,Employes!$A$2:$H$11,6,FALSE),0),0)</f>
        <v/>
      </c>
      <c r="G2528" s="6" t="n">
        <v>9</v>
      </c>
      <c r="H2528" s="23">
        <f>MAX(0,G2528-F2528)</f>
        <v/>
      </c>
      <c r="I2528" s="6" t="inlineStr"/>
      <c r="J2528" s="23">
        <f>IF(I2528&lt;&gt;"",MAX(0,F2528-G2528),0)</f>
        <v/>
      </c>
      <c r="K2528" s="24">
        <f>IF(F2528=0,0,J2528/F2528)</f>
        <v/>
      </c>
      <c r="L2528" s="25">
        <f>IF(I2528&lt;&gt;"","Absence",IF(G2528&gt;F2528,"Présent + HS","Présent"))</f>
        <v/>
      </c>
      <c r="M2528" s="6" t="inlineStr"/>
    </row>
    <row r="2529">
      <c r="A2529" s="20" t="n">
        <v>46377</v>
      </c>
      <c r="B2529" s="21">
        <f>DATE(YEAR(A2529),MONTH(A2529),1)</f>
        <v/>
      </c>
      <c r="C2529" s="6" t="inlineStr">
        <is>
          <t>E008</t>
        </is>
      </c>
      <c r="D2529" s="22">
        <f>IFERROR(VLOOKUP(C2529,Employes!$A$2:$H$11,2,FALSE),"")</f>
        <v/>
      </c>
      <c r="E2529" s="22">
        <f>IFERROR(VLOOKUP(C2529,Employes!$A$2:$H$11,3,FALSE),"")</f>
        <v/>
      </c>
      <c r="F2529" s="22">
        <f>IF(WEEKDAY(A2529,2)&lt;=5,IFERROR(VLOOKUP(C2529,Employes!$A$2:$H$11,6,FALSE),0),0)</f>
        <v/>
      </c>
      <c r="G2529" s="6" t="n">
        <v>9</v>
      </c>
      <c r="H2529" s="23">
        <f>MAX(0,G2529-F2529)</f>
        <v/>
      </c>
      <c r="I2529" s="6" t="inlineStr"/>
      <c r="J2529" s="23">
        <f>IF(I2529&lt;&gt;"",MAX(0,F2529-G2529),0)</f>
        <v/>
      </c>
      <c r="K2529" s="24">
        <f>IF(F2529=0,0,J2529/F2529)</f>
        <v/>
      </c>
      <c r="L2529" s="25">
        <f>IF(I2529&lt;&gt;"","Absence",IF(G2529&gt;F2529,"Présent + HS","Présent"))</f>
        <v/>
      </c>
      <c r="M2529" s="6" t="inlineStr"/>
    </row>
    <row r="2530">
      <c r="A2530" s="20" t="n">
        <v>46377</v>
      </c>
      <c r="B2530" s="21">
        <f>DATE(YEAR(A2530),MONTH(A2530),1)</f>
        <v/>
      </c>
      <c r="C2530" s="6" t="inlineStr">
        <is>
          <t>E009</t>
        </is>
      </c>
      <c r="D2530" s="22">
        <f>IFERROR(VLOOKUP(C2530,Employes!$A$2:$H$11,2,FALSE),"")</f>
        <v/>
      </c>
      <c r="E2530" s="22">
        <f>IFERROR(VLOOKUP(C2530,Employes!$A$2:$H$11,3,FALSE),"")</f>
        <v/>
      </c>
      <c r="F2530" s="22">
        <f>IF(WEEKDAY(A2530,2)&lt;=5,IFERROR(VLOOKUP(C2530,Employes!$A$2:$H$11,6,FALSE),0),0)</f>
        <v/>
      </c>
      <c r="G2530" s="6" t="n">
        <v>9</v>
      </c>
      <c r="H2530" s="23">
        <f>MAX(0,G2530-F2530)</f>
        <v/>
      </c>
      <c r="I2530" s="6" t="inlineStr"/>
      <c r="J2530" s="23">
        <f>IF(I2530&lt;&gt;"",MAX(0,F2530-G2530),0)</f>
        <v/>
      </c>
      <c r="K2530" s="24">
        <f>IF(F2530=0,0,J2530/F2530)</f>
        <v/>
      </c>
      <c r="L2530" s="25">
        <f>IF(I2530&lt;&gt;"","Absence",IF(G2530&gt;F2530,"Présent + HS","Présent"))</f>
        <v/>
      </c>
      <c r="M2530" s="6" t="inlineStr"/>
    </row>
    <row r="2531">
      <c r="A2531" s="20" t="n">
        <v>46377</v>
      </c>
      <c r="B2531" s="21">
        <f>DATE(YEAR(A2531),MONTH(A2531),1)</f>
        <v/>
      </c>
      <c r="C2531" s="6" t="inlineStr">
        <is>
          <t>E010</t>
        </is>
      </c>
      <c r="D2531" s="22">
        <f>IFERROR(VLOOKUP(C2531,Employes!$A$2:$H$11,2,FALSE),"")</f>
        <v/>
      </c>
      <c r="E2531" s="22">
        <f>IFERROR(VLOOKUP(C2531,Employes!$A$2:$H$11,3,FALSE),"")</f>
        <v/>
      </c>
      <c r="F2531" s="22">
        <f>IF(WEEKDAY(A2531,2)&lt;=5,IFERROR(VLOOKUP(C2531,Employes!$A$2:$H$11,6,FALSE),0),0)</f>
        <v/>
      </c>
      <c r="G2531" s="6" t="n">
        <v>8</v>
      </c>
      <c r="H2531" s="23">
        <f>MAX(0,G2531-F2531)</f>
        <v/>
      </c>
      <c r="I2531" s="6" t="inlineStr"/>
      <c r="J2531" s="23">
        <f>IF(I2531&lt;&gt;"",MAX(0,F2531-G2531),0)</f>
        <v/>
      </c>
      <c r="K2531" s="24">
        <f>IF(F2531=0,0,J2531/F2531)</f>
        <v/>
      </c>
      <c r="L2531" s="25">
        <f>IF(I2531&lt;&gt;"","Absence",IF(G2531&gt;F2531,"Présent + HS","Présent"))</f>
        <v/>
      </c>
      <c r="M2531" s="6" t="inlineStr"/>
    </row>
    <row r="2532">
      <c r="A2532" s="20" t="n">
        <v>46378</v>
      </c>
      <c r="B2532" s="21">
        <f>DATE(YEAR(A2532),MONTH(A2532),1)</f>
        <v/>
      </c>
      <c r="C2532" s="6" t="inlineStr">
        <is>
          <t>E001</t>
        </is>
      </c>
      <c r="D2532" s="22">
        <f>IFERROR(VLOOKUP(C2532,Employes!$A$2:$H$11,2,FALSE),"")</f>
        <v/>
      </c>
      <c r="E2532" s="22">
        <f>IFERROR(VLOOKUP(C2532,Employes!$A$2:$H$11,3,FALSE),"")</f>
        <v/>
      </c>
      <c r="F2532" s="22">
        <f>IF(WEEKDAY(A2532,2)&lt;=5,IFERROR(VLOOKUP(C2532,Employes!$A$2:$H$11,6,FALSE),0),0)</f>
        <v/>
      </c>
      <c r="G2532" s="6" t="n">
        <v>9</v>
      </c>
      <c r="H2532" s="23">
        <f>MAX(0,G2532-F2532)</f>
        <v/>
      </c>
      <c r="I2532" s="6" t="inlineStr"/>
      <c r="J2532" s="23">
        <f>IF(I2532&lt;&gt;"",MAX(0,F2532-G2532),0)</f>
        <v/>
      </c>
      <c r="K2532" s="24">
        <f>IF(F2532=0,0,J2532/F2532)</f>
        <v/>
      </c>
      <c r="L2532" s="25">
        <f>IF(I2532&lt;&gt;"","Absence",IF(G2532&gt;F2532,"Présent + HS","Présent"))</f>
        <v/>
      </c>
      <c r="M2532" s="6" t="inlineStr"/>
    </row>
    <row r="2533">
      <c r="A2533" s="20" t="n">
        <v>46378</v>
      </c>
      <c r="B2533" s="21">
        <f>DATE(YEAR(A2533),MONTH(A2533),1)</f>
        <v/>
      </c>
      <c r="C2533" s="6" t="inlineStr">
        <is>
          <t>E002</t>
        </is>
      </c>
      <c r="D2533" s="22">
        <f>IFERROR(VLOOKUP(C2533,Employes!$A$2:$H$11,2,FALSE),"")</f>
        <v/>
      </c>
      <c r="E2533" s="22">
        <f>IFERROR(VLOOKUP(C2533,Employes!$A$2:$H$11,3,FALSE),"")</f>
        <v/>
      </c>
      <c r="F2533" s="22">
        <f>IF(WEEKDAY(A2533,2)&lt;=5,IFERROR(VLOOKUP(C2533,Employes!$A$2:$H$11,6,FALSE),0),0)</f>
        <v/>
      </c>
      <c r="G2533" s="6" t="n">
        <v>8</v>
      </c>
      <c r="H2533" s="23">
        <f>MAX(0,G2533-F2533)</f>
        <v/>
      </c>
      <c r="I2533" s="6" t="inlineStr"/>
      <c r="J2533" s="23">
        <f>IF(I2533&lt;&gt;"",MAX(0,F2533-G2533),0)</f>
        <v/>
      </c>
      <c r="K2533" s="24">
        <f>IF(F2533=0,0,J2533/F2533)</f>
        <v/>
      </c>
      <c r="L2533" s="25">
        <f>IF(I2533&lt;&gt;"","Absence",IF(G2533&gt;F2533,"Présent + HS","Présent"))</f>
        <v/>
      </c>
      <c r="M2533" s="6" t="inlineStr"/>
    </row>
    <row r="2534">
      <c r="A2534" s="20" t="n">
        <v>46378</v>
      </c>
      <c r="B2534" s="21">
        <f>DATE(YEAR(A2534),MONTH(A2534),1)</f>
        <v/>
      </c>
      <c r="C2534" s="6" t="inlineStr">
        <is>
          <t>E003</t>
        </is>
      </c>
      <c r="D2534" s="22">
        <f>IFERROR(VLOOKUP(C2534,Employes!$A$2:$H$11,2,FALSE),"")</f>
        <v/>
      </c>
      <c r="E2534" s="22">
        <f>IFERROR(VLOOKUP(C2534,Employes!$A$2:$H$11,3,FALSE),"")</f>
        <v/>
      </c>
      <c r="F2534" s="22">
        <f>IF(WEEKDAY(A2534,2)&lt;=5,IFERROR(VLOOKUP(C2534,Employes!$A$2:$H$11,6,FALSE),0),0)</f>
        <v/>
      </c>
      <c r="G2534" s="6" t="n">
        <v>10</v>
      </c>
      <c r="H2534" s="23">
        <f>MAX(0,G2534-F2534)</f>
        <v/>
      </c>
      <c r="I2534" s="6" t="inlineStr"/>
      <c r="J2534" s="23">
        <f>IF(I2534&lt;&gt;"",MAX(0,F2534-G2534),0)</f>
        <v/>
      </c>
      <c r="K2534" s="24">
        <f>IF(F2534=0,0,J2534/F2534)</f>
        <v/>
      </c>
      <c r="L2534" s="25">
        <f>IF(I2534&lt;&gt;"","Absence",IF(G2534&gt;F2534,"Présent + HS","Présent"))</f>
        <v/>
      </c>
      <c r="M2534" s="6" t="inlineStr"/>
    </row>
    <row r="2535">
      <c r="A2535" s="20" t="n">
        <v>46378</v>
      </c>
      <c r="B2535" s="21">
        <f>DATE(YEAR(A2535),MONTH(A2535),1)</f>
        <v/>
      </c>
      <c r="C2535" s="6" t="inlineStr">
        <is>
          <t>E004</t>
        </is>
      </c>
      <c r="D2535" s="22">
        <f>IFERROR(VLOOKUP(C2535,Employes!$A$2:$H$11,2,FALSE),"")</f>
        <v/>
      </c>
      <c r="E2535" s="22">
        <f>IFERROR(VLOOKUP(C2535,Employes!$A$2:$H$11,3,FALSE),"")</f>
        <v/>
      </c>
      <c r="F2535" s="22">
        <f>IF(WEEKDAY(A2535,2)&lt;=5,IFERROR(VLOOKUP(C2535,Employes!$A$2:$H$11,6,FALSE),0),0)</f>
        <v/>
      </c>
      <c r="G2535" s="6" t="n">
        <v>10</v>
      </c>
      <c r="H2535" s="23">
        <f>MAX(0,G2535-F2535)</f>
        <v/>
      </c>
      <c r="I2535" s="6" t="inlineStr"/>
      <c r="J2535" s="23">
        <f>IF(I2535&lt;&gt;"",MAX(0,F2535-G2535),0)</f>
        <v/>
      </c>
      <c r="K2535" s="24">
        <f>IF(F2535=0,0,J2535/F2535)</f>
        <v/>
      </c>
      <c r="L2535" s="25">
        <f>IF(I2535&lt;&gt;"","Absence",IF(G2535&gt;F2535,"Présent + HS","Présent"))</f>
        <v/>
      </c>
      <c r="M2535" s="6" t="inlineStr"/>
    </row>
    <row r="2536">
      <c r="A2536" s="20" t="n">
        <v>46378</v>
      </c>
      <c r="B2536" s="21">
        <f>DATE(YEAR(A2536),MONTH(A2536),1)</f>
        <v/>
      </c>
      <c r="C2536" s="6" t="inlineStr">
        <is>
          <t>E005</t>
        </is>
      </c>
      <c r="D2536" s="22">
        <f>IFERROR(VLOOKUP(C2536,Employes!$A$2:$H$11,2,FALSE),"")</f>
        <v/>
      </c>
      <c r="E2536" s="22">
        <f>IFERROR(VLOOKUP(C2536,Employes!$A$2:$H$11,3,FALSE),"")</f>
        <v/>
      </c>
      <c r="F2536" s="22">
        <f>IF(WEEKDAY(A2536,2)&lt;=5,IFERROR(VLOOKUP(C2536,Employes!$A$2:$H$11,6,FALSE),0),0)</f>
        <v/>
      </c>
      <c r="G2536" s="6" t="n">
        <v>8</v>
      </c>
      <c r="H2536" s="23">
        <f>MAX(0,G2536-F2536)</f>
        <v/>
      </c>
      <c r="I2536" s="6" t="inlineStr"/>
      <c r="J2536" s="23">
        <f>IF(I2536&lt;&gt;"",MAX(0,F2536-G2536),0)</f>
        <v/>
      </c>
      <c r="K2536" s="24">
        <f>IF(F2536=0,0,J2536/F2536)</f>
        <v/>
      </c>
      <c r="L2536" s="25">
        <f>IF(I2536&lt;&gt;"","Absence",IF(G2536&gt;F2536,"Présent + HS","Présent"))</f>
        <v/>
      </c>
      <c r="M2536" s="6" t="inlineStr"/>
    </row>
    <row r="2537">
      <c r="A2537" s="20" t="n">
        <v>46378</v>
      </c>
      <c r="B2537" s="21">
        <f>DATE(YEAR(A2537),MONTH(A2537),1)</f>
        <v/>
      </c>
      <c r="C2537" s="6" t="inlineStr">
        <is>
          <t>E006</t>
        </is>
      </c>
      <c r="D2537" s="22">
        <f>IFERROR(VLOOKUP(C2537,Employes!$A$2:$H$11,2,FALSE),"")</f>
        <v/>
      </c>
      <c r="E2537" s="22">
        <f>IFERROR(VLOOKUP(C2537,Employes!$A$2:$H$11,3,FALSE),"")</f>
        <v/>
      </c>
      <c r="F2537" s="22">
        <f>IF(WEEKDAY(A2537,2)&lt;=5,IFERROR(VLOOKUP(C2537,Employes!$A$2:$H$11,6,FALSE),0),0)</f>
        <v/>
      </c>
      <c r="G2537" s="6" t="n">
        <v>8</v>
      </c>
      <c r="H2537" s="23">
        <f>MAX(0,G2537-F2537)</f>
        <v/>
      </c>
      <c r="I2537" s="6" t="inlineStr"/>
      <c r="J2537" s="23">
        <f>IF(I2537&lt;&gt;"",MAX(0,F2537-G2537),0)</f>
        <v/>
      </c>
      <c r="K2537" s="24">
        <f>IF(F2537=0,0,J2537/F2537)</f>
        <v/>
      </c>
      <c r="L2537" s="25">
        <f>IF(I2537&lt;&gt;"","Absence",IF(G2537&gt;F2537,"Présent + HS","Présent"))</f>
        <v/>
      </c>
      <c r="M2537" s="6" t="inlineStr"/>
    </row>
    <row r="2538">
      <c r="A2538" s="20" t="n">
        <v>46378</v>
      </c>
      <c r="B2538" s="21">
        <f>DATE(YEAR(A2538),MONTH(A2538),1)</f>
        <v/>
      </c>
      <c r="C2538" s="6" t="inlineStr">
        <is>
          <t>E007</t>
        </is>
      </c>
      <c r="D2538" s="22">
        <f>IFERROR(VLOOKUP(C2538,Employes!$A$2:$H$11,2,FALSE),"")</f>
        <v/>
      </c>
      <c r="E2538" s="22">
        <f>IFERROR(VLOOKUP(C2538,Employes!$A$2:$H$11,3,FALSE),"")</f>
        <v/>
      </c>
      <c r="F2538" s="22">
        <f>IF(WEEKDAY(A2538,2)&lt;=5,IFERROR(VLOOKUP(C2538,Employes!$A$2:$H$11,6,FALSE),0),0)</f>
        <v/>
      </c>
      <c r="G2538" s="6" t="n">
        <v>8</v>
      </c>
      <c r="H2538" s="23">
        <f>MAX(0,G2538-F2538)</f>
        <v/>
      </c>
      <c r="I2538" s="6" t="inlineStr"/>
      <c r="J2538" s="23">
        <f>IF(I2538&lt;&gt;"",MAX(0,F2538-G2538),0)</f>
        <v/>
      </c>
      <c r="K2538" s="24">
        <f>IF(F2538=0,0,J2538/F2538)</f>
        <v/>
      </c>
      <c r="L2538" s="25">
        <f>IF(I2538&lt;&gt;"","Absence",IF(G2538&gt;F2538,"Présent + HS","Présent"))</f>
        <v/>
      </c>
      <c r="M2538" s="6" t="inlineStr"/>
    </row>
    <row r="2539">
      <c r="A2539" s="20" t="n">
        <v>46378</v>
      </c>
      <c r="B2539" s="21">
        <f>DATE(YEAR(A2539),MONTH(A2539),1)</f>
        <v/>
      </c>
      <c r="C2539" s="6" t="inlineStr">
        <is>
          <t>E008</t>
        </is>
      </c>
      <c r="D2539" s="22">
        <f>IFERROR(VLOOKUP(C2539,Employes!$A$2:$H$11,2,FALSE),"")</f>
        <v/>
      </c>
      <c r="E2539" s="22">
        <f>IFERROR(VLOOKUP(C2539,Employes!$A$2:$H$11,3,FALSE),"")</f>
        <v/>
      </c>
      <c r="F2539" s="22">
        <f>IF(WEEKDAY(A2539,2)&lt;=5,IFERROR(VLOOKUP(C2539,Employes!$A$2:$H$11,6,FALSE),0),0)</f>
        <v/>
      </c>
      <c r="G2539" s="6" t="n">
        <v>8</v>
      </c>
      <c r="H2539" s="23">
        <f>MAX(0,G2539-F2539)</f>
        <v/>
      </c>
      <c r="I2539" s="6" t="inlineStr"/>
      <c r="J2539" s="23">
        <f>IF(I2539&lt;&gt;"",MAX(0,F2539-G2539),0)</f>
        <v/>
      </c>
      <c r="K2539" s="24">
        <f>IF(F2539=0,0,J2539/F2539)</f>
        <v/>
      </c>
      <c r="L2539" s="25">
        <f>IF(I2539&lt;&gt;"","Absence",IF(G2539&gt;F2539,"Présent + HS","Présent"))</f>
        <v/>
      </c>
      <c r="M2539" s="6" t="inlineStr"/>
    </row>
    <row r="2540">
      <c r="A2540" s="20" t="n">
        <v>46378</v>
      </c>
      <c r="B2540" s="21">
        <f>DATE(YEAR(A2540),MONTH(A2540),1)</f>
        <v/>
      </c>
      <c r="C2540" s="6" t="inlineStr">
        <is>
          <t>E009</t>
        </is>
      </c>
      <c r="D2540" s="22">
        <f>IFERROR(VLOOKUP(C2540,Employes!$A$2:$H$11,2,FALSE),"")</f>
        <v/>
      </c>
      <c r="E2540" s="22">
        <f>IFERROR(VLOOKUP(C2540,Employes!$A$2:$H$11,3,FALSE),"")</f>
        <v/>
      </c>
      <c r="F2540" s="22">
        <f>IF(WEEKDAY(A2540,2)&lt;=5,IFERROR(VLOOKUP(C2540,Employes!$A$2:$H$11,6,FALSE),0),0)</f>
        <v/>
      </c>
      <c r="G2540" s="6" t="n">
        <v>8</v>
      </c>
      <c r="H2540" s="23">
        <f>MAX(0,G2540-F2540)</f>
        <v/>
      </c>
      <c r="I2540" s="6" t="inlineStr"/>
      <c r="J2540" s="23">
        <f>IF(I2540&lt;&gt;"",MAX(0,F2540-G2540),0)</f>
        <v/>
      </c>
      <c r="K2540" s="24">
        <f>IF(F2540=0,0,J2540/F2540)</f>
        <v/>
      </c>
      <c r="L2540" s="25">
        <f>IF(I2540&lt;&gt;"","Absence",IF(G2540&gt;F2540,"Présent + HS","Présent"))</f>
        <v/>
      </c>
      <c r="M2540" s="6" t="inlineStr"/>
    </row>
    <row r="2541">
      <c r="A2541" s="20" t="n">
        <v>46378</v>
      </c>
      <c r="B2541" s="21">
        <f>DATE(YEAR(A2541),MONTH(A2541),1)</f>
        <v/>
      </c>
      <c r="C2541" s="6" t="inlineStr">
        <is>
          <t>E010</t>
        </is>
      </c>
      <c r="D2541" s="22">
        <f>IFERROR(VLOOKUP(C2541,Employes!$A$2:$H$11,2,FALSE),"")</f>
        <v/>
      </c>
      <c r="E2541" s="22">
        <f>IFERROR(VLOOKUP(C2541,Employes!$A$2:$H$11,3,FALSE),"")</f>
        <v/>
      </c>
      <c r="F2541" s="22">
        <f>IF(WEEKDAY(A2541,2)&lt;=5,IFERROR(VLOOKUP(C2541,Employes!$A$2:$H$11,6,FALSE),0),0)</f>
        <v/>
      </c>
      <c r="G2541" s="6" t="n">
        <v>9</v>
      </c>
      <c r="H2541" s="23">
        <f>MAX(0,G2541-F2541)</f>
        <v/>
      </c>
      <c r="I2541" s="6" t="inlineStr"/>
      <c r="J2541" s="23">
        <f>IF(I2541&lt;&gt;"",MAX(0,F2541-G2541),0)</f>
        <v/>
      </c>
      <c r="K2541" s="24">
        <f>IF(F2541=0,0,J2541/F2541)</f>
        <v/>
      </c>
      <c r="L2541" s="25">
        <f>IF(I2541&lt;&gt;"","Absence",IF(G2541&gt;F2541,"Présent + HS","Présent"))</f>
        <v/>
      </c>
      <c r="M2541" s="6" t="inlineStr"/>
    </row>
    <row r="2542">
      <c r="A2542" s="20" t="n">
        <v>46379</v>
      </c>
      <c r="B2542" s="21">
        <f>DATE(YEAR(A2542),MONTH(A2542),1)</f>
        <v/>
      </c>
      <c r="C2542" s="6" t="inlineStr">
        <is>
          <t>E001</t>
        </is>
      </c>
      <c r="D2542" s="22">
        <f>IFERROR(VLOOKUP(C2542,Employes!$A$2:$H$11,2,FALSE),"")</f>
        <v/>
      </c>
      <c r="E2542" s="22">
        <f>IFERROR(VLOOKUP(C2542,Employes!$A$2:$H$11,3,FALSE),"")</f>
        <v/>
      </c>
      <c r="F2542" s="22">
        <f>IF(WEEKDAY(A2542,2)&lt;=5,IFERROR(VLOOKUP(C2542,Employes!$A$2:$H$11,6,FALSE),0),0)</f>
        <v/>
      </c>
      <c r="G2542" s="6" t="n">
        <v>8</v>
      </c>
      <c r="H2542" s="23">
        <f>MAX(0,G2542-F2542)</f>
        <v/>
      </c>
      <c r="I2542" s="6" t="inlineStr"/>
      <c r="J2542" s="23">
        <f>IF(I2542&lt;&gt;"",MAX(0,F2542-G2542),0)</f>
        <v/>
      </c>
      <c r="K2542" s="24">
        <f>IF(F2542=0,0,J2542/F2542)</f>
        <v/>
      </c>
      <c r="L2542" s="25">
        <f>IF(I2542&lt;&gt;"","Absence",IF(G2542&gt;F2542,"Présent + HS","Présent"))</f>
        <v/>
      </c>
      <c r="M2542" s="6" t="inlineStr"/>
    </row>
    <row r="2543">
      <c r="A2543" s="20" t="n">
        <v>46379</v>
      </c>
      <c r="B2543" s="21">
        <f>DATE(YEAR(A2543),MONTH(A2543),1)</f>
        <v/>
      </c>
      <c r="C2543" s="6" t="inlineStr">
        <is>
          <t>E002</t>
        </is>
      </c>
      <c r="D2543" s="22">
        <f>IFERROR(VLOOKUP(C2543,Employes!$A$2:$H$11,2,FALSE),"")</f>
        <v/>
      </c>
      <c r="E2543" s="22">
        <f>IFERROR(VLOOKUP(C2543,Employes!$A$2:$H$11,3,FALSE),"")</f>
        <v/>
      </c>
      <c r="F2543" s="22">
        <f>IF(WEEKDAY(A2543,2)&lt;=5,IFERROR(VLOOKUP(C2543,Employes!$A$2:$H$11,6,FALSE),0),0)</f>
        <v/>
      </c>
      <c r="G2543" s="6" t="n">
        <v>8</v>
      </c>
      <c r="H2543" s="23">
        <f>MAX(0,G2543-F2543)</f>
        <v/>
      </c>
      <c r="I2543" s="6" t="inlineStr"/>
      <c r="J2543" s="23">
        <f>IF(I2543&lt;&gt;"",MAX(0,F2543-G2543),0)</f>
        <v/>
      </c>
      <c r="K2543" s="24">
        <f>IF(F2543=0,0,J2543/F2543)</f>
        <v/>
      </c>
      <c r="L2543" s="25">
        <f>IF(I2543&lt;&gt;"","Absence",IF(G2543&gt;F2543,"Présent + HS","Présent"))</f>
        <v/>
      </c>
      <c r="M2543" s="6" t="inlineStr"/>
    </row>
    <row r="2544">
      <c r="A2544" s="20" t="n">
        <v>46379</v>
      </c>
      <c r="B2544" s="21">
        <f>DATE(YEAR(A2544),MONTH(A2544),1)</f>
        <v/>
      </c>
      <c r="C2544" s="6" t="inlineStr">
        <is>
          <t>E003</t>
        </is>
      </c>
      <c r="D2544" s="22">
        <f>IFERROR(VLOOKUP(C2544,Employes!$A$2:$H$11,2,FALSE),"")</f>
        <v/>
      </c>
      <c r="E2544" s="22">
        <f>IFERROR(VLOOKUP(C2544,Employes!$A$2:$H$11,3,FALSE),"")</f>
        <v/>
      </c>
      <c r="F2544" s="22">
        <f>IF(WEEKDAY(A2544,2)&lt;=5,IFERROR(VLOOKUP(C2544,Employes!$A$2:$H$11,6,FALSE),0),0)</f>
        <v/>
      </c>
      <c r="G2544" s="6" t="n">
        <v>8</v>
      </c>
      <c r="H2544" s="23">
        <f>MAX(0,G2544-F2544)</f>
        <v/>
      </c>
      <c r="I2544" s="6" t="inlineStr"/>
      <c r="J2544" s="23">
        <f>IF(I2544&lt;&gt;"",MAX(0,F2544-G2544),0)</f>
        <v/>
      </c>
      <c r="K2544" s="24">
        <f>IF(F2544=0,0,J2544/F2544)</f>
        <v/>
      </c>
      <c r="L2544" s="25">
        <f>IF(I2544&lt;&gt;"","Absence",IF(G2544&gt;F2544,"Présent + HS","Présent"))</f>
        <v/>
      </c>
      <c r="M2544" s="6" t="inlineStr"/>
    </row>
    <row r="2545">
      <c r="A2545" s="20" t="n">
        <v>46379</v>
      </c>
      <c r="B2545" s="21">
        <f>DATE(YEAR(A2545),MONTH(A2545),1)</f>
        <v/>
      </c>
      <c r="C2545" s="6" t="inlineStr">
        <is>
          <t>E004</t>
        </is>
      </c>
      <c r="D2545" s="22">
        <f>IFERROR(VLOOKUP(C2545,Employes!$A$2:$H$11,2,FALSE),"")</f>
        <v/>
      </c>
      <c r="E2545" s="22">
        <f>IFERROR(VLOOKUP(C2545,Employes!$A$2:$H$11,3,FALSE),"")</f>
        <v/>
      </c>
      <c r="F2545" s="22">
        <f>IF(WEEKDAY(A2545,2)&lt;=5,IFERROR(VLOOKUP(C2545,Employes!$A$2:$H$11,6,FALSE),0),0)</f>
        <v/>
      </c>
      <c r="G2545" s="6" t="n">
        <v>8</v>
      </c>
      <c r="H2545" s="23">
        <f>MAX(0,G2545-F2545)</f>
        <v/>
      </c>
      <c r="I2545" s="6" t="inlineStr"/>
      <c r="J2545" s="23">
        <f>IF(I2545&lt;&gt;"",MAX(0,F2545-G2545),0)</f>
        <v/>
      </c>
      <c r="K2545" s="24">
        <f>IF(F2545=0,0,J2545/F2545)</f>
        <v/>
      </c>
      <c r="L2545" s="25">
        <f>IF(I2545&lt;&gt;"","Absence",IF(G2545&gt;F2545,"Présent + HS","Présent"))</f>
        <v/>
      </c>
      <c r="M2545" s="6" t="inlineStr"/>
    </row>
    <row r="2546">
      <c r="A2546" s="20" t="n">
        <v>46379</v>
      </c>
      <c r="B2546" s="21">
        <f>DATE(YEAR(A2546),MONTH(A2546),1)</f>
        <v/>
      </c>
      <c r="C2546" s="6" t="inlineStr">
        <is>
          <t>E005</t>
        </is>
      </c>
      <c r="D2546" s="22">
        <f>IFERROR(VLOOKUP(C2546,Employes!$A$2:$H$11,2,FALSE),"")</f>
        <v/>
      </c>
      <c r="E2546" s="22">
        <f>IFERROR(VLOOKUP(C2546,Employes!$A$2:$H$11,3,FALSE),"")</f>
        <v/>
      </c>
      <c r="F2546" s="22">
        <f>IF(WEEKDAY(A2546,2)&lt;=5,IFERROR(VLOOKUP(C2546,Employes!$A$2:$H$11,6,FALSE),0),0)</f>
        <v/>
      </c>
      <c r="G2546" s="6" t="n">
        <v>8</v>
      </c>
      <c r="H2546" s="23">
        <f>MAX(0,G2546-F2546)</f>
        <v/>
      </c>
      <c r="I2546" s="6" t="inlineStr"/>
      <c r="J2546" s="23">
        <f>IF(I2546&lt;&gt;"",MAX(0,F2546-G2546),0)</f>
        <v/>
      </c>
      <c r="K2546" s="24">
        <f>IF(F2546=0,0,J2546/F2546)</f>
        <v/>
      </c>
      <c r="L2546" s="25">
        <f>IF(I2546&lt;&gt;"","Absence",IF(G2546&gt;F2546,"Présent + HS","Présent"))</f>
        <v/>
      </c>
      <c r="M2546" s="6" t="inlineStr"/>
    </row>
    <row r="2547">
      <c r="A2547" s="20" t="n">
        <v>46379</v>
      </c>
      <c r="B2547" s="21">
        <f>DATE(YEAR(A2547),MONTH(A2547),1)</f>
        <v/>
      </c>
      <c r="C2547" s="6" t="inlineStr">
        <is>
          <t>E006</t>
        </is>
      </c>
      <c r="D2547" s="22">
        <f>IFERROR(VLOOKUP(C2547,Employes!$A$2:$H$11,2,FALSE),"")</f>
        <v/>
      </c>
      <c r="E2547" s="22">
        <f>IFERROR(VLOOKUP(C2547,Employes!$A$2:$H$11,3,FALSE),"")</f>
        <v/>
      </c>
      <c r="F2547" s="22">
        <f>IF(WEEKDAY(A2547,2)&lt;=5,IFERROR(VLOOKUP(C2547,Employes!$A$2:$H$11,6,FALSE),0),0)</f>
        <v/>
      </c>
      <c r="G2547" s="6" t="n">
        <v>8</v>
      </c>
      <c r="H2547" s="23">
        <f>MAX(0,G2547-F2547)</f>
        <v/>
      </c>
      <c r="I2547" s="6" t="inlineStr"/>
      <c r="J2547" s="23">
        <f>IF(I2547&lt;&gt;"",MAX(0,F2547-G2547),0)</f>
        <v/>
      </c>
      <c r="K2547" s="24">
        <f>IF(F2547=0,0,J2547/F2547)</f>
        <v/>
      </c>
      <c r="L2547" s="25">
        <f>IF(I2547&lt;&gt;"","Absence",IF(G2547&gt;F2547,"Présent + HS","Présent"))</f>
        <v/>
      </c>
      <c r="M2547" s="6" t="inlineStr"/>
    </row>
    <row r="2548">
      <c r="A2548" s="20" t="n">
        <v>46379</v>
      </c>
      <c r="B2548" s="21">
        <f>DATE(YEAR(A2548),MONTH(A2548),1)</f>
        <v/>
      </c>
      <c r="C2548" s="6" t="inlineStr">
        <is>
          <t>E007</t>
        </is>
      </c>
      <c r="D2548" s="22">
        <f>IFERROR(VLOOKUP(C2548,Employes!$A$2:$H$11,2,FALSE),"")</f>
        <v/>
      </c>
      <c r="E2548" s="22">
        <f>IFERROR(VLOOKUP(C2548,Employes!$A$2:$H$11,3,FALSE),"")</f>
        <v/>
      </c>
      <c r="F2548" s="22">
        <f>IF(WEEKDAY(A2548,2)&lt;=5,IFERROR(VLOOKUP(C2548,Employes!$A$2:$H$11,6,FALSE),0),0)</f>
        <v/>
      </c>
      <c r="G2548" s="6" t="n">
        <v>8</v>
      </c>
      <c r="H2548" s="23">
        <f>MAX(0,G2548-F2548)</f>
        <v/>
      </c>
      <c r="I2548" s="6" t="inlineStr"/>
      <c r="J2548" s="23">
        <f>IF(I2548&lt;&gt;"",MAX(0,F2548-G2548),0)</f>
        <v/>
      </c>
      <c r="K2548" s="24">
        <f>IF(F2548=0,0,J2548/F2548)</f>
        <v/>
      </c>
      <c r="L2548" s="25">
        <f>IF(I2548&lt;&gt;"","Absence",IF(G2548&gt;F2548,"Présent + HS","Présent"))</f>
        <v/>
      </c>
      <c r="M2548" s="6" t="inlineStr"/>
    </row>
    <row r="2549">
      <c r="A2549" s="20" t="n">
        <v>46379</v>
      </c>
      <c r="B2549" s="21">
        <f>DATE(YEAR(A2549),MONTH(A2549),1)</f>
        <v/>
      </c>
      <c r="C2549" s="6" t="inlineStr">
        <is>
          <t>E008</t>
        </is>
      </c>
      <c r="D2549" s="22">
        <f>IFERROR(VLOOKUP(C2549,Employes!$A$2:$H$11,2,FALSE),"")</f>
        <v/>
      </c>
      <c r="E2549" s="22">
        <f>IFERROR(VLOOKUP(C2549,Employes!$A$2:$H$11,3,FALSE),"")</f>
        <v/>
      </c>
      <c r="F2549" s="22">
        <f>IF(WEEKDAY(A2549,2)&lt;=5,IFERROR(VLOOKUP(C2549,Employes!$A$2:$H$11,6,FALSE),0),0)</f>
        <v/>
      </c>
      <c r="G2549" s="6" t="n">
        <v>8</v>
      </c>
      <c r="H2549" s="23">
        <f>MAX(0,G2549-F2549)</f>
        <v/>
      </c>
      <c r="I2549" s="6" t="inlineStr"/>
      <c r="J2549" s="23">
        <f>IF(I2549&lt;&gt;"",MAX(0,F2549-G2549),0)</f>
        <v/>
      </c>
      <c r="K2549" s="24">
        <f>IF(F2549=0,0,J2549/F2549)</f>
        <v/>
      </c>
      <c r="L2549" s="25">
        <f>IF(I2549&lt;&gt;"","Absence",IF(G2549&gt;F2549,"Présent + HS","Présent"))</f>
        <v/>
      </c>
      <c r="M2549" s="6" t="inlineStr"/>
    </row>
    <row r="2550">
      <c r="A2550" s="20" t="n">
        <v>46379</v>
      </c>
      <c r="B2550" s="21">
        <f>DATE(YEAR(A2550),MONTH(A2550),1)</f>
        <v/>
      </c>
      <c r="C2550" s="6" t="inlineStr">
        <is>
          <t>E009</t>
        </is>
      </c>
      <c r="D2550" s="22">
        <f>IFERROR(VLOOKUP(C2550,Employes!$A$2:$H$11,2,FALSE),"")</f>
        <v/>
      </c>
      <c r="E2550" s="22">
        <f>IFERROR(VLOOKUP(C2550,Employes!$A$2:$H$11,3,FALSE),"")</f>
        <v/>
      </c>
      <c r="F2550" s="22">
        <f>IF(WEEKDAY(A2550,2)&lt;=5,IFERROR(VLOOKUP(C2550,Employes!$A$2:$H$11,6,FALSE),0),0)</f>
        <v/>
      </c>
      <c r="G2550" s="6" t="n">
        <v>8</v>
      </c>
      <c r="H2550" s="23">
        <f>MAX(0,G2550-F2550)</f>
        <v/>
      </c>
      <c r="I2550" s="6" t="inlineStr"/>
      <c r="J2550" s="23">
        <f>IF(I2550&lt;&gt;"",MAX(0,F2550-G2550),0)</f>
        <v/>
      </c>
      <c r="K2550" s="24">
        <f>IF(F2550=0,0,J2550/F2550)</f>
        <v/>
      </c>
      <c r="L2550" s="25">
        <f>IF(I2550&lt;&gt;"","Absence",IF(G2550&gt;F2550,"Présent + HS","Présent"))</f>
        <v/>
      </c>
      <c r="M2550" s="6" t="inlineStr"/>
    </row>
    <row r="2551">
      <c r="A2551" s="20" t="n">
        <v>46379</v>
      </c>
      <c r="B2551" s="21">
        <f>DATE(YEAR(A2551),MONTH(A2551),1)</f>
        <v/>
      </c>
      <c r="C2551" s="6" t="inlineStr">
        <is>
          <t>E010</t>
        </is>
      </c>
      <c r="D2551" s="22">
        <f>IFERROR(VLOOKUP(C2551,Employes!$A$2:$H$11,2,FALSE),"")</f>
        <v/>
      </c>
      <c r="E2551" s="22">
        <f>IFERROR(VLOOKUP(C2551,Employes!$A$2:$H$11,3,FALSE),"")</f>
        <v/>
      </c>
      <c r="F2551" s="22">
        <f>IF(WEEKDAY(A2551,2)&lt;=5,IFERROR(VLOOKUP(C2551,Employes!$A$2:$H$11,6,FALSE),0),0)</f>
        <v/>
      </c>
      <c r="G2551" s="6" t="n">
        <v>8</v>
      </c>
      <c r="H2551" s="23">
        <f>MAX(0,G2551-F2551)</f>
        <v/>
      </c>
      <c r="I2551" s="6" t="inlineStr"/>
      <c r="J2551" s="23">
        <f>IF(I2551&lt;&gt;"",MAX(0,F2551-G2551),0)</f>
        <v/>
      </c>
      <c r="K2551" s="24">
        <f>IF(F2551=0,0,J2551/F2551)</f>
        <v/>
      </c>
      <c r="L2551" s="25">
        <f>IF(I2551&lt;&gt;"","Absence",IF(G2551&gt;F2551,"Présent + HS","Présent"))</f>
        <v/>
      </c>
      <c r="M2551" s="6" t="inlineStr"/>
    </row>
    <row r="2552">
      <c r="A2552" s="20" t="n">
        <v>46380</v>
      </c>
      <c r="B2552" s="21">
        <f>DATE(YEAR(A2552),MONTH(A2552),1)</f>
        <v/>
      </c>
      <c r="C2552" s="6" t="inlineStr">
        <is>
          <t>E001</t>
        </is>
      </c>
      <c r="D2552" s="22">
        <f>IFERROR(VLOOKUP(C2552,Employes!$A$2:$H$11,2,FALSE),"")</f>
        <v/>
      </c>
      <c r="E2552" s="22">
        <f>IFERROR(VLOOKUP(C2552,Employes!$A$2:$H$11,3,FALSE),"")</f>
        <v/>
      </c>
      <c r="F2552" s="22">
        <f>IF(WEEKDAY(A2552,2)&lt;=5,IFERROR(VLOOKUP(C2552,Employes!$A$2:$H$11,6,FALSE),0),0)</f>
        <v/>
      </c>
      <c r="G2552" s="6" t="n">
        <v>0</v>
      </c>
      <c r="H2552" s="23">
        <f>MAX(0,G2552-F2552)</f>
        <v/>
      </c>
      <c r="I2552" s="6" t="inlineStr">
        <is>
          <t>MAL</t>
        </is>
      </c>
      <c r="J2552" s="23">
        <f>IF(I2552&lt;&gt;"",MAX(0,F2552-G2552),0)</f>
        <v/>
      </c>
      <c r="K2552" s="24">
        <f>IF(F2552=0,0,J2552/F2552)</f>
        <v/>
      </c>
      <c r="L2552" s="25">
        <f>IF(I2552&lt;&gt;"","Absence",IF(G2552&gt;F2552,"Présent + HS","Présent"))</f>
        <v/>
      </c>
      <c r="M2552" s="6" t="inlineStr"/>
    </row>
    <row r="2553">
      <c r="A2553" s="20" t="n">
        <v>46380</v>
      </c>
      <c r="B2553" s="21">
        <f>DATE(YEAR(A2553),MONTH(A2553),1)</f>
        <v/>
      </c>
      <c r="C2553" s="6" t="inlineStr">
        <is>
          <t>E002</t>
        </is>
      </c>
      <c r="D2553" s="22">
        <f>IFERROR(VLOOKUP(C2553,Employes!$A$2:$H$11,2,FALSE),"")</f>
        <v/>
      </c>
      <c r="E2553" s="22">
        <f>IFERROR(VLOOKUP(C2553,Employes!$A$2:$H$11,3,FALSE),"")</f>
        <v/>
      </c>
      <c r="F2553" s="22">
        <f>IF(WEEKDAY(A2553,2)&lt;=5,IFERROR(VLOOKUP(C2553,Employes!$A$2:$H$11,6,FALSE),0),0)</f>
        <v/>
      </c>
      <c r="G2553" s="6" t="n">
        <v>8</v>
      </c>
      <c r="H2553" s="23">
        <f>MAX(0,G2553-F2553)</f>
        <v/>
      </c>
      <c r="I2553" s="6" t="inlineStr"/>
      <c r="J2553" s="23">
        <f>IF(I2553&lt;&gt;"",MAX(0,F2553-G2553),0)</f>
        <v/>
      </c>
      <c r="K2553" s="24">
        <f>IF(F2553=0,0,J2553/F2553)</f>
        <v/>
      </c>
      <c r="L2553" s="25">
        <f>IF(I2553&lt;&gt;"","Absence",IF(G2553&gt;F2553,"Présent + HS","Présent"))</f>
        <v/>
      </c>
      <c r="M2553" s="6" t="inlineStr"/>
    </row>
    <row r="2554">
      <c r="A2554" s="20" t="n">
        <v>46380</v>
      </c>
      <c r="B2554" s="21">
        <f>DATE(YEAR(A2554),MONTH(A2554),1)</f>
        <v/>
      </c>
      <c r="C2554" s="6" t="inlineStr">
        <is>
          <t>E003</t>
        </is>
      </c>
      <c r="D2554" s="22">
        <f>IFERROR(VLOOKUP(C2554,Employes!$A$2:$H$11,2,FALSE),"")</f>
        <v/>
      </c>
      <c r="E2554" s="22">
        <f>IFERROR(VLOOKUP(C2554,Employes!$A$2:$H$11,3,FALSE),"")</f>
        <v/>
      </c>
      <c r="F2554" s="22">
        <f>IF(WEEKDAY(A2554,2)&lt;=5,IFERROR(VLOOKUP(C2554,Employes!$A$2:$H$11,6,FALSE),0),0)</f>
        <v/>
      </c>
      <c r="G2554" s="6" t="n">
        <v>8</v>
      </c>
      <c r="H2554" s="23">
        <f>MAX(0,G2554-F2554)</f>
        <v/>
      </c>
      <c r="I2554" s="6" t="inlineStr"/>
      <c r="J2554" s="23">
        <f>IF(I2554&lt;&gt;"",MAX(0,F2554-G2554),0)</f>
        <v/>
      </c>
      <c r="K2554" s="24">
        <f>IF(F2554=0,0,J2554/F2554)</f>
        <v/>
      </c>
      <c r="L2554" s="25">
        <f>IF(I2554&lt;&gt;"","Absence",IF(G2554&gt;F2554,"Présent + HS","Présent"))</f>
        <v/>
      </c>
      <c r="M2554" s="6" t="inlineStr"/>
    </row>
    <row r="2555">
      <c r="A2555" s="20" t="n">
        <v>46380</v>
      </c>
      <c r="B2555" s="21">
        <f>DATE(YEAR(A2555),MONTH(A2555),1)</f>
        <v/>
      </c>
      <c r="C2555" s="6" t="inlineStr">
        <is>
          <t>E004</t>
        </is>
      </c>
      <c r="D2555" s="22">
        <f>IFERROR(VLOOKUP(C2555,Employes!$A$2:$H$11,2,FALSE),"")</f>
        <v/>
      </c>
      <c r="E2555" s="22">
        <f>IFERROR(VLOOKUP(C2555,Employes!$A$2:$H$11,3,FALSE),"")</f>
        <v/>
      </c>
      <c r="F2555" s="22">
        <f>IF(WEEKDAY(A2555,2)&lt;=5,IFERROR(VLOOKUP(C2555,Employes!$A$2:$H$11,6,FALSE),0),0)</f>
        <v/>
      </c>
      <c r="G2555" s="6" t="n">
        <v>10</v>
      </c>
      <c r="H2555" s="23">
        <f>MAX(0,G2555-F2555)</f>
        <v/>
      </c>
      <c r="I2555" s="6" t="inlineStr"/>
      <c r="J2555" s="23">
        <f>IF(I2555&lt;&gt;"",MAX(0,F2555-G2555),0)</f>
        <v/>
      </c>
      <c r="K2555" s="24">
        <f>IF(F2555=0,0,J2555/F2555)</f>
        <v/>
      </c>
      <c r="L2555" s="25">
        <f>IF(I2555&lt;&gt;"","Absence",IF(G2555&gt;F2555,"Présent + HS","Présent"))</f>
        <v/>
      </c>
      <c r="M2555" s="6" t="inlineStr"/>
    </row>
    <row r="2556">
      <c r="A2556" s="20" t="n">
        <v>46380</v>
      </c>
      <c r="B2556" s="21">
        <f>DATE(YEAR(A2556),MONTH(A2556),1)</f>
        <v/>
      </c>
      <c r="C2556" s="6" t="inlineStr">
        <is>
          <t>E005</t>
        </is>
      </c>
      <c r="D2556" s="22">
        <f>IFERROR(VLOOKUP(C2556,Employes!$A$2:$H$11,2,FALSE),"")</f>
        <v/>
      </c>
      <c r="E2556" s="22">
        <f>IFERROR(VLOOKUP(C2556,Employes!$A$2:$H$11,3,FALSE),"")</f>
        <v/>
      </c>
      <c r="F2556" s="22">
        <f>IF(WEEKDAY(A2556,2)&lt;=5,IFERROR(VLOOKUP(C2556,Employes!$A$2:$H$11,6,FALSE),0),0)</f>
        <v/>
      </c>
      <c r="G2556" s="6" t="n">
        <v>8</v>
      </c>
      <c r="H2556" s="23">
        <f>MAX(0,G2556-F2556)</f>
        <v/>
      </c>
      <c r="I2556" s="6" t="inlineStr"/>
      <c r="J2556" s="23">
        <f>IF(I2556&lt;&gt;"",MAX(0,F2556-G2556),0)</f>
        <v/>
      </c>
      <c r="K2556" s="24">
        <f>IF(F2556=0,0,J2556/F2556)</f>
        <v/>
      </c>
      <c r="L2556" s="25">
        <f>IF(I2556&lt;&gt;"","Absence",IF(G2556&gt;F2556,"Présent + HS","Présent"))</f>
        <v/>
      </c>
      <c r="M2556" s="6" t="inlineStr"/>
    </row>
    <row r="2557">
      <c r="A2557" s="20" t="n">
        <v>46380</v>
      </c>
      <c r="B2557" s="21">
        <f>DATE(YEAR(A2557),MONTH(A2557),1)</f>
        <v/>
      </c>
      <c r="C2557" s="6" t="inlineStr">
        <is>
          <t>E006</t>
        </is>
      </c>
      <c r="D2557" s="22">
        <f>IFERROR(VLOOKUP(C2557,Employes!$A$2:$H$11,2,FALSE),"")</f>
        <v/>
      </c>
      <c r="E2557" s="22">
        <f>IFERROR(VLOOKUP(C2557,Employes!$A$2:$H$11,3,FALSE),"")</f>
        <v/>
      </c>
      <c r="F2557" s="22">
        <f>IF(WEEKDAY(A2557,2)&lt;=5,IFERROR(VLOOKUP(C2557,Employes!$A$2:$H$11,6,FALSE),0),0)</f>
        <v/>
      </c>
      <c r="G2557" s="6" t="n">
        <v>8</v>
      </c>
      <c r="H2557" s="23">
        <f>MAX(0,G2557-F2557)</f>
        <v/>
      </c>
      <c r="I2557" s="6" t="inlineStr"/>
      <c r="J2557" s="23">
        <f>IF(I2557&lt;&gt;"",MAX(0,F2557-G2557),0)</f>
        <v/>
      </c>
      <c r="K2557" s="24">
        <f>IF(F2557=0,0,J2557/F2557)</f>
        <v/>
      </c>
      <c r="L2557" s="25">
        <f>IF(I2557&lt;&gt;"","Absence",IF(G2557&gt;F2557,"Présent + HS","Présent"))</f>
        <v/>
      </c>
      <c r="M2557" s="6" t="inlineStr"/>
    </row>
    <row r="2558">
      <c r="A2558" s="20" t="n">
        <v>46380</v>
      </c>
      <c r="B2558" s="21">
        <f>DATE(YEAR(A2558),MONTH(A2558),1)</f>
        <v/>
      </c>
      <c r="C2558" s="6" t="inlineStr">
        <is>
          <t>E007</t>
        </is>
      </c>
      <c r="D2558" s="22">
        <f>IFERROR(VLOOKUP(C2558,Employes!$A$2:$H$11,2,FALSE),"")</f>
        <v/>
      </c>
      <c r="E2558" s="22">
        <f>IFERROR(VLOOKUP(C2558,Employes!$A$2:$H$11,3,FALSE),"")</f>
        <v/>
      </c>
      <c r="F2558" s="22">
        <f>IF(WEEKDAY(A2558,2)&lt;=5,IFERROR(VLOOKUP(C2558,Employes!$A$2:$H$11,6,FALSE),0),0)</f>
        <v/>
      </c>
      <c r="G2558" s="6" t="n">
        <v>8</v>
      </c>
      <c r="H2558" s="23">
        <f>MAX(0,G2558-F2558)</f>
        <v/>
      </c>
      <c r="I2558" s="6" t="inlineStr"/>
      <c r="J2558" s="23">
        <f>IF(I2558&lt;&gt;"",MAX(0,F2558-G2558),0)</f>
        <v/>
      </c>
      <c r="K2558" s="24">
        <f>IF(F2558=0,0,J2558/F2558)</f>
        <v/>
      </c>
      <c r="L2558" s="25">
        <f>IF(I2558&lt;&gt;"","Absence",IF(G2558&gt;F2558,"Présent + HS","Présent"))</f>
        <v/>
      </c>
      <c r="M2558" s="6" t="inlineStr"/>
    </row>
    <row r="2559">
      <c r="A2559" s="20" t="n">
        <v>46380</v>
      </c>
      <c r="B2559" s="21">
        <f>DATE(YEAR(A2559),MONTH(A2559),1)</f>
        <v/>
      </c>
      <c r="C2559" s="6" t="inlineStr">
        <is>
          <t>E008</t>
        </is>
      </c>
      <c r="D2559" s="22">
        <f>IFERROR(VLOOKUP(C2559,Employes!$A$2:$H$11,2,FALSE),"")</f>
        <v/>
      </c>
      <c r="E2559" s="22">
        <f>IFERROR(VLOOKUP(C2559,Employes!$A$2:$H$11,3,FALSE),"")</f>
        <v/>
      </c>
      <c r="F2559" s="22">
        <f>IF(WEEKDAY(A2559,2)&lt;=5,IFERROR(VLOOKUP(C2559,Employes!$A$2:$H$11,6,FALSE),0),0)</f>
        <v/>
      </c>
      <c r="G2559" s="6" t="n">
        <v>8</v>
      </c>
      <c r="H2559" s="23">
        <f>MAX(0,G2559-F2559)</f>
        <v/>
      </c>
      <c r="I2559" s="6" t="inlineStr"/>
      <c r="J2559" s="23">
        <f>IF(I2559&lt;&gt;"",MAX(0,F2559-G2559),0)</f>
        <v/>
      </c>
      <c r="K2559" s="24">
        <f>IF(F2559=0,0,J2559/F2559)</f>
        <v/>
      </c>
      <c r="L2559" s="25">
        <f>IF(I2559&lt;&gt;"","Absence",IF(G2559&gt;F2559,"Présent + HS","Présent"))</f>
        <v/>
      </c>
      <c r="M2559" s="6" t="inlineStr"/>
    </row>
    <row r="2560">
      <c r="A2560" s="20" t="n">
        <v>46380</v>
      </c>
      <c r="B2560" s="21">
        <f>DATE(YEAR(A2560),MONTH(A2560),1)</f>
        <v/>
      </c>
      <c r="C2560" s="6" t="inlineStr">
        <is>
          <t>E009</t>
        </is>
      </c>
      <c r="D2560" s="22">
        <f>IFERROR(VLOOKUP(C2560,Employes!$A$2:$H$11,2,FALSE),"")</f>
        <v/>
      </c>
      <c r="E2560" s="22">
        <f>IFERROR(VLOOKUP(C2560,Employes!$A$2:$H$11,3,FALSE),"")</f>
        <v/>
      </c>
      <c r="F2560" s="22">
        <f>IF(WEEKDAY(A2560,2)&lt;=5,IFERROR(VLOOKUP(C2560,Employes!$A$2:$H$11,6,FALSE),0),0)</f>
        <v/>
      </c>
      <c r="G2560" s="6" t="n">
        <v>8</v>
      </c>
      <c r="H2560" s="23">
        <f>MAX(0,G2560-F2560)</f>
        <v/>
      </c>
      <c r="I2560" s="6" t="inlineStr"/>
      <c r="J2560" s="23">
        <f>IF(I2560&lt;&gt;"",MAX(0,F2560-G2560),0)</f>
        <v/>
      </c>
      <c r="K2560" s="24">
        <f>IF(F2560=0,0,J2560/F2560)</f>
        <v/>
      </c>
      <c r="L2560" s="25">
        <f>IF(I2560&lt;&gt;"","Absence",IF(G2560&gt;F2560,"Présent + HS","Présent"))</f>
        <v/>
      </c>
      <c r="M2560" s="6" t="inlineStr"/>
    </row>
    <row r="2561">
      <c r="A2561" s="20" t="n">
        <v>46380</v>
      </c>
      <c r="B2561" s="21">
        <f>DATE(YEAR(A2561),MONTH(A2561),1)</f>
        <v/>
      </c>
      <c r="C2561" s="6" t="inlineStr">
        <is>
          <t>E010</t>
        </is>
      </c>
      <c r="D2561" s="22">
        <f>IFERROR(VLOOKUP(C2561,Employes!$A$2:$H$11,2,FALSE),"")</f>
        <v/>
      </c>
      <c r="E2561" s="22">
        <f>IFERROR(VLOOKUP(C2561,Employes!$A$2:$H$11,3,FALSE),"")</f>
        <v/>
      </c>
      <c r="F2561" s="22">
        <f>IF(WEEKDAY(A2561,2)&lt;=5,IFERROR(VLOOKUP(C2561,Employes!$A$2:$H$11,6,FALSE),0),0)</f>
        <v/>
      </c>
      <c r="G2561" s="6" t="n">
        <v>8</v>
      </c>
      <c r="H2561" s="23">
        <f>MAX(0,G2561-F2561)</f>
        <v/>
      </c>
      <c r="I2561" s="6" t="inlineStr"/>
      <c r="J2561" s="23">
        <f>IF(I2561&lt;&gt;"",MAX(0,F2561-G2561),0)</f>
        <v/>
      </c>
      <c r="K2561" s="24">
        <f>IF(F2561=0,0,J2561/F2561)</f>
        <v/>
      </c>
      <c r="L2561" s="25">
        <f>IF(I2561&lt;&gt;"","Absence",IF(G2561&gt;F2561,"Présent + HS","Présent"))</f>
        <v/>
      </c>
      <c r="M2561" s="6" t="inlineStr"/>
    </row>
    <row r="2562">
      <c r="A2562" s="20" t="n">
        <v>46381</v>
      </c>
      <c r="B2562" s="21">
        <f>DATE(YEAR(A2562),MONTH(A2562),1)</f>
        <v/>
      </c>
      <c r="C2562" s="6" t="inlineStr">
        <is>
          <t>E001</t>
        </is>
      </c>
      <c r="D2562" s="22">
        <f>IFERROR(VLOOKUP(C2562,Employes!$A$2:$H$11,2,FALSE),"")</f>
        <v/>
      </c>
      <c r="E2562" s="22">
        <f>IFERROR(VLOOKUP(C2562,Employes!$A$2:$H$11,3,FALSE),"")</f>
        <v/>
      </c>
      <c r="F2562" s="22">
        <f>IF(WEEKDAY(A2562,2)&lt;=5,IFERROR(VLOOKUP(C2562,Employes!$A$2:$H$11,6,FALSE),0),0)</f>
        <v/>
      </c>
      <c r="G2562" s="6" t="n">
        <v>8</v>
      </c>
      <c r="H2562" s="23">
        <f>MAX(0,G2562-F2562)</f>
        <v/>
      </c>
      <c r="I2562" s="6" t="inlineStr"/>
      <c r="J2562" s="23">
        <f>IF(I2562&lt;&gt;"",MAX(0,F2562-G2562),0)</f>
        <v/>
      </c>
      <c r="K2562" s="24">
        <f>IF(F2562=0,0,J2562/F2562)</f>
        <v/>
      </c>
      <c r="L2562" s="25">
        <f>IF(I2562&lt;&gt;"","Absence",IF(G2562&gt;F2562,"Présent + HS","Présent"))</f>
        <v/>
      </c>
      <c r="M2562" s="6" t="inlineStr"/>
    </row>
    <row r="2563">
      <c r="A2563" s="20" t="n">
        <v>46381</v>
      </c>
      <c r="B2563" s="21">
        <f>DATE(YEAR(A2563),MONTH(A2563),1)</f>
        <v/>
      </c>
      <c r="C2563" s="6" t="inlineStr">
        <is>
          <t>E002</t>
        </is>
      </c>
      <c r="D2563" s="22">
        <f>IFERROR(VLOOKUP(C2563,Employes!$A$2:$H$11,2,FALSE),"")</f>
        <v/>
      </c>
      <c r="E2563" s="22">
        <f>IFERROR(VLOOKUP(C2563,Employes!$A$2:$H$11,3,FALSE),"")</f>
        <v/>
      </c>
      <c r="F2563" s="22">
        <f>IF(WEEKDAY(A2563,2)&lt;=5,IFERROR(VLOOKUP(C2563,Employes!$A$2:$H$11,6,FALSE),0),0)</f>
        <v/>
      </c>
      <c r="G2563" s="6" t="n">
        <v>8</v>
      </c>
      <c r="H2563" s="23">
        <f>MAX(0,G2563-F2563)</f>
        <v/>
      </c>
      <c r="I2563" s="6" t="inlineStr"/>
      <c r="J2563" s="23">
        <f>IF(I2563&lt;&gt;"",MAX(0,F2563-G2563),0)</f>
        <v/>
      </c>
      <c r="K2563" s="24">
        <f>IF(F2563=0,0,J2563/F2563)</f>
        <v/>
      </c>
      <c r="L2563" s="25">
        <f>IF(I2563&lt;&gt;"","Absence",IF(G2563&gt;F2563,"Présent + HS","Présent"))</f>
        <v/>
      </c>
      <c r="M2563" s="6" t="inlineStr"/>
    </row>
    <row r="2564">
      <c r="A2564" s="20" t="n">
        <v>46381</v>
      </c>
      <c r="B2564" s="21">
        <f>DATE(YEAR(A2564),MONTH(A2564),1)</f>
        <v/>
      </c>
      <c r="C2564" s="6" t="inlineStr">
        <is>
          <t>E003</t>
        </is>
      </c>
      <c r="D2564" s="22">
        <f>IFERROR(VLOOKUP(C2564,Employes!$A$2:$H$11,2,FALSE),"")</f>
        <v/>
      </c>
      <c r="E2564" s="22">
        <f>IFERROR(VLOOKUP(C2564,Employes!$A$2:$H$11,3,FALSE),"")</f>
        <v/>
      </c>
      <c r="F2564" s="22">
        <f>IF(WEEKDAY(A2564,2)&lt;=5,IFERROR(VLOOKUP(C2564,Employes!$A$2:$H$11,6,FALSE),0),0)</f>
        <v/>
      </c>
      <c r="G2564" s="6" t="n">
        <v>10</v>
      </c>
      <c r="H2564" s="23">
        <f>MAX(0,G2564-F2564)</f>
        <v/>
      </c>
      <c r="I2564" s="6" t="inlineStr"/>
      <c r="J2564" s="23">
        <f>IF(I2564&lt;&gt;"",MAX(0,F2564-G2564),0)</f>
        <v/>
      </c>
      <c r="K2564" s="24">
        <f>IF(F2564=0,0,J2564/F2564)</f>
        <v/>
      </c>
      <c r="L2564" s="25">
        <f>IF(I2564&lt;&gt;"","Absence",IF(G2564&gt;F2564,"Présent + HS","Présent"))</f>
        <v/>
      </c>
      <c r="M2564" s="6" t="inlineStr"/>
    </row>
    <row r="2565">
      <c r="A2565" s="20" t="n">
        <v>46381</v>
      </c>
      <c r="B2565" s="21">
        <f>DATE(YEAR(A2565),MONTH(A2565),1)</f>
        <v/>
      </c>
      <c r="C2565" s="6" t="inlineStr">
        <is>
          <t>E004</t>
        </is>
      </c>
      <c r="D2565" s="22">
        <f>IFERROR(VLOOKUP(C2565,Employes!$A$2:$H$11,2,FALSE),"")</f>
        <v/>
      </c>
      <c r="E2565" s="22">
        <f>IFERROR(VLOOKUP(C2565,Employes!$A$2:$H$11,3,FALSE),"")</f>
        <v/>
      </c>
      <c r="F2565" s="22">
        <f>IF(WEEKDAY(A2565,2)&lt;=5,IFERROR(VLOOKUP(C2565,Employes!$A$2:$H$11,6,FALSE),0),0)</f>
        <v/>
      </c>
      <c r="G2565" s="6" t="n">
        <v>8</v>
      </c>
      <c r="H2565" s="23">
        <f>MAX(0,G2565-F2565)</f>
        <v/>
      </c>
      <c r="I2565" s="6" t="inlineStr"/>
      <c r="J2565" s="23">
        <f>IF(I2565&lt;&gt;"",MAX(0,F2565-G2565),0)</f>
        <v/>
      </c>
      <c r="K2565" s="24">
        <f>IF(F2565=0,0,J2565/F2565)</f>
        <v/>
      </c>
      <c r="L2565" s="25">
        <f>IF(I2565&lt;&gt;"","Absence",IF(G2565&gt;F2565,"Présent + HS","Présent"))</f>
        <v/>
      </c>
      <c r="M2565" s="6" t="inlineStr"/>
    </row>
    <row r="2566">
      <c r="A2566" s="20" t="n">
        <v>46381</v>
      </c>
      <c r="B2566" s="21">
        <f>DATE(YEAR(A2566),MONTH(A2566),1)</f>
        <v/>
      </c>
      <c r="C2566" s="6" t="inlineStr">
        <is>
          <t>E005</t>
        </is>
      </c>
      <c r="D2566" s="22">
        <f>IFERROR(VLOOKUP(C2566,Employes!$A$2:$H$11,2,FALSE),"")</f>
        <v/>
      </c>
      <c r="E2566" s="22">
        <f>IFERROR(VLOOKUP(C2566,Employes!$A$2:$H$11,3,FALSE),"")</f>
        <v/>
      </c>
      <c r="F2566" s="22">
        <f>IF(WEEKDAY(A2566,2)&lt;=5,IFERROR(VLOOKUP(C2566,Employes!$A$2:$H$11,6,FALSE),0),0)</f>
        <v/>
      </c>
      <c r="G2566" s="6" t="n">
        <v>8</v>
      </c>
      <c r="H2566" s="23">
        <f>MAX(0,G2566-F2566)</f>
        <v/>
      </c>
      <c r="I2566" s="6" t="inlineStr"/>
      <c r="J2566" s="23">
        <f>IF(I2566&lt;&gt;"",MAX(0,F2566-G2566),0)</f>
        <v/>
      </c>
      <c r="K2566" s="24">
        <f>IF(F2566=0,0,J2566/F2566)</f>
        <v/>
      </c>
      <c r="L2566" s="25">
        <f>IF(I2566&lt;&gt;"","Absence",IF(G2566&gt;F2566,"Présent + HS","Présent"))</f>
        <v/>
      </c>
      <c r="M2566" s="6" t="inlineStr"/>
    </row>
    <row r="2567">
      <c r="A2567" s="20" t="n">
        <v>46381</v>
      </c>
      <c r="B2567" s="21">
        <f>DATE(YEAR(A2567),MONTH(A2567),1)</f>
        <v/>
      </c>
      <c r="C2567" s="6" t="inlineStr">
        <is>
          <t>E006</t>
        </is>
      </c>
      <c r="D2567" s="22">
        <f>IFERROR(VLOOKUP(C2567,Employes!$A$2:$H$11,2,FALSE),"")</f>
        <v/>
      </c>
      <c r="E2567" s="22">
        <f>IFERROR(VLOOKUP(C2567,Employes!$A$2:$H$11,3,FALSE),"")</f>
        <v/>
      </c>
      <c r="F2567" s="22">
        <f>IF(WEEKDAY(A2567,2)&lt;=5,IFERROR(VLOOKUP(C2567,Employes!$A$2:$H$11,6,FALSE),0),0)</f>
        <v/>
      </c>
      <c r="G2567" s="6" t="n">
        <v>8</v>
      </c>
      <c r="H2567" s="23">
        <f>MAX(0,G2567-F2567)</f>
        <v/>
      </c>
      <c r="I2567" s="6" t="inlineStr"/>
      <c r="J2567" s="23">
        <f>IF(I2567&lt;&gt;"",MAX(0,F2567-G2567),0)</f>
        <v/>
      </c>
      <c r="K2567" s="24">
        <f>IF(F2567=0,0,J2567/F2567)</f>
        <v/>
      </c>
      <c r="L2567" s="25">
        <f>IF(I2567&lt;&gt;"","Absence",IF(G2567&gt;F2567,"Présent + HS","Présent"))</f>
        <v/>
      </c>
      <c r="M2567" s="6" t="inlineStr"/>
    </row>
    <row r="2568">
      <c r="A2568" s="20" t="n">
        <v>46381</v>
      </c>
      <c r="B2568" s="21">
        <f>DATE(YEAR(A2568),MONTH(A2568),1)</f>
        <v/>
      </c>
      <c r="C2568" s="6" t="inlineStr">
        <is>
          <t>E007</t>
        </is>
      </c>
      <c r="D2568" s="22">
        <f>IFERROR(VLOOKUP(C2568,Employes!$A$2:$H$11,2,FALSE),"")</f>
        <v/>
      </c>
      <c r="E2568" s="22">
        <f>IFERROR(VLOOKUP(C2568,Employes!$A$2:$H$11,3,FALSE),"")</f>
        <v/>
      </c>
      <c r="F2568" s="22">
        <f>IF(WEEKDAY(A2568,2)&lt;=5,IFERROR(VLOOKUP(C2568,Employes!$A$2:$H$11,6,FALSE),0),0)</f>
        <v/>
      </c>
      <c r="G2568" s="6" t="n">
        <v>8</v>
      </c>
      <c r="H2568" s="23">
        <f>MAX(0,G2568-F2568)</f>
        <v/>
      </c>
      <c r="I2568" s="6" t="inlineStr"/>
      <c r="J2568" s="23">
        <f>IF(I2568&lt;&gt;"",MAX(0,F2568-G2568),0)</f>
        <v/>
      </c>
      <c r="K2568" s="24">
        <f>IF(F2568=0,0,J2568/F2568)</f>
        <v/>
      </c>
      <c r="L2568" s="25">
        <f>IF(I2568&lt;&gt;"","Absence",IF(G2568&gt;F2568,"Présent + HS","Présent"))</f>
        <v/>
      </c>
      <c r="M2568" s="6" t="inlineStr"/>
    </row>
    <row r="2569">
      <c r="A2569" s="20" t="n">
        <v>46381</v>
      </c>
      <c r="B2569" s="21">
        <f>DATE(YEAR(A2569),MONTH(A2569),1)</f>
        <v/>
      </c>
      <c r="C2569" s="6" t="inlineStr">
        <is>
          <t>E008</t>
        </is>
      </c>
      <c r="D2569" s="22">
        <f>IFERROR(VLOOKUP(C2569,Employes!$A$2:$H$11,2,FALSE),"")</f>
        <v/>
      </c>
      <c r="E2569" s="22">
        <f>IFERROR(VLOOKUP(C2569,Employes!$A$2:$H$11,3,FALSE),"")</f>
        <v/>
      </c>
      <c r="F2569" s="22">
        <f>IF(WEEKDAY(A2569,2)&lt;=5,IFERROR(VLOOKUP(C2569,Employes!$A$2:$H$11,6,FALSE),0),0)</f>
        <v/>
      </c>
      <c r="G2569" s="6" t="n">
        <v>8</v>
      </c>
      <c r="H2569" s="23">
        <f>MAX(0,G2569-F2569)</f>
        <v/>
      </c>
      <c r="I2569" s="6" t="inlineStr"/>
      <c r="J2569" s="23">
        <f>IF(I2569&lt;&gt;"",MAX(0,F2569-G2569),0)</f>
        <v/>
      </c>
      <c r="K2569" s="24">
        <f>IF(F2569=0,0,J2569/F2569)</f>
        <v/>
      </c>
      <c r="L2569" s="25">
        <f>IF(I2569&lt;&gt;"","Absence",IF(G2569&gt;F2569,"Présent + HS","Présent"))</f>
        <v/>
      </c>
      <c r="M2569" s="6" t="inlineStr"/>
    </row>
    <row r="2570">
      <c r="A2570" s="20" t="n">
        <v>46381</v>
      </c>
      <c r="B2570" s="21">
        <f>DATE(YEAR(A2570),MONTH(A2570),1)</f>
        <v/>
      </c>
      <c r="C2570" s="6" t="inlineStr">
        <is>
          <t>E009</t>
        </is>
      </c>
      <c r="D2570" s="22">
        <f>IFERROR(VLOOKUP(C2570,Employes!$A$2:$H$11,2,FALSE),"")</f>
        <v/>
      </c>
      <c r="E2570" s="22">
        <f>IFERROR(VLOOKUP(C2570,Employes!$A$2:$H$11,3,FALSE),"")</f>
        <v/>
      </c>
      <c r="F2570" s="22">
        <f>IF(WEEKDAY(A2570,2)&lt;=5,IFERROR(VLOOKUP(C2570,Employes!$A$2:$H$11,6,FALSE),0),0)</f>
        <v/>
      </c>
      <c r="G2570" s="6" t="n">
        <v>0</v>
      </c>
      <c r="H2570" s="23">
        <f>MAX(0,G2570-F2570)</f>
        <v/>
      </c>
      <c r="I2570" s="6" t="inlineStr">
        <is>
          <t>MAL</t>
        </is>
      </c>
      <c r="J2570" s="23">
        <f>IF(I2570&lt;&gt;"",MAX(0,F2570-G2570),0)</f>
        <v/>
      </c>
      <c r="K2570" s="24">
        <f>IF(F2570=0,0,J2570/F2570)</f>
        <v/>
      </c>
      <c r="L2570" s="25">
        <f>IF(I2570&lt;&gt;"","Absence",IF(G2570&gt;F2570,"Présent + HS","Présent"))</f>
        <v/>
      </c>
      <c r="M2570" s="6" t="inlineStr"/>
    </row>
    <row r="2571">
      <c r="A2571" s="20" t="n">
        <v>46381</v>
      </c>
      <c r="B2571" s="21">
        <f>DATE(YEAR(A2571),MONTH(A2571),1)</f>
        <v/>
      </c>
      <c r="C2571" s="6" t="inlineStr">
        <is>
          <t>E010</t>
        </is>
      </c>
      <c r="D2571" s="22">
        <f>IFERROR(VLOOKUP(C2571,Employes!$A$2:$H$11,2,FALSE),"")</f>
        <v/>
      </c>
      <c r="E2571" s="22">
        <f>IFERROR(VLOOKUP(C2571,Employes!$A$2:$H$11,3,FALSE),"")</f>
        <v/>
      </c>
      <c r="F2571" s="22">
        <f>IF(WEEKDAY(A2571,2)&lt;=5,IFERROR(VLOOKUP(C2571,Employes!$A$2:$H$11,6,FALSE),0),0)</f>
        <v/>
      </c>
      <c r="G2571" s="6" t="n">
        <v>8</v>
      </c>
      <c r="H2571" s="23">
        <f>MAX(0,G2571-F2571)</f>
        <v/>
      </c>
      <c r="I2571" s="6" t="inlineStr"/>
      <c r="J2571" s="23">
        <f>IF(I2571&lt;&gt;"",MAX(0,F2571-G2571),0)</f>
        <v/>
      </c>
      <c r="K2571" s="24">
        <f>IF(F2571=0,0,J2571/F2571)</f>
        <v/>
      </c>
      <c r="L2571" s="25">
        <f>IF(I2571&lt;&gt;"","Absence",IF(G2571&gt;F2571,"Présent + HS","Présent"))</f>
        <v/>
      </c>
      <c r="M2571" s="6" t="inlineStr"/>
    </row>
    <row r="2572">
      <c r="A2572" s="20" t="n">
        <v>46384</v>
      </c>
      <c r="B2572" s="21">
        <f>DATE(YEAR(A2572),MONTH(A2572),1)</f>
        <v/>
      </c>
      <c r="C2572" s="6" t="inlineStr">
        <is>
          <t>E001</t>
        </is>
      </c>
      <c r="D2572" s="22">
        <f>IFERROR(VLOOKUP(C2572,Employes!$A$2:$H$11,2,FALSE),"")</f>
        <v/>
      </c>
      <c r="E2572" s="22">
        <f>IFERROR(VLOOKUP(C2572,Employes!$A$2:$H$11,3,FALSE),"")</f>
        <v/>
      </c>
      <c r="F2572" s="22">
        <f>IF(WEEKDAY(A2572,2)&lt;=5,IFERROR(VLOOKUP(C2572,Employes!$A$2:$H$11,6,FALSE),0),0)</f>
        <v/>
      </c>
      <c r="G2572" s="6" t="n">
        <v>8</v>
      </c>
      <c r="H2572" s="23">
        <f>MAX(0,G2572-F2572)</f>
        <v/>
      </c>
      <c r="I2572" s="6" t="inlineStr"/>
      <c r="J2572" s="23">
        <f>IF(I2572&lt;&gt;"",MAX(0,F2572-G2572),0)</f>
        <v/>
      </c>
      <c r="K2572" s="24">
        <f>IF(F2572=0,0,J2572/F2572)</f>
        <v/>
      </c>
      <c r="L2572" s="25">
        <f>IF(I2572&lt;&gt;"","Absence",IF(G2572&gt;F2572,"Présent + HS","Présent"))</f>
        <v/>
      </c>
      <c r="M2572" s="6" t="inlineStr"/>
    </row>
    <row r="2573">
      <c r="A2573" s="20" t="n">
        <v>46384</v>
      </c>
      <c r="B2573" s="21">
        <f>DATE(YEAR(A2573),MONTH(A2573),1)</f>
        <v/>
      </c>
      <c r="C2573" s="6" t="inlineStr">
        <is>
          <t>E002</t>
        </is>
      </c>
      <c r="D2573" s="22">
        <f>IFERROR(VLOOKUP(C2573,Employes!$A$2:$H$11,2,FALSE),"")</f>
        <v/>
      </c>
      <c r="E2573" s="22">
        <f>IFERROR(VLOOKUP(C2573,Employes!$A$2:$H$11,3,FALSE),"")</f>
        <v/>
      </c>
      <c r="F2573" s="22">
        <f>IF(WEEKDAY(A2573,2)&lt;=5,IFERROR(VLOOKUP(C2573,Employes!$A$2:$H$11,6,FALSE),0),0)</f>
        <v/>
      </c>
      <c r="G2573" s="6" t="n">
        <v>8</v>
      </c>
      <c r="H2573" s="23">
        <f>MAX(0,G2573-F2573)</f>
        <v/>
      </c>
      <c r="I2573" s="6" t="inlineStr"/>
      <c r="J2573" s="23">
        <f>IF(I2573&lt;&gt;"",MAX(0,F2573-G2573),0)</f>
        <v/>
      </c>
      <c r="K2573" s="24">
        <f>IF(F2573=0,0,J2573/F2573)</f>
        <v/>
      </c>
      <c r="L2573" s="25">
        <f>IF(I2573&lt;&gt;"","Absence",IF(G2573&gt;F2573,"Présent + HS","Présent"))</f>
        <v/>
      </c>
      <c r="M2573" s="6" t="inlineStr"/>
    </row>
    <row r="2574">
      <c r="A2574" s="20" t="n">
        <v>46384</v>
      </c>
      <c r="B2574" s="21">
        <f>DATE(YEAR(A2574),MONTH(A2574),1)</f>
        <v/>
      </c>
      <c r="C2574" s="6" t="inlineStr">
        <is>
          <t>E003</t>
        </is>
      </c>
      <c r="D2574" s="22">
        <f>IFERROR(VLOOKUP(C2574,Employes!$A$2:$H$11,2,FALSE),"")</f>
        <v/>
      </c>
      <c r="E2574" s="22">
        <f>IFERROR(VLOOKUP(C2574,Employes!$A$2:$H$11,3,FALSE),"")</f>
        <v/>
      </c>
      <c r="F2574" s="22">
        <f>IF(WEEKDAY(A2574,2)&lt;=5,IFERROR(VLOOKUP(C2574,Employes!$A$2:$H$11,6,FALSE),0),0)</f>
        <v/>
      </c>
      <c r="G2574" s="6" t="n">
        <v>8</v>
      </c>
      <c r="H2574" s="23">
        <f>MAX(0,G2574-F2574)</f>
        <v/>
      </c>
      <c r="I2574" s="6" t="inlineStr"/>
      <c r="J2574" s="23">
        <f>IF(I2574&lt;&gt;"",MAX(0,F2574-G2574),0)</f>
        <v/>
      </c>
      <c r="K2574" s="24">
        <f>IF(F2574=0,0,J2574/F2574)</f>
        <v/>
      </c>
      <c r="L2574" s="25">
        <f>IF(I2574&lt;&gt;"","Absence",IF(G2574&gt;F2574,"Présent + HS","Présent"))</f>
        <v/>
      </c>
      <c r="M2574" s="6" t="inlineStr"/>
    </row>
    <row r="2575">
      <c r="A2575" s="20" t="n">
        <v>46384</v>
      </c>
      <c r="B2575" s="21">
        <f>DATE(YEAR(A2575),MONTH(A2575),1)</f>
        <v/>
      </c>
      <c r="C2575" s="6" t="inlineStr">
        <is>
          <t>E004</t>
        </is>
      </c>
      <c r="D2575" s="22">
        <f>IFERROR(VLOOKUP(C2575,Employes!$A$2:$H$11,2,FALSE),"")</f>
        <v/>
      </c>
      <c r="E2575" s="22">
        <f>IFERROR(VLOOKUP(C2575,Employes!$A$2:$H$11,3,FALSE),"")</f>
        <v/>
      </c>
      <c r="F2575" s="22">
        <f>IF(WEEKDAY(A2575,2)&lt;=5,IFERROR(VLOOKUP(C2575,Employes!$A$2:$H$11,6,FALSE),0),0)</f>
        <v/>
      </c>
      <c r="G2575" s="6" t="n">
        <v>10</v>
      </c>
      <c r="H2575" s="23">
        <f>MAX(0,G2575-F2575)</f>
        <v/>
      </c>
      <c r="I2575" s="6" t="inlineStr"/>
      <c r="J2575" s="23">
        <f>IF(I2575&lt;&gt;"",MAX(0,F2575-G2575),0)</f>
        <v/>
      </c>
      <c r="K2575" s="24">
        <f>IF(F2575=0,0,J2575/F2575)</f>
        <v/>
      </c>
      <c r="L2575" s="25">
        <f>IF(I2575&lt;&gt;"","Absence",IF(G2575&gt;F2575,"Présent + HS","Présent"))</f>
        <v/>
      </c>
      <c r="M2575" s="6" t="inlineStr"/>
    </row>
    <row r="2576">
      <c r="A2576" s="20" t="n">
        <v>46384</v>
      </c>
      <c r="B2576" s="21">
        <f>DATE(YEAR(A2576),MONTH(A2576),1)</f>
        <v/>
      </c>
      <c r="C2576" s="6" t="inlineStr">
        <is>
          <t>E005</t>
        </is>
      </c>
      <c r="D2576" s="22">
        <f>IFERROR(VLOOKUP(C2576,Employes!$A$2:$H$11,2,FALSE),"")</f>
        <v/>
      </c>
      <c r="E2576" s="22">
        <f>IFERROR(VLOOKUP(C2576,Employes!$A$2:$H$11,3,FALSE),"")</f>
        <v/>
      </c>
      <c r="F2576" s="22">
        <f>IF(WEEKDAY(A2576,2)&lt;=5,IFERROR(VLOOKUP(C2576,Employes!$A$2:$H$11,6,FALSE),0),0)</f>
        <v/>
      </c>
      <c r="G2576" s="6" t="n">
        <v>8</v>
      </c>
      <c r="H2576" s="23">
        <f>MAX(0,G2576-F2576)</f>
        <v/>
      </c>
      <c r="I2576" s="6" t="inlineStr"/>
      <c r="J2576" s="23">
        <f>IF(I2576&lt;&gt;"",MAX(0,F2576-G2576),0)</f>
        <v/>
      </c>
      <c r="K2576" s="24">
        <f>IF(F2576=0,0,J2576/F2576)</f>
        <v/>
      </c>
      <c r="L2576" s="25">
        <f>IF(I2576&lt;&gt;"","Absence",IF(G2576&gt;F2576,"Présent + HS","Présent"))</f>
        <v/>
      </c>
      <c r="M2576" s="6" t="inlineStr"/>
    </row>
    <row r="2577">
      <c r="A2577" s="20" t="n">
        <v>46384</v>
      </c>
      <c r="B2577" s="21">
        <f>DATE(YEAR(A2577),MONTH(A2577),1)</f>
        <v/>
      </c>
      <c r="C2577" s="6" t="inlineStr">
        <is>
          <t>E006</t>
        </is>
      </c>
      <c r="D2577" s="22">
        <f>IFERROR(VLOOKUP(C2577,Employes!$A$2:$H$11,2,FALSE),"")</f>
        <v/>
      </c>
      <c r="E2577" s="22">
        <f>IFERROR(VLOOKUP(C2577,Employes!$A$2:$H$11,3,FALSE),"")</f>
        <v/>
      </c>
      <c r="F2577" s="22">
        <f>IF(WEEKDAY(A2577,2)&lt;=5,IFERROR(VLOOKUP(C2577,Employes!$A$2:$H$11,6,FALSE),0),0)</f>
        <v/>
      </c>
      <c r="G2577" s="6" t="n">
        <v>8</v>
      </c>
      <c r="H2577" s="23">
        <f>MAX(0,G2577-F2577)</f>
        <v/>
      </c>
      <c r="I2577" s="6" t="inlineStr"/>
      <c r="J2577" s="23">
        <f>IF(I2577&lt;&gt;"",MAX(0,F2577-G2577),0)</f>
        <v/>
      </c>
      <c r="K2577" s="24">
        <f>IF(F2577=0,0,J2577/F2577)</f>
        <v/>
      </c>
      <c r="L2577" s="25">
        <f>IF(I2577&lt;&gt;"","Absence",IF(G2577&gt;F2577,"Présent + HS","Présent"))</f>
        <v/>
      </c>
      <c r="M2577" s="6" t="inlineStr"/>
    </row>
    <row r="2578">
      <c r="A2578" s="20" t="n">
        <v>46384</v>
      </c>
      <c r="B2578" s="21">
        <f>DATE(YEAR(A2578),MONTH(A2578),1)</f>
        <v/>
      </c>
      <c r="C2578" s="6" t="inlineStr">
        <is>
          <t>E007</t>
        </is>
      </c>
      <c r="D2578" s="22">
        <f>IFERROR(VLOOKUP(C2578,Employes!$A$2:$H$11,2,FALSE),"")</f>
        <v/>
      </c>
      <c r="E2578" s="22">
        <f>IFERROR(VLOOKUP(C2578,Employes!$A$2:$H$11,3,FALSE),"")</f>
        <v/>
      </c>
      <c r="F2578" s="22">
        <f>IF(WEEKDAY(A2578,2)&lt;=5,IFERROR(VLOOKUP(C2578,Employes!$A$2:$H$11,6,FALSE),0),0)</f>
        <v/>
      </c>
      <c r="G2578" s="6" t="n">
        <v>8</v>
      </c>
      <c r="H2578" s="23">
        <f>MAX(0,G2578-F2578)</f>
        <v/>
      </c>
      <c r="I2578" s="6" t="inlineStr"/>
      <c r="J2578" s="23">
        <f>IF(I2578&lt;&gt;"",MAX(0,F2578-G2578),0)</f>
        <v/>
      </c>
      <c r="K2578" s="24">
        <f>IF(F2578=0,0,J2578/F2578)</f>
        <v/>
      </c>
      <c r="L2578" s="25">
        <f>IF(I2578&lt;&gt;"","Absence",IF(G2578&gt;F2578,"Présent + HS","Présent"))</f>
        <v/>
      </c>
      <c r="M2578" s="6" t="inlineStr"/>
    </row>
    <row r="2579">
      <c r="A2579" s="20" t="n">
        <v>46384</v>
      </c>
      <c r="B2579" s="21">
        <f>DATE(YEAR(A2579),MONTH(A2579),1)</f>
        <v/>
      </c>
      <c r="C2579" s="6" t="inlineStr">
        <is>
          <t>E008</t>
        </is>
      </c>
      <c r="D2579" s="22">
        <f>IFERROR(VLOOKUP(C2579,Employes!$A$2:$H$11,2,FALSE),"")</f>
        <v/>
      </c>
      <c r="E2579" s="22">
        <f>IFERROR(VLOOKUP(C2579,Employes!$A$2:$H$11,3,FALSE),"")</f>
        <v/>
      </c>
      <c r="F2579" s="22">
        <f>IF(WEEKDAY(A2579,2)&lt;=5,IFERROR(VLOOKUP(C2579,Employes!$A$2:$H$11,6,FALSE),0),0)</f>
        <v/>
      </c>
      <c r="G2579" s="6" t="n">
        <v>8</v>
      </c>
      <c r="H2579" s="23">
        <f>MAX(0,G2579-F2579)</f>
        <v/>
      </c>
      <c r="I2579" s="6" t="inlineStr"/>
      <c r="J2579" s="23">
        <f>IF(I2579&lt;&gt;"",MAX(0,F2579-G2579),0)</f>
        <v/>
      </c>
      <c r="K2579" s="24">
        <f>IF(F2579=0,0,J2579/F2579)</f>
        <v/>
      </c>
      <c r="L2579" s="25">
        <f>IF(I2579&lt;&gt;"","Absence",IF(G2579&gt;F2579,"Présent + HS","Présent"))</f>
        <v/>
      </c>
      <c r="M2579" s="6" t="inlineStr"/>
    </row>
    <row r="2580">
      <c r="A2580" s="20" t="n">
        <v>46384</v>
      </c>
      <c r="B2580" s="21">
        <f>DATE(YEAR(A2580),MONTH(A2580),1)</f>
        <v/>
      </c>
      <c r="C2580" s="6" t="inlineStr">
        <is>
          <t>E009</t>
        </is>
      </c>
      <c r="D2580" s="22">
        <f>IFERROR(VLOOKUP(C2580,Employes!$A$2:$H$11,2,FALSE),"")</f>
        <v/>
      </c>
      <c r="E2580" s="22">
        <f>IFERROR(VLOOKUP(C2580,Employes!$A$2:$H$11,3,FALSE),"")</f>
        <v/>
      </c>
      <c r="F2580" s="22">
        <f>IF(WEEKDAY(A2580,2)&lt;=5,IFERROR(VLOOKUP(C2580,Employes!$A$2:$H$11,6,FALSE),0),0)</f>
        <v/>
      </c>
      <c r="G2580" s="6" t="n">
        <v>8</v>
      </c>
      <c r="H2580" s="23">
        <f>MAX(0,G2580-F2580)</f>
        <v/>
      </c>
      <c r="I2580" s="6" t="inlineStr"/>
      <c r="J2580" s="23">
        <f>IF(I2580&lt;&gt;"",MAX(0,F2580-G2580),0)</f>
        <v/>
      </c>
      <c r="K2580" s="24">
        <f>IF(F2580=0,0,J2580/F2580)</f>
        <v/>
      </c>
      <c r="L2580" s="25">
        <f>IF(I2580&lt;&gt;"","Absence",IF(G2580&gt;F2580,"Présent + HS","Présent"))</f>
        <v/>
      </c>
      <c r="M2580" s="6" t="inlineStr"/>
    </row>
    <row r="2581">
      <c r="A2581" s="20" t="n">
        <v>46384</v>
      </c>
      <c r="B2581" s="21">
        <f>DATE(YEAR(A2581),MONTH(A2581),1)</f>
        <v/>
      </c>
      <c r="C2581" s="6" t="inlineStr">
        <is>
          <t>E010</t>
        </is>
      </c>
      <c r="D2581" s="22">
        <f>IFERROR(VLOOKUP(C2581,Employes!$A$2:$H$11,2,FALSE),"")</f>
        <v/>
      </c>
      <c r="E2581" s="22">
        <f>IFERROR(VLOOKUP(C2581,Employes!$A$2:$H$11,3,FALSE),"")</f>
        <v/>
      </c>
      <c r="F2581" s="22">
        <f>IF(WEEKDAY(A2581,2)&lt;=5,IFERROR(VLOOKUP(C2581,Employes!$A$2:$H$11,6,FALSE),0),0)</f>
        <v/>
      </c>
      <c r="G2581" s="6" t="n">
        <v>8</v>
      </c>
      <c r="H2581" s="23">
        <f>MAX(0,G2581-F2581)</f>
        <v/>
      </c>
      <c r="I2581" s="6" t="inlineStr"/>
      <c r="J2581" s="23">
        <f>IF(I2581&lt;&gt;"",MAX(0,F2581-G2581),0)</f>
        <v/>
      </c>
      <c r="K2581" s="24">
        <f>IF(F2581=0,0,J2581/F2581)</f>
        <v/>
      </c>
      <c r="L2581" s="25">
        <f>IF(I2581&lt;&gt;"","Absence",IF(G2581&gt;F2581,"Présent + HS","Présent"))</f>
        <v/>
      </c>
      <c r="M2581" s="6" t="inlineStr"/>
    </row>
    <row r="2582">
      <c r="A2582" s="20" t="n">
        <v>46385</v>
      </c>
      <c r="B2582" s="21">
        <f>DATE(YEAR(A2582),MONTH(A2582),1)</f>
        <v/>
      </c>
      <c r="C2582" s="6" t="inlineStr">
        <is>
          <t>E001</t>
        </is>
      </c>
      <c r="D2582" s="22">
        <f>IFERROR(VLOOKUP(C2582,Employes!$A$2:$H$11,2,FALSE),"")</f>
        <v/>
      </c>
      <c r="E2582" s="22">
        <f>IFERROR(VLOOKUP(C2582,Employes!$A$2:$H$11,3,FALSE),"")</f>
        <v/>
      </c>
      <c r="F2582" s="22">
        <f>IF(WEEKDAY(A2582,2)&lt;=5,IFERROR(VLOOKUP(C2582,Employes!$A$2:$H$11,6,FALSE),0),0)</f>
        <v/>
      </c>
      <c r="G2582" s="6" t="n">
        <v>8</v>
      </c>
      <c r="H2582" s="23">
        <f>MAX(0,G2582-F2582)</f>
        <v/>
      </c>
      <c r="I2582" s="6" t="inlineStr"/>
      <c r="J2582" s="23">
        <f>IF(I2582&lt;&gt;"",MAX(0,F2582-G2582),0)</f>
        <v/>
      </c>
      <c r="K2582" s="24">
        <f>IF(F2582=0,0,J2582/F2582)</f>
        <v/>
      </c>
      <c r="L2582" s="25">
        <f>IF(I2582&lt;&gt;"","Absence",IF(G2582&gt;F2582,"Présent + HS","Présent"))</f>
        <v/>
      </c>
      <c r="M2582" s="6" t="inlineStr"/>
    </row>
    <row r="2583">
      <c r="A2583" s="20" t="n">
        <v>46385</v>
      </c>
      <c r="B2583" s="21">
        <f>DATE(YEAR(A2583),MONTH(A2583),1)</f>
        <v/>
      </c>
      <c r="C2583" s="6" t="inlineStr">
        <is>
          <t>E002</t>
        </is>
      </c>
      <c r="D2583" s="22">
        <f>IFERROR(VLOOKUP(C2583,Employes!$A$2:$H$11,2,FALSE),"")</f>
        <v/>
      </c>
      <c r="E2583" s="22">
        <f>IFERROR(VLOOKUP(C2583,Employes!$A$2:$H$11,3,FALSE),"")</f>
        <v/>
      </c>
      <c r="F2583" s="22">
        <f>IF(WEEKDAY(A2583,2)&lt;=5,IFERROR(VLOOKUP(C2583,Employes!$A$2:$H$11,6,FALSE),0),0)</f>
        <v/>
      </c>
      <c r="G2583" s="6" t="n">
        <v>9</v>
      </c>
      <c r="H2583" s="23">
        <f>MAX(0,G2583-F2583)</f>
        <v/>
      </c>
      <c r="I2583" s="6" t="inlineStr"/>
      <c r="J2583" s="23">
        <f>IF(I2583&lt;&gt;"",MAX(0,F2583-G2583),0)</f>
        <v/>
      </c>
      <c r="K2583" s="24">
        <f>IF(F2583=0,0,J2583/F2583)</f>
        <v/>
      </c>
      <c r="L2583" s="25">
        <f>IF(I2583&lt;&gt;"","Absence",IF(G2583&gt;F2583,"Présent + HS","Présent"))</f>
        <v/>
      </c>
      <c r="M2583" s="6" t="inlineStr"/>
    </row>
    <row r="2584">
      <c r="A2584" s="20" t="n">
        <v>46385</v>
      </c>
      <c r="B2584" s="21">
        <f>DATE(YEAR(A2584),MONTH(A2584),1)</f>
        <v/>
      </c>
      <c r="C2584" s="6" t="inlineStr">
        <is>
          <t>E003</t>
        </is>
      </c>
      <c r="D2584" s="22">
        <f>IFERROR(VLOOKUP(C2584,Employes!$A$2:$H$11,2,FALSE),"")</f>
        <v/>
      </c>
      <c r="E2584" s="22">
        <f>IFERROR(VLOOKUP(C2584,Employes!$A$2:$H$11,3,FALSE),"")</f>
        <v/>
      </c>
      <c r="F2584" s="22">
        <f>IF(WEEKDAY(A2584,2)&lt;=5,IFERROR(VLOOKUP(C2584,Employes!$A$2:$H$11,6,FALSE),0),0)</f>
        <v/>
      </c>
      <c r="G2584" s="6" t="n">
        <v>8</v>
      </c>
      <c r="H2584" s="23">
        <f>MAX(0,G2584-F2584)</f>
        <v/>
      </c>
      <c r="I2584" s="6" t="inlineStr"/>
      <c r="J2584" s="23">
        <f>IF(I2584&lt;&gt;"",MAX(0,F2584-G2584),0)</f>
        <v/>
      </c>
      <c r="K2584" s="24">
        <f>IF(F2584=0,0,J2584/F2584)</f>
        <v/>
      </c>
      <c r="L2584" s="25">
        <f>IF(I2584&lt;&gt;"","Absence",IF(G2584&gt;F2584,"Présent + HS","Présent"))</f>
        <v/>
      </c>
      <c r="M2584" s="6" t="inlineStr"/>
    </row>
    <row r="2585">
      <c r="A2585" s="20" t="n">
        <v>46385</v>
      </c>
      <c r="B2585" s="21">
        <f>DATE(YEAR(A2585),MONTH(A2585),1)</f>
        <v/>
      </c>
      <c r="C2585" s="6" t="inlineStr">
        <is>
          <t>E004</t>
        </is>
      </c>
      <c r="D2585" s="22">
        <f>IFERROR(VLOOKUP(C2585,Employes!$A$2:$H$11,2,FALSE),"")</f>
        <v/>
      </c>
      <c r="E2585" s="22">
        <f>IFERROR(VLOOKUP(C2585,Employes!$A$2:$H$11,3,FALSE),"")</f>
        <v/>
      </c>
      <c r="F2585" s="22">
        <f>IF(WEEKDAY(A2585,2)&lt;=5,IFERROR(VLOOKUP(C2585,Employes!$A$2:$H$11,6,FALSE),0),0)</f>
        <v/>
      </c>
      <c r="G2585" s="6" t="n">
        <v>9</v>
      </c>
      <c r="H2585" s="23">
        <f>MAX(0,G2585-F2585)</f>
        <v/>
      </c>
      <c r="I2585" s="6" t="inlineStr"/>
      <c r="J2585" s="23">
        <f>IF(I2585&lt;&gt;"",MAX(0,F2585-G2585),0)</f>
        <v/>
      </c>
      <c r="K2585" s="24">
        <f>IF(F2585=0,0,J2585/F2585)</f>
        <v/>
      </c>
      <c r="L2585" s="25">
        <f>IF(I2585&lt;&gt;"","Absence",IF(G2585&gt;F2585,"Présent + HS","Présent"))</f>
        <v/>
      </c>
      <c r="M2585" s="6" t="inlineStr"/>
    </row>
    <row r="2586">
      <c r="A2586" s="20" t="n">
        <v>46385</v>
      </c>
      <c r="B2586" s="21">
        <f>DATE(YEAR(A2586),MONTH(A2586),1)</f>
        <v/>
      </c>
      <c r="C2586" s="6" t="inlineStr">
        <is>
          <t>E005</t>
        </is>
      </c>
      <c r="D2586" s="22">
        <f>IFERROR(VLOOKUP(C2586,Employes!$A$2:$H$11,2,FALSE),"")</f>
        <v/>
      </c>
      <c r="E2586" s="22">
        <f>IFERROR(VLOOKUP(C2586,Employes!$A$2:$H$11,3,FALSE),"")</f>
        <v/>
      </c>
      <c r="F2586" s="22">
        <f>IF(WEEKDAY(A2586,2)&lt;=5,IFERROR(VLOOKUP(C2586,Employes!$A$2:$H$11,6,FALSE),0),0)</f>
        <v/>
      </c>
      <c r="G2586" s="6" t="n">
        <v>8</v>
      </c>
      <c r="H2586" s="23">
        <f>MAX(0,G2586-F2586)</f>
        <v/>
      </c>
      <c r="I2586" s="6" t="inlineStr"/>
      <c r="J2586" s="23">
        <f>IF(I2586&lt;&gt;"",MAX(0,F2586-G2586),0)</f>
        <v/>
      </c>
      <c r="K2586" s="24">
        <f>IF(F2586=0,0,J2586/F2586)</f>
        <v/>
      </c>
      <c r="L2586" s="25">
        <f>IF(I2586&lt;&gt;"","Absence",IF(G2586&gt;F2586,"Présent + HS","Présent"))</f>
        <v/>
      </c>
      <c r="M2586" s="6" t="inlineStr"/>
    </row>
    <row r="2587">
      <c r="A2587" s="20" t="n">
        <v>46385</v>
      </c>
      <c r="B2587" s="21">
        <f>DATE(YEAR(A2587),MONTH(A2587),1)</f>
        <v/>
      </c>
      <c r="C2587" s="6" t="inlineStr">
        <is>
          <t>E006</t>
        </is>
      </c>
      <c r="D2587" s="22">
        <f>IFERROR(VLOOKUP(C2587,Employes!$A$2:$H$11,2,FALSE),"")</f>
        <v/>
      </c>
      <c r="E2587" s="22">
        <f>IFERROR(VLOOKUP(C2587,Employes!$A$2:$H$11,3,FALSE),"")</f>
        <v/>
      </c>
      <c r="F2587" s="22">
        <f>IF(WEEKDAY(A2587,2)&lt;=5,IFERROR(VLOOKUP(C2587,Employes!$A$2:$H$11,6,FALSE),0),0)</f>
        <v/>
      </c>
      <c r="G2587" s="6" t="n">
        <v>8</v>
      </c>
      <c r="H2587" s="23">
        <f>MAX(0,G2587-F2587)</f>
        <v/>
      </c>
      <c r="I2587" s="6" t="inlineStr"/>
      <c r="J2587" s="23">
        <f>IF(I2587&lt;&gt;"",MAX(0,F2587-G2587),0)</f>
        <v/>
      </c>
      <c r="K2587" s="24">
        <f>IF(F2587=0,0,J2587/F2587)</f>
        <v/>
      </c>
      <c r="L2587" s="25">
        <f>IF(I2587&lt;&gt;"","Absence",IF(G2587&gt;F2587,"Présent + HS","Présent"))</f>
        <v/>
      </c>
      <c r="M2587" s="6" t="inlineStr"/>
    </row>
    <row r="2588">
      <c r="A2588" s="20" t="n">
        <v>46385</v>
      </c>
      <c r="B2588" s="21">
        <f>DATE(YEAR(A2588),MONTH(A2588),1)</f>
        <v/>
      </c>
      <c r="C2588" s="6" t="inlineStr">
        <is>
          <t>E007</t>
        </is>
      </c>
      <c r="D2588" s="22">
        <f>IFERROR(VLOOKUP(C2588,Employes!$A$2:$H$11,2,FALSE),"")</f>
        <v/>
      </c>
      <c r="E2588" s="22">
        <f>IFERROR(VLOOKUP(C2588,Employes!$A$2:$H$11,3,FALSE),"")</f>
        <v/>
      </c>
      <c r="F2588" s="22">
        <f>IF(WEEKDAY(A2588,2)&lt;=5,IFERROR(VLOOKUP(C2588,Employes!$A$2:$H$11,6,FALSE),0),0)</f>
        <v/>
      </c>
      <c r="G2588" s="6" t="n">
        <v>8</v>
      </c>
      <c r="H2588" s="23">
        <f>MAX(0,G2588-F2588)</f>
        <v/>
      </c>
      <c r="I2588" s="6" t="inlineStr"/>
      <c r="J2588" s="23">
        <f>IF(I2588&lt;&gt;"",MAX(0,F2588-G2588),0)</f>
        <v/>
      </c>
      <c r="K2588" s="24">
        <f>IF(F2588=0,0,J2588/F2588)</f>
        <v/>
      </c>
      <c r="L2588" s="25">
        <f>IF(I2588&lt;&gt;"","Absence",IF(G2588&gt;F2588,"Présent + HS","Présent"))</f>
        <v/>
      </c>
      <c r="M2588" s="6" t="inlineStr"/>
    </row>
    <row r="2589">
      <c r="A2589" s="20" t="n">
        <v>46385</v>
      </c>
      <c r="B2589" s="21">
        <f>DATE(YEAR(A2589),MONTH(A2589),1)</f>
        <v/>
      </c>
      <c r="C2589" s="6" t="inlineStr">
        <is>
          <t>E008</t>
        </is>
      </c>
      <c r="D2589" s="22">
        <f>IFERROR(VLOOKUP(C2589,Employes!$A$2:$H$11,2,FALSE),"")</f>
        <v/>
      </c>
      <c r="E2589" s="22">
        <f>IFERROR(VLOOKUP(C2589,Employes!$A$2:$H$11,3,FALSE),"")</f>
        <v/>
      </c>
      <c r="F2589" s="22">
        <f>IF(WEEKDAY(A2589,2)&lt;=5,IFERROR(VLOOKUP(C2589,Employes!$A$2:$H$11,6,FALSE),0),0)</f>
        <v/>
      </c>
      <c r="G2589" s="6" t="n">
        <v>8</v>
      </c>
      <c r="H2589" s="23">
        <f>MAX(0,G2589-F2589)</f>
        <v/>
      </c>
      <c r="I2589" s="6" t="inlineStr"/>
      <c r="J2589" s="23">
        <f>IF(I2589&lt;&gt;"",MAX(0,F2589-G2589),0)</f>
        <v/>
      </c>
      <c r="K2589" s="24">
        <f>IF(F2589=0,0,J2589/F2589)</f>
        <v/>
      </c>
      <c r="L2589" s="25">
        <f>IF(I2589&lt;&gt;"","Absence",IF(G2589&gt;F2589,"Présent + HS","Présent"))</f>
        <v/>
      </c>
      <c r="M2589" s="6" t="inlineStr"/>
    </row>
    <row r="2590">
      <c r="A2590" s="20" t="n">
        <v>46385</v>
      </c>
      <c r="B2590" s="21">
        <f>DATE(YEAR(A2590),MONTH(A2590),1)</f>
        <v/>
      </c>
      <c r="C2590" s="6" t="inlineStr">
        <is>
          <t>E009</t>
        </is>
      </c>
      <c r="D2590" s="22">
        <f>IFERROR(VLOOKUP(C2590,Employes!$A$2:$H$11,2,FALSE),"")</f>
        <v/>
      </c>
      <c r="E2590" s="22">
        <f>IFERROR(VLOOKUP(C2590,Employes!$A$2:$H$11,3,FALSE),"")</f>
        <v/>
      </c>
      <c r="F2590" s="22">
        <f>IF(WEEKDAY(A2590,2)&lt;=5,IFERROR(VLOOKUP(C2590,Employes!$A$2:$H$11,6,FALSE),0),0)</f>
        <v/>
      </c>
      <c r="G2590" s="6" t="n">
        <v>10</v>
      </c>
      <c r="H2590" s="23">
        <f>MAX(0,G2590-F2590)</f>
        <v/>
      </c>
      <c r="I2590" s="6" t="inlineStr"/>
      <c r="J2590" s="23">
        <f>IF(I2590&lt;&gt;"",MAX(0,F2590-G2590),0)</f>
        <v/>
      </c>
      <c r="K2590" s="24">
        <f>IF(F2590=0,0,J2590/F2590)</f>
        <v/>
      </c>
      <c r="L2590" s="25">
        <f>IF(I2590&lt;&gt;"","Absence",IF(G2590&gt;F2590,"Présent + HS","Présent"))</f>
        <v/>
      </c>
      <c r="M2590" s="6" t="inlineStr"/>
    </row>
    <row r="2591">
      <c r="A2591" s="20" t="n">
        <v>46385</v>
      </c>
      <c r="B2591" s="21">
        <f>DATE(YEAR(A2591),MONTH(A2591),1)</f>
        <v/>
      </c>
      <c r="C2591" s="6" t="inlineStr">
        <is>
          <t>E010</t>
        </is>
      </c>
      <c r="D2591" s="22">
        <f>IFERROR(VLOOKUP(C2591,Employes!$A$2:$H$11,2,FALSE),"")</f>
        <v/>
      </c>
      <c r="E2591" s="22">
        <f>IFERROR(VLOOKUP(C2591,Employes!$A$2:$H$11,3,FALSE),"")</f>
        <v/>
      </c>
      <c r="F2591" s="22">
        <f>IF(WEEKDAY(A2591,2)&lt;=5,IFERROR(VLOOKUP(C2591,Employes!$A$2:$H$11,6,FALSE),0),0)</f>
        <v/>
      </c>
      <c r="G2591" s="6" t="n">
        <v>9</v>
      </c>
      <c r="H2591" s="23">
        <f>MAX(0,G2591-F2591)</f>
        <v/>
      </c>
      <c r="I2591" s="6" t="inlineStr"/>
      <c r="J2591" s="23">
        <f>IF(I2591&lt;&gt;"",MAX(0,F2591-G2591),0)</f>
        <v/>
      </c>
      <c r="K2591" s="24">
        <f>IF(F2591=0,0,J2591/F2591)</f>
        <v/>
      </c>
      <c r="L2591" s="25">
        <f>IF(I2591&lt;&gt;"","Absence",IF(G2591&gt;F2591,"Présent + HS","Présent"))</f>
        <v/>
      </c>
      <c r="M2591" s="6" t="inlineStr"/>
    </row>
    <row r="2592">
      <c r="A2592" s="20" t="n">
        <v>46386</v>
      </c>
      <c r="B2592" s="21">
        <f>DATE(YEAR(A2592),MONTH(A2592),1)</f>
        <v/>
      </c>
      <c r="C2592" s="6" t="inlineStr">
        <is>
          <t>E001</t>
        </is>
      </c>
      <c r="D2592" s="22">
        <f>IFERROR(VLOOKUP(C2592,Employes!$A$2:$H$11,2,FALSE),"")</f>
        <v/>
      </c>
      <c r="E2592" s="22">
        <f>IFERROR(VLOOKUP(C2592,Employes!$A$2:$H$11,3,FALSE),"")</f>
        <v/>
      </c>
      <c r="F2592" s="22">
        <f>IF(WEEKDAY(A2592,2)&lt;=5,IFERROR(VLOOKUP(C2592,Employes!$A$2:$H$11,6,FALSE),0),0)</f>
        <v/>
      </c>
      <c r="G2592" s="6" t="n">
        <v>9</v>
      </c>
      <c r="H2592" s="23">
        <f>MAX(0,G2592-F2592)</f>
        <v/>
      </c>
      <c r="I2592" s="6" t="inlineStr"/>
      <c r="J2592" s="23">
        <f>IF(I2592&lt;&gt;"",MAX(0,F2592-G2592),0)</f>
        <v/>
      </c>
      <c r="K2592" s="24">
        <f>IF(F2592=0,0,J2592/F2592)</f>
        <v/>
      </c>
      <c r="L2592" s="25">
        <f>IF(I2592&lt;&gt;"","Absence",IF(G2592&gt;F2592,"Présent + HS","Présent"))</f>
        <v/>
      </c>
      <c r="M2592" s="6" t="inlineStr"/>
    </row>
    <row r="2593">
      <c r="A2593" s="20" t="n">
        <v>46386</v>
      </c>
      <c r="B2593" s="21">
        <f>DATE(YEAR(A2593),MONTH(A2593),1)</f>
        <v/>
      </c>
      <c r="C2593" s="6" t="inlineStr">
        <is>
          <t>E002</t>
        </is>
      </c>
      <c r="D2593" s="22">
        <f>IFERROR(VLOOKUP(C2593,Employes!$A$2:$H$11,2,FALSE),"")</f>
        <v/>
      </c>
      <c r="E2593" s="22">
        <f>IFERROR(VLOOKUP(C2593,Employes!$A$2:$H$11,3,FALSE),"")</f>
        <v/>
      </c>
      <c r="F2593" s="22">
        <f>IF(WEEKDAY(A2593,2)&lt;=5,IFERROR(VLOOKUP(C2593,Employes!$A$2:$H$11,6,FALSE),0),0)</f>
        <v/>
      </c>
      <c r="G2593" s="6" t="n">
        <v>8</v>
      </c>
      <c r="H2593" s="23">
        <f>MAX(0,G2593-F2593)</f>
        <v/>
      </c>
      <c r="I2593" s="6" t="inlineStr"/>
      <c r="J2593" s="23">
        <f>IF(I2593&lt;&gt;"",MAX(0,F2593-G2593),0)</f>
        <v/>
      </c>
      <c r="K2593" s="24">
        <f>IF(F2593=0,0,J2593/F2593)</f>
        <v/>
      </c>
      <c r="L2593" s="25">
        <f>IF(I2593&lt;&gt;"","Absence",IF(G2593&gt;F2593,"Présent + HS","Présent"))</f>
        <v/>
      </c>
      <c r="M2593" s="6" t="inlineStr"/>
    </row>
    <row r="2594">
      <c r="A2594" s="20" t="n">
        <v>46386</v>
      </c>
      <c r="B2594" s="21">
        <f>DATE(YEAR(A2594),MONTH(A2594),1)</f>
        <v/>
      </c>
      <c r="C2594" s="6" t="inlineStr">
        <is>
          <t>E003</t>
        </is>
      </c>
      <c r="D2594" s="22">
        <f>IFERROR(VLOOKUP(C2594,Employes!$A$2:$H$11,2,FALSE),"")</f>
        <v/>
      </c>
      <c r="E2594" s="22">
        <f>IFERROR(VLOOKUP(C2594,Employes!$A$2:$H$11,3,FALSE),"")</f>
        <v/>
      </c>
      <c r="F2594" s="22">
        <f>IF(WEEKDAY(A2594,2)&lt;=5,IFERROR(VLOOKUP(C2594,Employes!$A$2:$H$11,6,FALSE),0),0)</f>
        <v/>
      </c>
      <c r="G2594" s="6" t="n">
        <v>8</v>
      </c>
      <c r="H2594" s="23">
        <f>MAX(0,G2594-F2594)</f>
        <v/>
      </c>
      <c r="I2594" s="6" t="inlineStr"/>
      <c r="J2594" s="23">
        <f>IF(I2594&lt;&gt;"",MAX(0,F2594-G2594),0)</f>
        <v/>
      </c>
      <c r="K2594" s="24">
        <f>IF(F2594=0,0,J2594/F2594)</f>
        <v/>
      </c>
      <c r="L2594" s="25">
        <f>IF(I2594&lt;&gt;"","Absence",IF(G2594&gt;F2594,"Présent + HS","Présent"))</f>
        <v/>
      </c>
      <c r="M2594" s="6" t="inlineStr"/>
    </row>
    <row r="2595">
      <c r="A2595" s="20" t="n">
        <v>46386</v>
      </c>
      <c r="B2595" s="21">
        <f>DATE(YEAR(A2595),MONTH(A2595),1)</f>
        <v/>
      </c>
      <c r="C2595" s="6" t="inlineStr">
        <is>
          <t>E004</t>
        </is>
      </c>
      <c r="D2595" s="22">
        <f>IFERROR(VLOOKUP(C2595,Employes!$A$2:$H$11,2,FALSE),"")</f>
        <v/>
      </c>
      <c r="E2595" s="22">
        <f>IFERROR(VLOOKUP(C2595,Employes!$A$2:$H$11,3,FALSE),"")</f>
        <v/>
      </c>
      <c r="F2595" s="22">
        <f>IF(WEEKDAY(A2595,2)&lt;=5,IFERROR(VLOOKUP(C2595,Employes!$A$2:$H$11,6,FALSE),0),0)</f>
        <v/>
      </c>
      <c r="G2595" s="6" t="n">
        <v>8</v>
      </c>
      <c r="H2595" s="23">
        <f>MAX(0,G2595-F2595)</f>
        <v/>
      </c>
      <c r="I2595" s="6" t="inlineStr"/>
      <c r="J2595" s="23">
        <f>IF(I2595&lt;&gt;"",MAX(0,F2595-G2595),0)</f>
        <v/>
      </c>
      <c r="K2595" s="24">
        <f>IF(F2595=0,0,J2595/F2595)</f>
        <v/>
      </c>
      <c r="L2595" s="25">
        <f>IF(I2595&lt;&gt;"","Absence",IF(G2595&gt;F2595,"Présent + HS","Présent"))</f>
        <v/>
      </c>
      <c r="M2595" s="6" t="inlineStr"/>
    </row>
    <row r="2596">
      <c r="A2596" s="20" t="n">
        <v>46386</v>
      </c>
      <c r="B2596" s="21">
        <f>DATE(YEAR(A2596),MONTH(A2596),1)</f>
        <v/>
      </c>
      <c r="C2596" s="6" t="inlineStr">
        <is>
          <t>E005</t>
        </is>
      </c>
      <c r="D2596" s="22">
        <f>IFERROR(VLOOKUP(C2596,Employes!$A$2:$H$11,2,FALSE),"")</f>
        <v/>
      </c>
      <c r="E2596" s="22">
        <f>IFERROR(VLOOKUP(C2596,Employes!$A$2:$H$11,3,FALSE),"")</f>
        <v/>
      </c>
      <c r="F2596" s="22">
        <f>IF(WEEKDAY(A2596,2)&lt;=5,IFERROR(VLOOKUP(C2596,Employes!$A$2:$H$11,6,FALSE),0),0)</f>
        <v/>
      </c>
      <c r="G2596" s="6" t="n">
        <v>8</v>
      </c>
      <c r="H2596" s="23">
        <f>MAX(0,G2596-F2596)</f>
        <v/>
      </c>
      <c r="I2596" s="6" t="inlineStr"/>
      <c r="J2596" s="23">
        <f>IF(I2596&lt;&gt;"",MAX(0,F2596-G2596),0)</f>
        <v/>
      </c>
      <c r="K2596" s="24">
        <f>IF(F2596=0,0,J2596/F2596)</f>
        <v/>
      </c>
      <c r="L2596" s="25">
        <f>IF(I2596&lt;&gt;"","Absence",IF(G2596&gt;F2596,"Présent + HS","Présent"))</f>
        <v/>
      </c>
      <c r="M2596" s="6" t="inlineStr"/>
    </row>
    <row r="2597">
      <c r="A2597" s="20" t="n">
        <v>46386</v>
      </c>
      <c r="B2597" s="21">
        <f>DATE(YEAR(A2597),MONTH(A2597),1)</f>
        <v/>
      </c>
      <c r="C2597" s="6" t="inlineStr">
        <is>
          <t>E006</t>
        </is>
      </c>
      <c r="D2597" s="22">
        <f>IFERROR(VLOOKUP(C2597,Employes!$A$2:$H$11,2,FALSE),"")</f>
        <v/>
      </c>
      <c r="E2597" s="22">
        <f>IFERROR(VLOOKUP(C2597,Employes!$A$2:$H$11,3,FALSE),"")</f>
        <v/>
      </c>
      <c r="F2597" s="22">
        <f>IF(WEEKDAY(A2597,2)&lt;=5,IFERROR(VLOOKUP(C2597,Employes!$A$2:$H$11,6,FALSE),0),0)</f>
        <v/>
      </c>
      <c r="G2597" s="6" t="n">
        <v>9</v>
      </c>
      <c r="H2597" s="23">
        <f>MAX(0,G2597-F2597)</f>
        <v/>
      </c>
      <c r="I2597" s="6" t="inlineStr"/>
      <c r="J2597" s="23">
        <f>IF(I2597&lt;&gt;"",MAX(0,F2597-G2597),0)</f>
        <v/>
      </c>
      <c r="K2597" s="24">
        <f>IF(F2597=0,0,J2597/F2597)</f>
        <v/>
      </c>
      <c r="L2597" s="25">
        <f>IF(I2597&lt;&gt;"","Absence",IF(G2597&gt;F2597,"Présent + HS","Présent"))</f>
        <v/>
      </c>
      <c r="M2597" s="6" t="inlineStr"/>
    </row>
    <row r="2598">
      <c r="A2598" s="20" t="n">
        <v>46386</v>
      </c>
      <c r="B2598" s="21">
        <f>DATE(YEAR(A2598),MONTH(A2598),1)</f>
        <v/>
      </c>
      <c r="C2598" s="6" t="inlineStr">
        <is>
          <t>E007</t>
        </is>
      </c>
      <c r="D2598" s="22">
        <f>IFERROR(VLOOKUP(C2598,Employes!$A$2:$H$11,2,FALSE),"")</f>
        <v/>
      </c>
      <c r="E2598" s="22">
        <f>IFERROR(VLOOKUP(C2598,Employes!$A$2:$H$11,3,FALSE),"")</f>
        <v/>
      </c>
      <c r="F2598" s="22">
        <f>IF(WEEKDAY(A2598,2)&lt;=5,IFERROR(VLOOKUP(C2598,Employes!$A$2:$H$11,6,FALSE),0),0)</f>
        <v/>
      </c>
      <c r="G2598" s="6" t="n">
        <v>8</v>
      </c>
      <c r="H2598" s="23">
        <f>MAX(0,G2598-F2598)</f>
        <v/>
      </c>
      <c r="I2598" s="6" t="inlineStr"/>
      <c r="J2598" s="23">
        <f>IF(I2598&lt;&gt;"",MAX(0,F2598-G2598),0)</f>
        <v/>
      </c>
      <c r="K2598" s="24">
        <f>IF(F2598=0,0,J2598/F2598)</f>
        <v/>
      </c>
      <c r="L2598" s="25">
        <f>IF(I2598&lt;&gt;"","Absence",IF(G2598&gt;F2598,"Présent + HS","Présent"))</f>
        <v/>
      </c>
      <c r="M2598" s="6" t="inlineStr"/>
    </row>
    <row r="2599">
      <c r="A2599" s="20" t="n">
        <v>46386</v>
      </c>
      <c r="B2599" s="21">
        <f>DATE(YEAR(A2599),MONTH(A2599),1)</f>
        <v/>
      </c>
      <c r="C2599" s="6" t="inlineStr">
        <is>
          <t>E008</t>
        </is>
      </c>
      <c r="D2599" s="22">
        <f>IFERROR(VLOOKUP(C2599,Employes!$A$2:$H$11,2,FALSE),"")</f>
        <v/>
      </c>
      <c r="E2599" s="22">
        <f>IFERROR(VLOOKUP(C2599,Employes!$A$2:$H$11,3,FALSE),"")</f>
        <v/>
      </c>
      <c r="F2599" s="22">
        <f>IF(WEEKDAY(A2599,2)&lt;=5,IFERROR(VLOOKUP(C2599,Employes!$A$2:$H$11,6,FALSE),0),0)</f>
        <v/>
      </c>
      <c r="G2599" s="6" t="n">
        <v>8</v>
      </c>
      <c r="H2599" s="23">
        <f>MAX(0,G2599-F2599)</f>
        <v/>
      </c>
      <c r="I2599" s="6" t="inlineStr"/>
      <c r="J2599" s="23">
        <f>IF(I2599&lt;&gt;"",MAX(0,F2599-G2599),0)</f>
        <v/>
      </c>
      <c r="K2599" s="24">
        <f>IF(F2599=0,0,J2599/F2599)</f>
        <v/>
      </c>
      <c r="L2599" s="25">
        <f>IF(I2599&lt;&gt;"","Absence",IF(G2599&gt;F2599,"Présent + HS","Présent"))</f>
        <v/>
      </c>
      <c r="M2599" s="6" t="inlineStr"/>
    </row>
    <row r="2600">
      <c r="A2600" s="20" t="n">
        <v>46386</v>
      </c>
      <c r="B2600" s="21">
        <f>DATE(YEAR(A2600),MONTH(A2600),1)</f>
        <v/>
      </c>
      <c r="C2600" s="6" t="inlineStr">
        <is>
          <t>E009</t>
        </is>
      </c>
      <c r="D2600" s="22">
        <f>IFERROR(VLOOKUP(C2600,Employes!$A$2:$H$11,2,FALSE),"")</f>
        <v/>
      </c>
      <c r="E2600" s="22">
        <f>IFERROR(VLOOKUP(C2600,Employes!$A$2:$H$11,3,FALSE),"")</f>
        <v/>
      </c>
      <c r="F2600" s="22">
        <f>IF(WEEKDAY(A2600,2)&lt;=5,IFERROR(VLOOKUP(C2600,Employes!$A$2:$H$11,6,FALSE),0),0)</f>
        <v/>
      </c>
      <c r="G2600" s="6" t="n">
        <v>9</v>
      </c>
      <c r="H2600" s="23">
        <f>MAX(0,G2600-F2600)</f>
        <v/>
      </c>
      <c r="I2600" s="6" t="inlineStr"/>
      <c r="J2600" s="23">
        <f>IF(I2600&lt;&gt;"",MAX(0,F2600-G2600),0)</f>
        <v/>
      </c>
      <c r="K2600" s="24">
        <f>IF(F2600=0,0,J2600/F2600)</f>
        <v/>
      </c>
      <c r="L2600" s="25">
        <f>IF(I2600&lt;&gt;"","Absence",IF(G2600&gt;F2600,"Présent + HS","Présent"))</f>
        <v/>
      </c>
      <c r="M2600" s="6" t="inlineStr"/>
    </row>
    <row r="2601">
      <c r="A2601" s="20" t="n">
        <v>46386</v>
      </c>
      <c r="B2601" s="21">
        <f>DATE(YEAR(A2601),MONTH(A2601),1)</f>
        <v/>
      </c>
      <c r="C2601" s="6" t="inlineStr">
        <is>
          <t>E010</t>
        </is>
      </c>
      <c r="D2601" s="22">
        <f>IFERROR(VLOOKUP(C2601,Employes!$A$2:$H$11,2,FALSE),"")</f>
        <v/>
      </c>
      <c r="E2601" s="22">
        <f>IFERROR(VLOOKUP(C2601,Employes!$A$2:$H$11,3,FALSE),"")</f>
        <v/>
      </c>
      <c r="F2601" s="22">
        <f>IF(WEEKDAY(A2601,2)&lt;=5,IFERROR(VLOOKUP(C2601,Employes!$A$2:$H$11,6,FALSE),0),0)</f>
        <v/>
      </c>
      <c r="G2601" s="6" t="n">
        <v>0</v>
      </c>
      <c r="H2601" s="23">
        <f>MAX(0,G2601-F2601)</f>
        <v/>
      </c>
      <c r="I2601" s="6" t="inlineStr">
        <is>
          <t>MAL</t>
        </is>
      </c>
      <c r="J2601" s="23">
        <f>IF(I2601&lt;&gt;"",MAX(0,F2601-G2601),0)</f>
        <v/>
      </c>
      <c r="K2601" s="24">
        <f>IF(F2601=0,0,J2601/F2601)</f>
        <v/>
      </c>
      <c r="L2601" s="25">
        <f>IF(I2601&lt;&gt;"","Absence",IF(G2601&gt;F2601,"Présent + HS","Présent"))</f>
        <v/>
      </c>
      <c r="M2601" s="6" t="inlineStr"/>
    </row>
    <row r="2602">
      <c r="A2602" s="20" t="n">
        <v>46387</v>
      </c>
      <c r="B2602" s="21">
        <f>DATE(YEAR(A2602),MONTH(A2602),1)</f>
        <v/>
      </c>
      <c r="C2602" s="6" t="inlineStr">
        <is>
          <t>E001</t>
        </is>
      </c>
      <c r="D2602" s="22">
        <f>IFERROR(VLOOKUP(C2602,Employes!$A$2:$H$11,2,FALSE),"")</f>
        <v/>
      </c>
      <c r="E2602" s="22">
        <f>IFERROR(VLOOKUP(C2602,Employes!$A$2:$H$11,3,FALSE),"")</f>
        <v/>
      </c>
      <c r="F2602" s="22">
        <f>IF(WEEKDAY(A2602,2)&lt;=5,IFERROR(VLOOKUP(C2602,Employes!$A$2:$H$11,6,FALSE),0),0)</f>
        <v/>
      </c>
      <c r="G2602" s="6" t="n">
        <v>8</v>
      </c>
      <c r="H2602" s="23">
        <f>MAX(0,G2602-F2602)</f>
        <v/>
      </c>
      <c r="I2602" s="6" t="inlineStr"/>
      <c r="J2602" s="23">
        <f>IF(I2602&lt;&gt;"",MAX(0,F2602-G2602),0)</f>
        <v/>
      </c>
      <c r="K2602" s="24">
        <f>IF(F2602=0,0,J2602/F2602)</f>
        <v/>
      </c>
      <c r="L2602" s="25">
        <f>IF(I2602&lt;&gt;"","Absence",IF(G2602&gt;F2602,"Présent + HS","Présent"))</f>
        <v/>
      </c>
      <c r="M2602" s="6" t="inlineStr"/>
    </row>
    <row r="2603">
      <c r="A2603" s="20" t="n">
        <v>46387</v>
      </c>
      <c r="B2603" s="21">
        <f>DATE(YEAR(A2603),MONTH(A2603),1)</f>
        <v/>
      </c>
      <c r="C2603" s="6" t="inlineStr">
        <is>
          <t>E002</t>
        </is>
      </c>
      <c r="D2603" s="22">
        <f>IFERROR(VLOOKUP(C2603,Employes!$A$2:$H$11,2,FALSE),"")</f>
        <v/>
      </c>
      <c r="E2603" s="22">
        <f>IFERROR(VLOOKUP(C2603,Employes!$A$2:$H$11,3,FALSE),"")</f>
        <v/>
      </c>
      <c r="F2603" s="22">
        <f>IF(WEEKDAY(A2603,2)&lt;=5,IFERROR(VLOOKUP(C2603,Employes!$A$2:$H$11,6,FALSE),0),0)</f>
        <v/>
      </c>
      <c r="G2603" s="6" t="n">
        <v>9</v>
      </c>
      <c r="H2603" s="23">
        <f>MAX(0,G2603-F2603)</f>
        <v/>
      </c>
      <c r="I2603" s="6" t="inlineStr"/>
      <c r="J2603" s="23">
        <f>IF(I2603&lt;&gt;"",MAX(0,F2603-G2603),0)</f>
        <v/>
      </c>
      <c r="K2603" s="24">
        <f>IF(F2603=0,0,J2603/F2603)</f>
        <v/>
      </c>
      <c r="L2603" s="25">
        <f>IF(I2603&lt;&gt;"","Absence",IF(G2603&gt;F2603,"Présent + HS","Présent"))</f>
        <v/>
      </c>
      <c r="M2603" s="6" t="inlineStr"/>
    </row>
    <row r="2604">
      <c r="A2604" s="20" t="n">
        <v>46387</v>
      </c>
      <c r="B2604" s="21">
        <f>DATE(YEAR(A2604),MONTH(A2604),1)</f>
        <v/>
      </c>
      <c r="C2604" s="6" t="inlineStr">
        <is>
          <t>E003</t>
        </is>
      </c>
      <c r="D2604" s="22">
        <f>IFERROR(VLOOKUP(C2604,Employes!$A$2:$H$11,2,FALSE),"")</f>
        <v/>
      </c>
      <c r="E2604" s="22">
        <f>IFERROR(VLOOKUP(C2604,Employes!$A$2:$H$11,3,FALSE),"")</f>
        <v/>
      </c>
      <c r="F2604" s="22">
        <f>IF(WEEKDAY(A2604,2)&lt;=5,IFERROR(VLOOKUP(C2604,Employes!$A$2:$H$11,6,FALSE),0),0)</f>
        <v/>
      </c>
      <c r="G2604" s="6" t="n">
        <v>8</v>
      </c>
      <c r="H2604" s="23">
        <f>MAX(0,G2604-F2604)</f>
        <v/>
      </c>
      <c r="I2604" s="6" t="inlineStr"/>
      <c r="J2604" s="23">
        <f>IF(I2604&lt;&gt;"",MAX(0,F2604-G2604),0)</f>
        <v/>
      </c>
      <c r="K2604" s="24">
        <f>IF(F2604=0,0,J2604/F2604)</f>
        <v/>
      </c>
      <c r="L2604" s="25">
        <f>IF(I2604&lt;&gt;"","Absence",IF(G2604&gt;F2604,"Présent + HS","Présent"))</f>
        <v/>
      </c>
      <c r="M2604" s="6" t="inlineStr"/>
    </row>
    <row r="2605">
      <c r="A2605" s="20" t="n">
        <v>46387</v>
      </c>
      <c r="B2605" s="21">
        <f>DATE(YEAR(A2605),MONTH(A2605),1)</f>
        <v/>
      </c>
      <c r="C2605" s="6" t="inlineStr">
        <is>
          <t>E004</t>
        </is>
      </c>
      <c r="D2605" s="22">
        <f>IFERROR(VLOOKUP(C2605,Employes!$A$2:$H$11,2,FALSE),"")</f>
        <v/>
      </c>
      <c r="E2605" s="22">
        <f>IFERROR(VLOOKUP(C2605,Employes!$A$2:$H$11,3,FALSE),"")</f>
        <v/>
      </c>
      <c r="F2605" s="22">
        <f>IF(WEEKDAY(A2605,2)&lt;=5,IFERROR(VLOOKUP(C2605,Employes!$A$2:$H$11,6,FALSE),0),0)</f>
        <v/>
      </c>
      <c r="G2605" s="6" t="n">
        <v>10</v>
      </c>
      <c r="H2605" s="23">
        <f>MAX(0,G2605-F2605)</f>
        <v/>
      </c>
      <c r="I2605" s="6" t="inlineStr"/>
      <c r="J2605" s="23">
        <f>IF(I2605&lt;&gt;"",MAX(0,F2605-G2605),0)</f>
        <v/>
      </c>
      <c r="K2605" s="24">
        <f>IF(F2605=0,0,J2605/F2605)</f>
        <v/>
      </c>
      <c r="L2605" s="25">
        <f>IF(I2605&lt;&gt;"","Absence",IF(G2605&gt;F2605,"Présent + HS","Présent"))</f>
        <v/>
      </c>
      <c r="M2605" s="6" t="inlineStr"/>
    </row>
    <row r="2606">
      <c r="A2606" s="20" t="n">
        <v>46387</v>
      </c>
      <c r="B2606" s="21">
        <f>DATE(YEAR(A2606),MONTH(A2606),1)</f>
        <v/>
      </c>
      <c r="C2606" s="6" t="inlineStr">
        <is>
          <t>E005</t>
        </is>
      </c>
      <c r="D2606" s="22">
        <f>IFERROR(VLOOKUP(C2606,Employes!$A$2:$H$11,2,FALSE),"")</f>
        <v/>
      </c>
      <c r="E2606" s="22">
        <f>IFERROR(VLOOKUP(C2606,Employes!$A$2:$H$11,3,FALSE),"")</f>
        <v/>
      </c>
      <c r="F2606" s="22">
        <f>IF(WEEKDAY(A2606,2)&lt;=5,IFERROR(VLOOKUP(C2606,Employes!$A$2:$H$11,6,FALSE),0),0)</f>
        <v/>
      </c>
      <c r="G2606" s="6" t="n">
        <v>8</v>
      </c>
      <c r="H2606" s="23">
        <f>MAX(0,G2606-F2606)</f>
        <v/>
      </c>
      <c r="I2606" s="6" t="inlineStr"/>
      <c r="J2606" s="23">
        <f>IF(I2606&lt;&gt;"",MAX(0,F2606-G2606),0)</f>
        <v/>
      </c>
      <c r="K2606" s="24">
        <f>IF(F2606=0,0,J2606/F2606)</f>
        <v/>
      </c>
      <c r="L2606" s="25">
        <f>IF(I2606&lt;&gt;"","Absence",IF(G2606&gt;F2606,"Présent + HS","Présent"))</f>
        <v/>
      </c>
      <c r="M2606" s="6" t="inlineStr"/>
    </row>
    <row r="2607">
      <c r="A2607" s="20" t="n">
        <v>46387</v>
      </c>
      <c r="B2607" s="21">
        <f>DATE(YEAR(A2607),MONTH(A2607),1)</f>
        <v/>
      </c>
      <c r="C2607" s="6" t="inlineStr">
        <is>
          <t>E006</t>
        </is>
      </c>
      <c r="D2607" s="22">
        <f>IFERROR(VLOOKUP(C2607,Employes!$A$2:$H$11,2,FALSE),"")</f>
        <v/>
      </c>
      <c r="E2607" s="22">
        <f>IFERROR(VLOOKUP(C2607,Employes!$A$2:$H$11,3,FALSE),"")</f>
        <v/>
      </c>
      <c r="F2607" s="22">
        <f>IF(WEEKDAY(A2607,2)&lt;=5,IFERROR(VLOOKUP(C2607,Employes!$A$2:$H$11,6,FALSE),0),0)</f>
        <v/>
      </c>
      <c r="G2607" s="6" t="n">
        <v>8</v>
      </c>
      <c r="H2607" s="23">
        <f>MAX(0,G2607-F2607)</f>
        <v/>
      </c>
      <c r="I2607" s="6" t="inlineStr"/>
      <c r="J2607" s="23">
        <f>IF(I2607&lt;&gt;"",MAX(0,F2607-G2607),0)</f>
        <v/>
      </c>
      <c r="K2607" s="24">
        <f>IF(F2607=0,0,J2607/F2607)</f>
        <v/>
      </c>
      <c r="L2607" s="25">
        <f>IF(I2607&lt;&gt;"","Absence",IF(G2607&gt;F2607,"Présent + HS","Présent"))</f>
        <v/>
      </c>
      <c r="M2607" s="6" t="inlineStr"/>
    </row>
    <row r="2608">
      <c r="A2608" s="20" t="n">
        <v>46387</v>
      </c>
      <c r="B2608" s="21">
        <f>DATE(YEAR(A2608),MONTH(A2608),1)</f>
        <v/>
      </c>
      <c r="C2608" s="6" t="inlineStr">
        <is>
          <t>E007</t>
        </is>
      </c>
      <c r="D2608" s="22">
        <f>IFERROR(VLOOKUP(C2608,Employes!$A$2:$H$11,2,FALSE),"")</f>
        <v/>
      </c>
      <c r="E2608" s="22">
        <f>IFERROR(VLOOKUP(C2608,Employes!$A$2:$H$11,3,FALSE),"")</f>
        <v/>
      </c>
      <c r="F2608" s="22">
        <f>IF(WEEKDAY(A2608,2)&lt;=5,IFERROR(VLOOKUP(C2608,Employes!$A$2:$H$11,6,FALSE),0),0)</f>
        <v/>
      </c>
      <c r="G2608" s="6" t="n">
        <v>8</v>
      </c>
      <c r="H2608" s="23">
        <f>MAX(0,G2608-F2608)</f>
        <v/>
      </c>
      <c r="I2608" s="6" t="inlineStr"/>
      <c r="J2608" s="23">
        <f>IF(I2608&lt;&gt;"",MAX(0,F2608-G2608),0)</f>
        <v/>
      </c>
      <c r="K2608" s="24">
        <f>IF(F2608=0,0,J2608/F2608)</f>
        <v/>
      </c>
      <c r="L2608" s="25">
        <f>IF(I2608&lt;&gt;"","Absence",IF(G2608&gt;F2608,"Présent + HS","Présent"))</f>
        <v/>
      </c>
      <c r="M2608" s="6" t="inlineStr"/>
    </row>
    <row r="2609">
      <c r="A2609" s="20" t="n">
        <v>46387</v>
      </c>
      <c r="B2609" s="21">
        <f>DATE(YEAR(A2609),MONTH(A2609),1)</f>
        <v/>
      </c>
      <c r="C2609" s="6" t="inlineStr">
        <is>
          <t>E008</t>
        </is>
      </c>
      <c r="D2609" s="22">
        <f>IFERROR(VLOOKUP(C2609,Employes!$A$2:$H$11,2,FALSE),"")</f>
        <v/>
      </c>
      <c r="E2609" s="22">
        <f>IFERROR(VLOOKUP(C2609,Employes!$A$2:$H$11,3,FALSE),"")</f>
        <v/>
      </c>
      <c r="F2609" s="22">
        <f>IF(WEEKDAY(A2609,2)&lt;=5,IFERROR(VLOOKUP(C2609,Employes!$A$2:$H$11,6,FALSE),0),0)</f>
        <v/>
      </c>
      <c r="G2609" s="6" t="n">
        <v>9</v>
      </c>
      <c r="H2609" s="23">
        <f>MAX(0,G2609-F2609)</f>
        <v/>
      </c>
      <c r="I2609" s="6" t="inlineStr"/>
      <c r="J2609" s="23">
        <f>IF(I2609&lt;&gt;"",MAX(0,F2609-G2609),0)</f>
        <v/>
      </c>
      <c r="K2609" s="24">
        <f>IF(F2609=0,0,J2609/F2609)</f>
        <v/>
      </c>
      <c r="L2609" s="25">
        <f>IF(I2609&lt;&gt;"","Absence",IF(G2609&gt;F2609,"Présent + HS","Présent"))</f>
        <v/>
      </c>
      <c r="M2609" s="6" t="inlineStr"/>
    </row>
    <row r="2610">
      <c r="A2610" s="20" t="n">
        <v>46387</v>
      </c>
      <c r="B2610" s="21">
        <f>DATE(YEAR(A2610),MONTH(A2610),1)</f>
        <v/>
      </c>
      <c r="C2610" s="6" t="inlineStr">
        <is>
          <t>E009</t>
        </is>
      </c>
      <c r="D2610" s="22">
        <f>IFERROR(VLOOKUP(C2610,Employes!$A$2:$H$11,2,FALSE),"")</f>
        <v/>
      </c>
      <c r="E2610" s="22">
        <f>IFERROR(VLOOKUP(C2610,Employes!$A$2:$H$11,3,FALSE),"")</f>
        <v/>
      </c>
      <c r="F2610" s="22">
        <f>IF(WEEKDAY(A2610,2)&lt;=5,IFERROR(VLOOKUP(C2610,Employes!$A$2:$H$11,6,FALSE),0),0)</f>
        <v/>
      </c>
      <c r="G2610" s="6" t="n">
        <v>8</v>
      </c>
      <c r="H2610" s="23">
        <f>MAX(0,G2610-F2610)</f>
        <v/>
      </c>
      <c r="I2610" s="6" t="inlineStr"/>
      <c r="J2610" s="23">
        <f>IF(I2610&lt;&gt;"",MAX(0,F2610-G2610),0)</f>
        <v/>
      </c>
      <c r="K2610" s="24">
        <f>IF(F2610=0,0,J2610/F2610)</f>
        <v/>
      </c>
      <c r="L2610" s="25">
        <f>IF(I2610&lt;&gt;"","Absence",IF(G2610&gt;F2610,"Présent + HS","Présent"))</f>
        <v/>
      </c>
      <c r="M2610" s="6" t="inlineStr"/>
    </row>
    <row r="2611">
      <c r="A2611" s="20" t="n">
        <v>46387</v>
      </c>
      <c r="B2611" s="21">
        <f>DATE(YEAR(A2611),MONTH(A2611),1)</f>
        <v/>
      </c>
      <c r="C2611" s="6" t="inlineStr">
        <is>
          <t>E010</t>
        </is>
      </c>
      <c r="D2611" s="22">
        <f>IFERROR(VLOOKUP(C2611,Employes!$A$2:$H$11,2,FALSE),"")</f>
        <v/>
      </c>
      <c r="E2611" s="22">
        <f>IFERROR(VLOOKUP(C2611,Employes!$A$2:$H$11,3,FALSE),"")</f>
        <v/>
      </c>
      <c r="F2611" s="22">
        <f>IF(WEEKDAY(A2611,2)&lt;=5,IFERROR(VLOOKUP(C2611,Employes!$A$2:$H$11,6,FALSE),0),0)</f>
        <v/>
      </c>
      <c r="G2611" s="6" t="n">
        <v>8</v>
      </c>
      <c r="H2611" s="23">
        <f>MAX(0,G2611-F2611)</f>
        <v/>
      </c>
      <c r="I2611" s="6" t="inlineStr"/>
      <c r="J2611" s="23">
        <f>IF(I2611&lt;&gt;"",MAX(0,F2611-G2611),0)</f>
        <v/>
      </c>
      <c r="K2611" s="24">
        <f>IF(F2611=0,0,J2611/F2611)</f>
        <v/>
      </c>
      <c r="L2611" s="25">
        <f>IF(I2611&lt;&gt;"","Absence",IF(G2611&gt;F2611,"Présent + HS","Présent"))</f>
        <v/>
      </c>
      <c r="M2611" s="6" t="inlineStr"/>
    </row>
  </sheetData>
  <conditionalFormatting sqref="K2:K2611">
    <cfRule type="cellIs" priority="1" operator="greaterThan" dxfId="0">
      <formula>0.5</formula>
    </cfRule>
  </conditionalFormatting>
  <conditionalFormatting sqref="I2:I2611">
    <cfRule type="cellIs" priority="2" operator="equal" dxfId="1">
      <formula>"ABSI"</formula>
    </cfRule>
  </conditionalFormatting>
  <dataValidations count="2">
    <dataValidation sqref="C2:C2611" showDropDown="0" showInputMessage="0" showErrorMessage="0" allowBlank="0" type="list">
      <formula1>=EmpIDs</formula1>
    </dataValidation>
    <dataValidation sqref="I2:I2611" showDropDown="0" showInputMessage="0" showErrorMessage="0" allowBlank="1" type="list">
      <formula1>=AbsCodes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tabColor rgb="000F766E"/>
    <outlinePr summaryBelow="1" summaryRight="1"/>
    <pageSetUpPr/>
  </sheetPr>
  <dimension ref="A1:K1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" customWidth="1" min="1" max="1"/>
    <col width="10" customWidth="1" min="2" max="2"/>
    <col width="24" customWidth="1" min="3" max="3"/>
    <col width="16" customWidth="1" min="4" max="4"/>
    <col width="15" customWidth="1" min="5" max="5"/>
    <col width="18" customWidth="1" min="6" max="6"/>
    <col width="12" customWidth="1" min="7" max="7"/>
    <col width="14" customWidth="1" min="8" max="8"/>
    <col width="12" customWidth="1" min="9" max="9"/>
    <col width="12" customWidth="1" min="10" max="10"/>
    <col width="12" customWidth="1" min="11" max="11"/>
  </cols>
  <sheetData>
    <row r="1">
      <c r="A1" s="18" t="inlineStr">
        <is>
          <t>Mois</t>
        </is>
      </c>
      <c r="B1" s="18" t="inlineStr">
        <is>
          <t>Emp_ID</t>
        </is>
      </c>
      <c r="C1" s="18" t="inlineStr">
        <is>
          <t>Nom</t>
        </is>
      </c>
      <c r="D1" s="18" t="inlineStr">
        <is>
          <t>Département</t>
        </is>
      </c>
      <c r="E1" s="18" t="inlineStr">
        <is>
          <t>Heures_Prévues</t>
        </is>
      </c>
      <c r="F1" s="18" t="inlineStr">
        <is>
          <t>Heures_Travaillées</t>
        </is>
      </c>
      <c r="G1" s="18" t="inlineStr">
        <is>
          <t>Heures_Sup</t>
        </is>
      </c>
      <c r="H1" s="18" t="inlineStr">
        <is>
          <t>Heures_Absence</t>
        </is>
      </c>
      <c r="I1" s="18" t="inlineStr">
        <is>
          <t>Jours_Absence</t>
        </is>
      </c>
      <c r="J1" s="18" t="inlineStr">
        <is>
          <t>Taux_Absence</t>
        </is>
      </c>
      <c r="K1" s="18" t="inlineStr">
        <is>
          <t>Taux_Présence</t>
        </is>
      </c>
    </row>
    <row r="2">
      <c r="A2" s="15" t="n">
        <v>46023</v>
      </c>
      <c r="B2" s="9" t="inlineStr">
        <is>
          <t>E001</t>
        </is>
      </c>
      <c r="C2" s="22">
        <f>IFERROR(VLOOKUP(B2,Employes!$A$2:$H$11,2,FALSE),"")</f>
        <v/>
      </c>
      <c r="D2" s="22">
        <f>IFERROR(VLOOKUP(B2,Employes!$A$2:$H$11,3,FALSE),"")</f>
        <v/>
      </c>
      <c r="E2" s="25">
        <f>SUMIFS(Saisie_Temps!$F$2:$F$2611,Saisie_Temps!$B$2:$B$2611,$A2,Saisie_Temps!$C$2:$C$2611,$B2)</f>
        <v/>
      </c>
      <c r="F2" s="25">
        <f>SUMIFS(Saisie_Temps!$G$2:$G$2611,Saisie_Temps!$B$2:$B$2611,$A2,Saisie_Temps!$C$2:$C$2611,$B2)</f>
        <v/>
      </c>
      <c r="G2" s="25">
        <f>SUMIFS(Saisie_Temps!$H$2:$H$2611,Saisie_Temps!$B$2:$B$2611,$A2,Saisie_Temps!$C$2:$C$2611,$B2)</f>
        <v/>
      </c>
      <c r="H2" s="25">
        <f>SUMIFS(Saisie_Temps!$J$2:$J$2611,Saisie_Temps!$B$2:$B$2611,$A2,Saisie_Temps!$C$2:$C$2611,$B2)</f>
        <v/>
      </c>
      <c r="I2" s="25">
        <f>SUMIFS(Saisie_Temps!$K$2:$K$2611,Saisie_Temps!$B$2:$B$2611,$A2,Saisie_Temps!$C$2:$C$2611,$B2)</f>
        <v/>
      </c>
      <c r="J2" s="26">
        <f>IF(E2=0,0,H2/E2)</f>
        <v/>
      </c>
      <c r="K2" s="26">
        <f>IF(E2=0,0,F2/E2)</f>
        <v/>
      </c>
    </row>
    <row r="3">
      <c r="A3" s="15" t="n">
        <v>46023</v>
      </c>
      <c r="B3" s="9" t="inlineStr">
        <is>
          <t>E002</t>
        </is>
      </c>
      <c r="C3" s="22">
        <f>IFERROR(VLOOKUP(B3,Employes!$A$2:$H$11,2,FALSE),"")</f>
        <v/>
      </c>
      <c r="D3" s="22">
        <f>IFERROR(VLOOKUP(B3,Employes!$A$2:$H$11,3,FALSE),"")</f>
        <v/>
      </c>
      <c r="E3" s="25">
        <f>SUMIFS(Saisie_Temps!$F$2:$F$2611,Saisie_Temps!$B$2:$B$2611,$A3,Saisie_Temps!$C$2:$C$2611,$B3)</f>
        <v/>
      </c>
      <c r="F3" s="25">
        <f>SUMIFS(Saisie_Temps!$G$2:$G$2611,Saisie_Temps!$B$2:$B$2611,$A3,Saisie_Temps!$C$2:$C$2611,$B3)</f>
        <v/>
      </c>
      <c r="G3" s="25">
        <f>SUMIFS(Saisie_Temps!$H$2:$H$2611,Saisie_Temps!$B$2:$B$2611,$A3,Saisie_Temps!$C$2:$C$2611,$B3)</f>
        <v/>
      </c>
      <c r="H3" s="25">
        <f>SUMIFS(Saisie_Temps!$J$2:$J$2611,Saisie_Temps!$B$2:$B$2611,$A3,Saisie_Temps!$C$2:$C$2611,$B3)</f>
        <v/>
      </c>
      <c r="I3" s="25">
        <f>SUMIFS(Saisie_Temps!$K$2:$K$2611,Saisie_Temps!$B$2:$B$2611,$A3,Saisie_Temps!$C$2:$C$2611,$B3)</f>
        <v/>
      </c>
      <c r="J3" s="26">
        <f>IF(E3=0,0,H3/E3)</f>
        <v/>
      </c>
      <c r="K3" s="26">
        <f>IF(E3=0,0,F3/E3)</f>
        <v/>
      </c>
    </row>
    <row r="4">
      <c r="A4" s="15" t="n">
        <v>46023</v>
      </c>
      <c r="B4" s="9" t="inlineStr">
        <is>
          <t>E003</t>
        </is>
      </c>
      <c r="C4" s="22">
        <f>IFERROR(VLOOKUP(B4,Employes!$A$2:$H$11,2,FALSE),"")</f>
        <v/>
      </c>
      <c r="D4" s="22">
        <f>IFERROR(VLOOKUP(B4,Employes!$A$2:$H$11,3,FALSE),"")</f>
        <v/>
      </c>
      <c r="E4" s="25">
        <f>SUMIFS(Saisie_Temps!$F$2:$F$2611,Saisie_Temps!$B$2:$B$2611,$A4,Saisie_Temps!$C$2:$C$2611,$B4)</f>
        <v/>
      </c>
      <c r="F4" s="25">
        <f>SUMIFS(Saisie_Temps!$G$2:$G$2611,Saisie_Temps!$B$2:$B$2611,$A4,Saisie_Temps!$C$2:$C$2611,$B4)</f>
        <v/>
      </c>
      <c r="G4" s="25">
        <f>SUMIFS(Saisie_Temps!$H$2:$H$2611,Saisie_Temps!$B$2:$B$2611,$A4,Saisie_Temps!$C$2:$C$2611,$B4)</f>
        <v/>
      </c>
      <c r="H4" s="25">
        <f>SUMIFS(Saisie_Temps!$J$2:$J$2611,Saisie_Temps!$B$2:$B$2611,$A4,Saisie_Temps!$C$2:$C$2611,$B4)</f>
        <v/>
      </c>
      <c r="I4" s="25">
        <f>SUMIFS(Saisie_Temps!$K$2:$K$2611,Saisie_Temps!$B$2:$B$2611,$A4,Saisie_Temps!$C$2:$C$2611,$B4)</f>
        <v/>
      </c>
      <c r="J4" s="26">
        <f>IF(E4=0,0,H4/E4)</f>
        <v/>
      </c>
      <c r="K4" s="26">
        <f>IF(E4=0,0,F4/E4)</f>
        <v/>
      </c>
    </row>
    <row r="5">
      <c r="A5" s="15" t="n">
        <v>46023</v>
      </c>
      <c r="B5" s="9" t="inlineStr">
        <is>
          <t>E004</t>
        </is>
      </c>
      <c r="C5" s="22">
        <f>IFERROR(VLOOKUP(B5,Employes!$A$2:$H$11,2,FALSE),"")</f>
        <v/>
      </c>
      <c r="D5" s="22">
        <f>IFERROR(VLOOKUP(B5,Employes!$A$2:$H$11,3,FALSE),"")</f>
        <v/>
      </c>
      <c r="E5" s="25">
        <f>SUMIFS(Saisie_Temps!$F$2:$F$2611,Saisie_Temps!$B$2:$B$2611,$A5,Saisie_Temps!$C$2:$C$2611,$B5)</f>
        <v/>
      </c>
      <c r="F5" s="25">
        <f>SUMIFS(Saisie_Temps!$G$2:$G$2611,Saisie_Temps!$B$2:$B$2611,$A5,Saisie_Temps!$C$2:$C$2611,$B5)</f>
        <v/>
      </c>
      <c r="G5" s="25">
        <f>SUMIFS(Saisie_Temps!$H$2:$H$2611,Saisie_Temps!$B$2:$B$2611,$A5,Saisie_Temps!$C$2:$C$2611,$B5)</f>
        <v/>
      </c>
      <c r="H5" s="25">
        <f>SUMIFS(Saisie_Temps!$J$2:$J$2611,Saisie_Temps!$B$2:$B$2611,$A5,Saisie_Temps!$C$2:$C$2611,$B5)</f>
        <v/>
      </c>
      <c r="I5" s="25">
        <f>SUMIFS(Saisie_Temps!$K$2:$K$2611,Saisie_Temps!$B$2:$B$2611,$A5,Saisie_Temps!$C$2:$C$2611,$B5)</f>
        <v/>
      </c>
      <c r="J5" s="26">
        <f>IF(E5=0,0,H5/E5)</f>
        <v/>
      </c>
      <c r="K5" s="26">
        <f>IF(E5=0,0,F5/E5)</f>
        <v/>
      </c>
    </row>
    <row r="6">
      <c r="A6" s="15" t="n">
        <v>46023</v>
      </c>
      <c r="B6" s="9" t="inlineStr">
        <is>
          <t>E005</t>
        </is>
      </c>
      <c r="C6" s="22">
        <f>IFERROR(VLOOKUP(B6,Employes!$A$2:$H$11,2,FALSE),"")</f>
        <v/>
      </c>
      <c r="D6" s="22">
        <f>IFERROR(VLOOKUP(B6,Employes!$A$2:$H$11,3,FALSE),"")</f>
        <v/>
      </c>
      <c r="E6" s="25">
        <f>SUMIFS(Saisie_Temps!$F$2:$F$2611,Saisie_Temps!$B$2:$B$2611,$A6,Saisie_Temps!$C$2:$C$2611,$B6)</f>
        <v/>
      </c>
      <c r="F6" s="25">
        <f>SUMIFS(Saisie_Temps!$G$2:$G$2611,Saisie_Temps!$B$2:$B$2611,$A6,Saisie_Temps!$C$2:$C$2611,$B6)</f>
        <v/>
      </c>
      <c r="G6" s="25">
        <f>SUMIFS(Saisie_Temps!$H$2:$H$2611,Saisie_Temps!$B$2:$B$2611,$A6,Saisie_Temps!$C$2:$C$2611,$B6)</f>
        <v/>
      </c>
      <c r="H6" s="25">
        <f>SUMIFS(Saisie_Temps!$J$2:$J$2611,Saisie_Temps!$B$2:$B$2611,$A6,Saisie_Temps!$C$2:$C$2611,$B6)</f>
        <v/>
      </c>
      <c r="I6" s="25">
        <f>SUMIFS(Saisie_Temps!$K$2:$K$2611,Saisie_Temps!$B$2:$B$2611,$A6,Saisie_Temps!$C$2:$C$2611,$B6)</f>
        <v/>
      </c>
      <c r="J6" s="26">
        <f>IF(E6=0,0,H6/E6)</f>
        <v/>
      </c>
      <c r="K6" s="26">
        <f>IF(E6=0,0,F6/E6)</f>
        <v/>
      </c>
    </row>
    <row r="7">
      <c r="A7" s="15" t="n">
        <v>46023</v>
      </c>
      <c r="B7" s="9" t="inlineStr">
        <is>
          <t>E006</t>
        </is>
      </c>
      <c r="C7" s="22">
        <f>IFERROR(VLOOKUP(B7,Employes!$A$2:$H$11,2,FALSE),"")</f>
        <v/>
      </c>
      <c r="D7" s="22">
        <f>IFERROR(VLOOKUP(B7,Employes!$A$2:$H$11,3,FALSE),"")</f>
        <v/>
      </c>
      <c r="E7" s="25">
        <f>SUMIFS(Saisie_Temps!$F$2:$F$2611,Saisie_Temps!$B$2:$B$2611,$A7,Saisie_Temps!$C$2:$C$2611,$B7)</f>
        <v/>
      </c>
      <c r="F7" s="25">
        <f>SUMIFS(Saisie_Temps!$G$2:$G$2611,Saisie_Temps!$B$2:$B$2611,$A7,Saisie_Temps!$C$2:$C$2611,$B7)</f>
        <v/>
      </c>
      <c r="G7" s="25">
        <f>SUMIFS(Saisie_Temps!$H$2:$H$2611,Saisie_Temps!$B$2:$B$2611,$A7,Saisie_Temps!$C$2:$C$2611,$B7)</f>
        <v/>
      </c>
      <c r="H7" s="25">
        <f>SUMIFS(Saisie_Temps!$J$2:$J$2611,Saisie_Temps!$B$2:$B$2611,$A7,Saisie_Temps!$C$2:$C$2611,$B7)</f>
        <v/>
      </c>
      <c r="I7" s="25">
        <f>SUMIFS(Saisie_Temps!$K$2:$K$2611,Saisie_Temps!$B$2:$B$2611,$A7,Saisie_Temps!$C$2:$C$2611,$B7)</f>
        <v/>
      </c>
      <c r="J7" s="26">
        <f>IF(E7=0,0,H7/E7)</f>
        <v/>
      </c>
      <c r="K7" s="26">
        <f>IF(E7=0,0,F7/E7)</f>
        <v/>
      </c>
    </row>
    <row r="8">
      <c r="A8" s="15" t="n">
        <v>46023</v>
      </c>
      <c r="B8" s="9" t="inlineStr">
        <is>
          <t>E007</t>
        </is>
      </c>
      <c r="C8" s="22">
        <f>IFERROR(VLOOKUP(B8,Employes!$A$2:$H$11,2,FALSE),"")</f>
        <v/>
      </c>
      <c r="D8" s="22">
        <f>IFERROR(VLOOKUP(B8,Employes!$A$2:$H$11,3,FALSE),"")</f>
        <v/>
      </c>
      <c r="E8" s="25">
        <f>SUMIFS(Saisie_Temps!$F$2:$F$2611,Saisie_Temps!$B$2:$B$2611,$A8,Saisie_Temps!$C$2:$C$2611,$B8)</f>
        <v/>
      </c>
      <c r="F8" s="25">
        <f>SUMIFS(Saisie_Temps!$G$2:$G$2611,Saisie_Temps!$B$2:$B$2611,$A8,Saisie_Temps!$C$2:$C$2611,$B8)</f>
        <v/>
      </c>
      <c r="G8" s="25">
        <f>SUMIFS(Saisie_Temps!$H$2:$H$2611,Saisie_Temps!$B$2:$B$2611,$A8,Saisie_Temps!$C$2:$C$2611,$B8)</f>
        <v/>
      </c>
      <c r="H8" s="25">
        <f>SUMIFS(Saisie_Temps!$J$2:$J$2611,Saisie_Temps!$B$2:$B$2611,$A8,Saisie_Temps!$C$2:$C$2611,$B8)</f>
        <v/>
      </c>
      <c r="I8" s="25">
        <f>SUMIFS(Saisie_Temps!$K$2:$K$2611,Saisie_Temps!$B$2:$B$2611,$A8,Saisie_Temps!$C$2:$C$2611,$B8)</f>
        <v/>
      </c>
      <c r="J8" s="26">
        <f>IF(E8=0,0,H8/E8)</f>
        <v/>
      </c>
      <c r="K8" s="26">
        <f>IF(E8=0,0,F8/E8)</f>
        <v/>
      </c>
    </row>
    <row r="9">
      <c r="A9" s="15" t="n">
        <v>46023</v>
      </c>
      <c r="B9" s="9" t="inlineStr">
        <is>
          <t>E008</t>
        </is>
      </c>
      <c r="C9" s="22">
        <f>IFERROR(VLOOKUP(B9,Employes!$A$2:$H$11,2,FALSE),"")</f>
        <v/>
      </c>
      <c r="D9" s="22">
        <f>IFERROR(VLOOKUP(B9,Employes!$A$2:$H$11,3,FALSE),"")</f>
        <v/>
      </c>
      <c r="E9" s="25">
        <f>SUMIFS(Saisie_Temps!$F$2:$F$2611,Saisie_Temps!$B$2:$B$2611,$A9,Saisie_Temps!$C$2:$C$2611,$B9)</f>
        <v/>
      </c>
      <c r="F9" s="25">
        <f>SUMIFS(Saisie_Temps!$G$2:$G$2611,Saisie_Temps!$B$2:$B$2611,$A9,Saisie_Temps!$C$2:$C$2611,$B9)</f>
        <v/>
      </c>
      <c r="G9" s="25">
        <f>SUMIFS(Saisie_Temps!$H$2:$H$2611,Saisie_Temps!$B$2:$B$2611,$A9,Saisie_Temps!$C$2:$C$2611,$B9)</f>
        <v/>
      </c>
      <c r="H9" s="25">
        <f>SUMIFS(Saisie_Temps!$J$2:$J$2611,Saisie_Temps!$B$2:$B$2611,$A9,Saisie_Temps!$C$2:$C$2611,$B9)</f>
        <v/>
      </c>
      <c r="I9" s="25">
        <f>SUMIFS(Saisie_Temps!$K$2:$K$2611,Saisie_Temps!$B$2:$B$2611,$A9,Saisie_Temps!$C$2:$C$2611,$B9)</f>
        <v/>
      </c>
      <c r="J9" s="26">
        <f>IF(E9=0,0,H9/E9)</f>
        <v/>
      </c>
      <c r="K9" s="26">
        <f>IF(E9=0,0,F9/E9)</f>
        <v/>
      </c>
    </row>
    <row r="10">
      <c r="A10" s="15" t="n">
        <v>46023</v>
      </c>
      <c r="B10" s="9" t="inlineStr">
        <is>
          <t>E009</t>
        </is>
      </c>
      <c r="C10" s="22">
        <f>IFERROR(VLOOKUP(B10,Employes!$A$2:$H$11,2,FALSE),"")</f>
        <v/>
      </c>
      <c r="D10" s="22">
        <f>IFERROR(VLOOKUP(B10,Employes!$A$2:$H$11,3,FALSE),"")</f>
        <v/>
      </c>
      <c r="E10" s="25">
        <f>SUMIFS(Saisie_Temps!$F$2:$F$2611,Saisie_Temps!$B$2:$B$2611,$A10,Saisie_Temps!$C$2:$C$2611,$B10)</f>
        <v/>
      </c>
      <c r="F10" s="25">
        <f>SUMIFS(Saisie_Temps!$G$2:$G$2611,Saisie_Temps!$B$2:$B$2611,$A10,Saisie_Temps!$C$2:$C$2611,$B10)</f>
        <v/>
      </c>
      <c r="G10" s="25">
        <f>SUMIFS(Saisie_Temps!$H$2:$H$2611,Saisie_Temps!$B$2:$B$2611,$A10,Saisie_Temps!$C$2:$C$2611,$B10)</f>
        <v/>
      </c>
      <c r="H10" s="25">
        <f>SUMIFS(Saisie_Temps!$J$2:$J$2611,Saisie_Temps!$B$2:$B$2611,$A10,Saisie_Temps!$C$2:$C$2611,$B10)</f>
        <v/>
      </c>
      <c r="I10" s="25">
        <f>SUMIFS(Saisie_Temps!$K$2:$K$2611,Saisie_Temps!$B$2:$B$2611,$A10,Saisie_Temps!$C$2:$C$2611,$B10)</f>
        <v/>
      </c>
      <c r="J10" s="26">
        <f>IF(E10=0,0,H10/E10)</f>
        <v/>
      </c>
      <c r="K10" s="26">
        <f>IF(E10=0,0,F10/E10)</f>
        <v/>
      </c>
    </row>
    <row r="11">
      <c r="A11" s="15" t="n">
        <v>46023</v>
      </c>
      <c r="B11" s="9" t="inlineStr">
        <is>
          <t>E010</t>
        </is>
      </c>
      <c r="C11" s="22">
        <f>IFERROR(VLOOKUP(B11,Employes!$A$2:$H$11,2,FALSE),"")</f>
        <v/>
      </c>
      <c r="D11" s="22">
        <f>IFERROR(VLOOKUP(B11,Employes!$A$2:$H$11,3,FALSE),"")</f>
        <v/>
      </c>
      <c r="E11" s="25">
        <f>SUMIFS(Saisie_Temps!$F$2:$F$2611,Saisie_Temps!$B$2:$B$2611,$A11,Saisie_Temps!$C$2:$C$2611,$B11)</f>
        <v/>
      </c>
      <c r="F11" s="25">
        <f>SUMIFS(Saisie_Temps!$G$2:$G$2611,Saisie_Temps!$B$2:$B$2611,$A11,Saisie_Temps!$C$2:$C$2611,$B11)</f>
        <v/>
      </c>
      <c r="G11" s="25">
        <f>SUMIFS(Saisie_Temps!$H$2:$H$2611,Saisie_Temps!$B$2:$B$2611,$A11,Saisie_Temps!$C$2:$C$2611,$B11)</f>
        <v/>
      </c>
      <c r="H11" s="25">
        <f>SUMIFS(Saisie_Temps!$J$2:$J$2611,Saisie_Temps!$B$2:$B$2611,$A11,Saisie_Temps!$C$2:$C$2611,$B11)</f>
        <v/>
      </c>
      <c r="I11" s="25">
        <f>SUMIFS(Saisie_Temps!$K$2:$K$2611,Saisie_Temps!$B$2:$B$2611,$A11,Saisie_Temps!$C$2:$C$2611,$B11)</f>
        <v/>
      </c>
      <c r="J11" s="26">
        <f>IF(E11=0,0,H11/E11)</f>
        <v/>
      </c>
      <c r="K11" s="26">
        <f>IF(E11=0,0,F11/E11)</f>
        <v/>
      </c>
    </row>
    <row r="12">
      <c r="A12" s="15" t="n">
        <v>46054</v>
      </c>
      <c r="B12" s="9" t="inlineStr">
        <is>
          <t>E001</t>
        </is>
      </c>
      <c r="C12" s="22">
        <f>IFERROR(VLOOKUP(B12,Employes!$A$2:$H$11,2,FALSE),"")</f>
        <v/>
      </c>
      <c r="D12" s="22">
        <f>IFERROR(VLOOKUP(B12,Employes!$A$2:$H$11,3,FALSE),"")</f>
        <v/>
      </c>
      <c r="E12" s="25">
        <f>SUMIFS(Saisie_Temps!$F$2:$F$2611,Saisie_Temps!$B$2:$B$2611,$A12,Saisie_Temps!$C$2:$C$2611,$B12)</f>
        <v/>
      </c>
      <c r="F12" s="25">
        <f>SUMIFS(Saisie_Temps!$G$2:$G$2611,Saisie_Temps!$B$2:$B$2611,$A12,Saisie_Temps!$C$2:$C$2611,$B12)</f>
        <v/>
      </c>
      <c r="G12" s="25">
        <f>SUMIFS(Saisie_Temps!$H$2:$H$2611,Saisie_Temps!$B$2:$B$2611,$A12,Saisie_Temps!$C$2:$C$2611,$B12)</f>
        <v/>
      </c>
      <c r="H12" s="25">
        <f>SUMIFS(Saisie_Temps!$J$2:$J$2611,Saisie_Temps!$B$2:$B$2611,$A12,Saisie_Temps!$C$2:$C$2611,$B12)</f>
        <v/>
      </c>
      <c r="I12" s="25">
        <f>SUMIFS(Saisie_Temps!$K$2:$K$2611,Saisie_Temps!$B$2:$B$2611,$A12,Saisie_Temps!$C$2:$C$2611,$B12)</f>
        <v/>
      </c>
      <c r="J12" s="26">
        <f>IF(E12=0,0,H12/E12)</f>
        <v/>
      </c>
      <c r="K12" s="26">
        <f>IF(E12=0,0,F12/E12)</f>
        <v/>
      </c>
    </row>
    <row r="13">
      <c r="A13" s="15" t="n">
        <v>46054</v>
      </c>
      <c r="B13" s="9" t="inlineStr">
        <is>
          <t>E002</t>
        </is>
      </c>
      <c r="C13" s="22">
        <f>IFERROR(VLOOKUP(B13,Employes!$A$2:$H$11,2,FALSE),"")</f>
        <v/>
      </c>
      <c r="D13" s="22">
        <f>IFERROR(VLOOKUP(B13,Employes!$A$2:$H$11,3,FALSE),"")</f>
        <v/>
      </c>
      <c r="E13" s="25">
        <f>SUMIFS(Saisie_Temps!$F$2:$F$2611,Saisie_Temps!$B$2:$B$2611,$A13,Saisie_Temps!$C$2:$C$2611,$B13)</f>
        <v/>
      </c>
      <c r="F13" s="25">
        <f>SUMIFS(Saisie_Temps!$G$2:$G$2611,Saisie_Temps!$B$2:$B$2611,$A13,Saisie_Temps!$C$2:$C$2611,$B13)</f>
        <v/>
      </c>
      <c r="G13" s="25">
        <f>SUMIFS(Saisie_Temps!$H$2:$H$2611,Saisie_Temps!$B$2:$B$2611,$A13,Saisie_Temps!$C$2:$C$2611,$B13)</f>
        <v/>
      </c>
      <c r="H13" s="25">
        <f>SUMIFS(Saisie_Temps!$J$2:$J$2611,Saisie_Temps!$B$2:$B$2611,$A13,Saisie_Temps!$C$2:$C$2611,$B13)</f>
        <v/>
      </c>
      <c r="I13" s="25">
        <f>SUMIFS(Saisie_Temps!$K$2:$K$2611,Saisie_Temps!$B$2:$B$2611,$A13,Saisie_Temps!$C$2:$C$2611,$B13)</f>
        <v/>
      </c>
      <c r="J13" s="26">
        <f>IF(E13=0,0,H13/E13)</f>
        <v/>
      </c>
      <c r="K13" s="26">
        <f>IF(E13=0,0,F13/E13)</f>
        <v/>
      </c>
    </row>
    <row r="14">
      <c r="A14" s="15" t="n">
        <v>46054</v>
      </c>
      <c r="B14" s="9" t="inlineStr">
        <is>
          <t>E003</t>
        </is>
      </c>
      <c r="C14" s="22">
        <f>IFERROR(VLOOKUP(B14,Employes!$A$2:$H$11,2,FALSE),"")</f>
        <v/>
      </c>
      <c r="D14" s="22">
        <f>IFERROR(VLOOKUP(B14,Employes!$A$2:$H$11,3,FALSE),"")</f>
        <v/>
      </c>
      <c r="E14" s="25">
        <f>SUMIFS(Saisie_Temps!$F$2:$F$2611,Saisie_Temps!$B$2:$B$2611,$A14,Saisie_Temps!$C$2:$C$2611,$B14)</f>
        <v/>
      </c>
      <c r="F14" s="25">
        <f>SUMIFS(Saisie_Temps!$G$2:$G$2611,Saisie_Temps!$B$2:$B$2611,$A14,Saisie_Temps!$C$2:$C$2611,$B14)</f>
        <v/>
      </c>
      <c r="G14" s="25">
        <f>SUMIFS(Saisie_Temps!$H$2:$H$2611,Saisie_Temps!$B$2:$B$2611,$A14,Saisie_Temps!$C$2:$C$2611,$B14)</f>
        <v/>
      </c>
      <c r="H14" s="25">
        <f>SUMIFS(Saisie_Temps!$J$2:$J$2611,Saisie_Temps!$B$2:$B$2611,$A14,Saisie_Temps!$C$2:$C$2611,$B14)</f>
        <v/>
      </c>
      <c r="I14" s="25">
        <f>SUMIFS(Saisie_Temps!$K$2:$K$2611,Saisie_Temps!$B$2:$B$2611,$A14,Saisie_Temps!$C$2:$C$2611,$B14)</f>
        <v/>
      </c>
      <c r="J14" s="26">
        <f>IF(E14=0,0,H14/E14)</f>
        <v/>
      </c>
      <c r="K14" s="26">
        <f>IF(E14=0,0,F14/E14)</f>
        <v/>
      </c>
    </row>
    <row r="15">
      <c r="A15" s="15" t="n">
        <v>46054</v>
      </c>
      <c r="B15" s="9" t="inlineStr">
        <is>
          <t>E004</t>
        </is>
      </c>
      <c r="C15" s="22">
        <f>IFERROR(VLOOKUP(B15,Employes!$A$2:$H$11,2,FALSE),"")</f>
        <v/>
      </c>
      <c r="D15" s="22">
        <f>IFERROR(VLOOKUP(B15,Employes!$A$2:$H$11,3,FALSE),"")</f>
        <v/>
      </c>
      <c r="E15" s="25">
        <f>SUMIFS(Saisie_Temps!$F$2:$F$2611,Saisie_Temps!$B$2:$B$2611,$A15,Saisie_Temps!$C$2:$C$2611,$B15)</f>
        <v/>
      </c>
      <c r="F15" s="25">
        <f>SUMIFS(Saisie_Temps!$G$2:$G$2611,Saisie_Temps!$B$2:$B$2611,$A15,Saisie_Temps!$C$2:$C$2611,$B15)</f>
        <v/>
      </c>
      <c r="G15" s="25">
        <f>SUMIFS(Saisie_Temps!$H$2:$H$2611,Saisie_Temps!$B$2:$B$2611,$A15,Saisie_Temps!$C$2:$C$2611,$B15)</f>
        <v/>
      </c>
      <c r="H15" s="25">
        <f>SUMIFS(Saisie_Temps!$J$2:$J$2611,Saisie_Temps!$B$2:$B$2611,$A15,Saisie_Temps!$C$2:$C$2611,$B15)</f>
        <v/>
      </c>
      <c r="I15" s="25">
        <f>SUMIFS(Saisie_Temps!$K$2:$K$2611,Saisie_Temps!$B$2:$B$2611,$A15,Saisie_Temps!$C$2:$C$2611,$B15)</f>
        <v/>
      </c>
      <c r="J15" s="26">
        <f>IF(E15=0,0,H15/E15)</f>
        <v/>
      </c>
      <c r="K15" s="26">
        <f>IF(E15=0,0,F15/E15)</f>
        <v/>
      </c>
    </row>
    <row r="16">
      <c r="A16" s="15" t="n">
        <v>46054</v>
      </c>
      <c r="B16" s="9" t="inlineStr">
        <is>
          <t>E005</t>
        </is>
      </c>
      <c r="C16" s="22">
        <f>IFERROR(VLOOKUP(B16,Employes!$A$2:$H$11,2,FALSE),"")</f>
        <v/>
      </c>
      <c r="D16" s="22">
        <f>IFERROR(VLOOKUP(B16,Employes!$A$2:$H$11,3,FALSE),"")</f>
        <v/>
      </c>
      <c r="E16" s="25">
        <f>SUMIFS(Saisie_Temps!$F$2:$F$2611,Saisie_Temps!$B$2:$B$2611,$A16,Saisie_Temps!$C$2:$C$2611,$B16)</f>
        <v/>
      </c>
      <c r="F16" s="25">
        <f>SUMIFS(Saisie_Temps!$G$2:$G$2611,Saisie_Temps!$B$2:$B$2611,$A16,Saisie_Temps!$C$2:$C$2611,$B16)</f>
        <v/>
      </c>
      <c r="G16" s="25">
        <f>SUMIFS(Saisie_Temps!$H$2:$H$2611,Saisie_Temps!$B$2:$B$2611,$A16,Saisie_Temps!$C$2:$C$2611,$B16)</f>
        <v/>
      </c>
      <c r="H16" s="25">
        <f>SUMIFS(Saisie_Temps!$J$2:$J$2611,Saisie_Temps!$B$2:$B$2611,$A16,Saisie_Temps!$C$2:$C$2611,$B16)</f>
        <v/>
      </c>
      <c r="I16" s="25">
        <f>SUMIFS(Saisie_Temps!$K$2:$K$2611,Saisie_Temps!$B$2:$B$2611,$A16,Saisie_Temps!$C$2:$C$2611,$B16)</f>
        <v/>
      </c>
      <c r="J16" s="26">
        <f>IF(E16=0,0,H16/E16)</f>
        <v/>
      </c>
      <c r="K16" s="26">
        <f>IF(E16=0,0,F16/E16)</f>
        <v/>
      </c>
    </row>
    <row r="17">
      <c r="A17" s="15" t="n">
        <v>46054</v>
      </c>
      <c r="B17" s="9" t="inlineStr">
        <is>
          <t>E006</t>
        </is>
      </c>
      <c r="C17" s="22">
        <f>IFERROR(VLOOKUP(B17,Employes!$A$2:$H$11,2,FALSE),"")</f>
        <v/>
      </c>
      <c r="D17" s="22">
        <f>IFERROR(VLOOKUP(B17,Employes!$A$2:$H$11,3,FALSE),"")</f>
        <v/>
      </c>
      <c r="E17" s="25">
        <f>SUMIFS(Saisie_Temps!$F$2:$F$2611,Saisie_Temps!$B$2:$B$2611,$A17,Saisie_Temps!$C$2:$C$2611,$B17)</f>
        <v/>
      </c>
      <c r="F17" s="25">
        <f>SUMIFS(Saisie_Temps!$G$2:$G$2611,Saisie_Temps!$B$2:$B$2611,$A17,Saisie_Temps!$C$2:$C$2611,$B17)</f>
        <v/>
      </c>
      <c r="G17" s="25">
        <f>SUMIFS(Saisie_Temps!$H$2:$H$2611,Saisie_Temps!$B$2:$B$2611,$A17,Saisie_Temps!$C$2:$C$2611,$B17)</f>
        <v/>
      </c>
      <c r="H17" s="25">
        <f>SUMIFS(Saisie_Temps!$J$2:$J$2611,Saisie_Temps!$B$2:$B$2611,$A17,Saisie_Temps!$C$2:$C$2611,$B17)</f>
        <v/>
      </c>
      <c r="I17" s="25">
        <f>SUMIFS(Saisie_Temps!$K$2:$K$2611,Saisie_Temps!$B$2:$B$2611,$A17,Saisie_Temps!$C$2:$C$2611,$B17)</f>
        <v/>
      </c>
      <c r="J17" s="26">
        <f>IF(E17=0,0,H17/E17)</f>
        <v/>
      </c>
      <c r="K17" s="26">
        <f>IF(E17=0,0,F17/E17)</f>
        <v/>
      </c>
    </row>
    <row r="18">
      <c r="A18" s="15" t="n">
        <v>46054</v>
      </c>
      <c r="B18" s="9" t="inlineStr">
        <is>
          <t>E007</t>
        </is>
      </c>
      <c r="C18" s="22">
        <f>IFERROR(VLOOKUP(B18,Employes!$A$2:$H$11,2,FALSE),"")</f>
        <v/>
      </c>
      <c r="D18" s="22">
        <f>IFERROR(VLOOKUP(B18,Employes!$A$2:$H$11,3,FALSE),"")</f>
        <v/>
      </c>
      <c r="E18" s="25">
        <f>SUMIFS(Saisie_Temps!$F$2:$F$2611,Saisie_Temps!$B$2:$B$2611,$A18,Saisie_Temps!$C$2:$C$2611,$B18)</f>
        <v/>
      </c>
      <c r="F18" s="25">
        <f>SUMIFS(Saisie_Temps!$G$2:$G$2611,Saisie_Temps!$B$2:$B$2611,$A18,Saisie_Temps!$C$2:$C$2611,$B18)</f>
        <v/>
      </c>
      <c r="G18" s="25">
        <f>SUMIFS(Saisie_Temps!$H$2:$H$2611,Saisie_Temps!$B$2:$B$2611,$A18,Saisie_Temps!$C$2:$C$2611,$B18)</f>
        <v/>
      </c>
      <c r="H18" s="25">
        <f>SUMIFS(Saisie_Temps!$J$2:$J$2611,Saisie_Temps!$B$2:$B$2611,$A18,Saisie_Temps!$C$2:$C$2611,$B18)</f>
        <v/>
      </c>
      <c r="I18" s="25">
        <f>SUMIFS(Saisie_Temps!$K$2:$K$2611,Saisie_Temps!$B$2:$B$2611,$A18,Saisie_Temps!$C$2:$C$2611,$B18)</f>
        <v/>
      </c>
      <c r="J18" s="26">
        <f>IF(E18=0,0,H18/E18)</f>
        <v/>
      </c>
      <c r="K18" s="26">
        <f>IF(E18=0,0,F18/E18)</f>
        <v/>
      </c>
    </row>
    <row r="19">
      <c r="A19" s="15" t="n">
        <v>46054</v>
      </c>
      <c r="B19" s="9" t="inlineStr">
        <is>
          <t>E008</t>
        </is>
      </c>
      <c r="C19" s="22">
        <f>IFERROR(VLOOKUP(B19,Employes!$A$2:$H$11,2,FALSE),"")</f>
        <v/>
      </c>
      <c r="D19" s="22">
        <f>IFERROR(VLOOKUP(B19,Employes!$A$2:$H$11,3,FALSE),"")</f>
        <v/>
      </c>
      <c r="E19" s="25">
        <f>SUMIFS(Saisie_Temps!$F$2:$F$2611,Saisie_Temps!$B$2:$B$2611,$A19,Saisie_Temps!$C$2:$C$2611,$B19)</f>
        <v/>
      </c>
      <c r="F19" s="25">
        <f>SUMIFS(Saisie_Temps!$G$2:$G$2611,Saisie_Temps!$B$2:$B$2611,$A19,Saisie_Temps!$C$2:$C$2611,$B19)</f>
        <v/>
      </c>
      <c r="G19" s="25">
        <f>SUMIFS(Saisie_Temps!$H$2:$H$2611,Saisie_Temps!$B$2:$B$2611,$A19,Saisie_Temps!$C$2:$C$2611,$B19)</f>
        <v/>
      </c>
      <c r="H19" s="25">
        <f>SUMIFS(Saisie_Temps!$J$2:$J$2611,Saisie_Temps!$B$2:$B$2611,$A19,Saisie_Temps!$C$2:$C$2611,$B19)</f>
        <v/>
      </c>
      <c r="I19" s="25">
        <f>SUMIFS(Saisie_Temps!$K$2:$K$2611,Saisie_Temps!$B$2:$B$2611,$A19,Saisie_Temps!$C$2:$C$2611,$B19)</f>
        <v/>
      </c>
      <c r="J19" s="26">
        <f>IF(E19=0,0,H19/E19)</f>
        <v/>
      </c>
      <c r="K19" s="26">
        <f>IF(E19=0,0,F19/E19)</f>
        <v/>
      </c>
    </row>
    <row r="20">
      <c r="A20" s="15" t="n">
        <v>46054</v>
      </c>
      <c r="B20" s="9" t="inlineStr">
        <is>
          <t>E009</t>
        </is>
      </c>
      <c r="C20" s="22">
        <f>IFERROR(VLOOKUP(B20,Employes!$A$2:$H$11,2,FALSE),"")</f>
        <v/>
      </c>
      <c r="D20" s="22">
        <f>IFERROR(VLOOKUP(B20,Employes!$A$2:$H$11,3,FALSE),"")</f>
        <v/>
      </c>
      <c r="E20" s="25">
        <f>SUMIFS(Saisie_Temps!$F$2:$F$2611,Saisie_Temps!$B$2:$B$2611,$A20,Saisie_Temps!$C$2:$C$2611,$B20)</f>
        <v/>
      </c>
      <c r="F20" s="25">
        <f>SUMIFS(Saisie_Temps!$G$2:$G$2611,Saisie_Temps!$B$2:$B$2611,$A20,Saisie_Temps!$C$2:$C$2611,$B20)</f>
        <v/>
      </c>
      <c r="G20" s="25">
        <f>SUMIFS(Saisie_Temps!$H$2:$H$2611,Saisie_Temps!$B$2:$B$2611,$A20,Saisie_Temps!$C$2:$C$2611,$B20)</f>
        <v/>
      </c>
      <c r="H20" s="25">
        <f>SUMIFS(Saisie_Temps!$J$2:$J$2611,Saisie_Temps!$B$2:$B$2611,$A20,Saisie_Temps!$C$2:$C$2611,$B20)</f>
        <v/>
      </c>
      <c r="I20" s="25">
        <f>SUMIFS(Saisie_Temps!$K$2:$K$2611,Saisie_Temps!$B$2:$B$2611,$A20,Saisie_Temps!$C$2:$C$2611,$B20)</f>
        <v/>
      </c>
      <c r="J20" s="26">
        <f>IF(E20=0,0,H20/E20)</f>
        <v/>
      </c>
      <c r="K20" s="26">
        <f>IF(E20=0,0,F20/E20)</f>
        <v/>
      </c>
    </row>
    <row r="21">
      <c r="A21" s="15" t="n">
        <v>46054</v>
      </c>
      <c r="B21" s="9" t="inlineStr">
        <is>
          <t>E010</t>
        </is>
      </c>
      <c r="C21" s="22">
        <f>IFERROR(VLOOKUP(B21,Employes!$A$2:$H$11,2,FALSE),"")</f>
        <v/>
      </c>
      <c r="D21" s="22">
        <f>IFERROR(VLOOKUP(B21,Employes!$A$2:$H$11,3,FALSE),"")</f>
        <v/>
      </c>
      <c r="E21" s="25">
        <f>SUMIFS(Saisie_Temps!$F$2:$F$2611,Saisie_Temps!$B$2:$B$2611,$A21,Saisie_Temps!$C$2:$C$2611,$B21)</f>
        <v/>
      </c>
      <c r="F21" s="25">
        <f>SUMIFS(Saisie_Temps!$G$2:$G$2611,Saisie_Temps!$B$2:$B$2611,$A21,Saisie_Temps!$C$2:$C$2611,$B21)</f>
        <v/>
      </c>
      <c r="G21" s="25">
        <f>SUMIFS(Saisie_Temps!$H$2:$H$2611,Saisie_Temps!$B$2:$B$2611,$A21,Saisie_Temps!$C$2:$C$2611,$B21)</f>
        <v/>
      </c>
      <c r="H21" s="25">
        <f>SUMIFS(Saisie_Temps!$J$2:$J$2611,Saisie_Temps!$B$2:$B$2611,$A21,Saisie_Temps!$C$2:$C$2611,$B21)</f>
        <v/>
      </c>
      <c r="I21" s="25">
        <f>SUMIFS(Saisie_Temps!$K$2:$K$2611,Saisie_Temps!$B$2:$B$2611,$A21,Saisie_Temps!$C$2:$C$2611,$B21)</f>
        <v/>
      </c>
      <c r="J21" s="26">
        <f>IF(E21=0,0,H21/E21)</f>
        <v/>
      </c>
      <c r="K21" s="26">
        <f>IF(E21=0,0,F21/E21)</f>
        <v/>
      </c>
    </row>
    <row r="22">
      <c r="A22" s="15" t="n">
        <v>46082</v>
      </c>
      <c r="B22" s="9" t="inlineStr">
        <is>
          <t>E001</t>
        </is>
      </c>
      <c r="C22" s="22">
        <f>IFERROR(VLOOKUP(B22,Employes!$A$2:$H$11,2,FALSE),"")</f>
        <v/>
      </c>
      <c r="D22" s="22">
        <f>IFERROR(VLOOKUP(B22,Employes!$A$2:$H$11,3,FALSE),"")</f>
        <v/>
      </c>
      <c r="E22" s="25">
        <f>SUMIFS(Saisie_Temps!$F$2:$F$2611,Saisie_Temps!$B$2:$B$2611,$A22,Saisie_Temps!$C$2:$C$2611,$B22)</f>
        <v/>
      </c>
      <c r="F22" s="25">
        <f>SUMIFS(Saisie_Temps!$G$2:$G$2611,Saisie_Temps!$B$2:$B$2611,$A22,Saisie_Temps!$C$2:$C$2611,$B22)</f>
        <v/>
      </c>
      <c r="G22" s="25">
        <f>SUMIFS(Saisie_Temps!$H$2:$H$2611,Saisie_Temps!$B$2:$B$2611,$A22,Saisie_Temps!$C$2:$C$2611,$B22)</f>
        <v/>
      </c>
      <c r="H22" s="25">
        <f>SUMIFS(Saisie_Temps!$J$2:$J$2611,Saisie_Temps!$B$2:$B$2611,$A22,Saisie_Temps!$C$2:$C$2611,$B22)</f>
        <v/>
      </c>
      <c r="I22" s="25">
        <f>SUMIFS(Saisie_Temps!$K$2:$K$2611,Saisie_Temps!$B$2:$B$2611,$A22,Saisie_Temps!$C$2:$C$2611,$B22)</f>
        <v/>
      </c>
      <c r="J22" s="26">
        <f>IF(E22=0,0,H22/E22)</f>
        <v/>
      </c>
      <c r="K22" s="26">
        <f>IF(E22=0,0,F22/E22)</f>
        <v/>
      </c>
    </row>
    <row r="23">
      <c r="A23" s="15" t="n">
        <v>46082</v>
      </c>
      <c r="B23" s="9" t="inlineStr">
        <is>
          <t>E002</t>
        </is>
      </c>
      <c r="C23" s="22">
        <f>IFERROR(VLOOKUP(B23,Employes!$A$2:$H$11,2,FALSE),"")</f>
        <v/>
      </c>
      <c r="D23" s="22">
        <f>IFERROR(VLOOKUP(B23,Employes!$A$2:$H$11,3,FALSE),"")</f>
        <v/>
      </c>
      <c r="E23" s="25">
        <f>SUMIFS(Saisie_Temps!$F$2:$F$2611,Saisie_Temps!$B$2:$B$2611,$A23,Saisie_Temps!$C$2:$C$2611,$B23)</f>
        <v/>
      </c>
      <c r="F23" s="25">
        <f>SUMIFS(Saisie_Temps!$G$2:$G$2611,Saisie_Temps!$B$2:$B$2611,$A23,Saisie_Temps!$C$2:$C$2611,$B23)</f>
        <v/>
      </c>
      <c r="G23" s="25">
        <f>SUMIFS(Saisie_Temps!$H$2:$H$2611,Saisie_Temps!$B$2:$B$2611,$A23,Saisie_Temps!$C$2:$C$2611,$B23)</f>
        <v/>
      </c>
      <c r="H23" s="25">
        <f>SUMIFS(Saisie_Temps!$J$2:$J$2611,Saisie_Temps!$B$2:$B$2611,$A23,Saisie_Temps!$C$2:$C$2611,$B23)</f>
        <v/>
      </c>
      <c r="I23" s="25">
        <f>SUMIFS(Saisie_Temps!$K$2:$K$2611,Saisie_Temps!$B$2:$B$2611,$A23,Saisie_Temps!$C$2:$C$2611,$B23)</f>
        <v/>
      </c>
      <c r="J23" s="26">
        <f>IF(E23=0,0,H23/E23)</f>
        <v/>
      </c>
      <c r="K23" s="26">
        <f>IF(E23=0,0,F23/E23)</f>
        <v/>
      </c>
    </row>
    <row r="24">
      <c r="A24" s="15" t="n">
        <v>46082</v>
      </c>
      <c r="B24" s="9" t="inlineStr">
        <is>
          <t>E003</t>
        </is>
      </c>
      <c r="C24" s="22">
        <f>IFERROR(VLOOKUP(B24,Employes!$A$2:$H$11,2,FALSE),"")</f>
        <v/>
      </c>
      <c r="D24" s="22">
        <f>IFERROR(VLOOKUP(B24,Employes!$A$2:$H$11,3,FALSE),"")</f>
        <v/>
      </c>
      <c r="E24" s="25">
        <f>SUMIFS(Saisie_Temps!$F$2:$F$2611,Saisie_Temps!$B$2:$B$2611,$A24,Saisie_Temps!$C$2:$C$2611,$B24)</f>
        <v/>
      </c>
      <c r="F24" s="25">
        <f>SUMIFS(Saisie_Temps!$G$2:$G$2611,Saisie_Temps!$B$2:$B$2611,$A24,Saisie_Temps!$C$2:$C$2611,$B24)</f>
        <v/>
      </c>
      <c r="G24" s="25">
        <f>SUMIFS(Saisie_Temps!$H$2:$H$2611,Saisie_Temps!$B$2:$B$2611,$A24,Saisie_Temps!$C$2:$C$2611,$B24)</f>
        <v/>
      </c>
      <c r="H24" s="25">
        <f>SUMIFS(Saisie_Temps!$J$2:$J$2611,Saisie_Temps!$B$2:$B$2611,$A24,Saisie_Temps!$C$2:$C$2611,$B24)</f>
        <v/>
      </c>
      <c r="I24" s="25">
        <f>SUMIFS(Saisie_Temps!$K$2:$K$2611,Saisie_Temps!$B$2:$B$2611,$A24,Saisie_Temps!$C$2:$C$2611,$B24)</f>
        <v/>
      </c>
      <c r="J24" s="26">
        <f>IF(E24=0,0,H24/E24)</f>
        <v/>
      </c>
      <c r="K24" s="26">
        <f>IF(E24=0,0,F24/E24)</f>
        <v/>
      </c>
    </row>
    <row r="25">
      <c r="A25" s="15" t="n">
        <v>46082</v>
      </c>
      <c r="B25" s="9" t="inlineStr">
        <is>
          <t>E004</t>
        </is>
      </c>
      <c r="C25" s="22">
        <f>IFERROR(VLOOKUP(B25,Employes!$A$2:$H$11,2,FALSE),"")</f>
        <v/>
      </c>
      <c r="D25" s="22">
        <f>IFERROR(VLOOKUP(B25,Employes!$A$2:$H$11,3,FALSE),"")</f>
        <v/>
      </c>
      <c r="E25" s="25">
        <f>SUMIFS(Saisie_Temps!$F$2:$F$2611,Saisie_Temps!$B$2:$B$2611,$A25,Saisie_Temps!$C$2:$C$2611,$B25)</f>
        <v/>
      </c>
      <c r="F25" s="25">
        <f>SUMIFS(Saisie_Temps!$G$2:$G$2611,Saisie_Temps!$B$2:$B$2611,$A25,Saisie_Temps!$C$2:$C$2611,$B25)</f>
        <v/>
      </c>
      <c r="G25" s="25">
        <f>SUMIFS(Saisie_Temps!$H$2:$H$2611,Saisie_Temps!$B$2:$B$2611,$A25,Saisie_Temps!$C$2:$C$2611,$B25)</f>
        <v/>
      </c>
      <c r="H25" s="25">
        <f>SUMIFS(Saisie_Temps!$J$2:$J$2611,Saisie_Temps!$B$2:$B$2611,$A25,Saisie_Temps!$C$2:$C$2611,$B25)</f>
        <v/>
      </c>
      <c r="I25" s="25">
        <f>SUMIFS(Saisie_Temps!$K$2:$K$2611,Saisie_Temps!$B$2:$B$2611,$A25,Saisie_Temps!$C$2:$C$2611,$B25)</f>
        <v/>
      </c>
      <c r="J25" s="26">
        <f>IF(E25=0,0,H25/E25)</f>
        <v/>
      </c>
      <c r="K25" s="26">
        <f>IF(E25=0,0,F25/E25)</f>
        <v/>
      </c>
    </row>
    <row r="26">
      <c r="A26" s="15" t="n">
        <v>46082</v>
      </c>
      <c r="B26" s="9" t="inlineStr">
        <is>
          <t>E005</t>
        </is>
      </c>
      <c r="C26" s="22">
        <f>IFERROR(VLOOKUP(B26,Employes!$A$2:$H$11,2,FALSE),"")</f>
        <v/>
      </c>
      <c r="D26" s="22">
        <f>IFERROR(VLOOKUP(B26,Employes!$A$2:$H$11,3,FALSE),"")</f>
        <v/>
      </c>
      <c r="E26" s="25">
        <f>SUMIFS(Saisie_Temps!$F$2:$F$2611,Saisie_Temps!$B$2:$B$2611,$A26,Saisie_Temps!$C$2:$C$2611,$B26)</f>
        <v/>
      </c>
      <c r="F26" s="25">
        <f>SUMIFS(Saisie_Temps!$G$2:$G$2611,Saisie_Temps!$B$2:$B$2611,$A26,Saisie_Temps!$C$2:$C$2611,$B26)</f>
        <v/>
      </c>
      <c r="G26" s="25">
        <f>SUMIFS(Saisie_Temps!$H$2:$H$2611,Saisie_Temps!$B$2:$B$2611,$A26,Saisie_Temps!$C$2:$C$2611,$B26)</f>
        <v/>
      </c>
      <c r="H26" s="25">
        <f>SUMIFS(Saisie_Temps!$J$2:$J$2611,Saisie_Temps!$B$2:$B$2611,$A26,Saisie_Temps!$C$2:$C$2611,$B26)</f>
        <v/>
      </c>
      <c r="I26" s="25">
        <f>SUMIFS(Saisie_Temps!$K$2:$K$2611,Saisie_Temps!$B$2:$B$2611,$A26,Saisie_Temps!$C$2:$C$2611,$B26)</f>
        <v/>
      </c>
      <c r="J26" s="26">
        <f>IF(E26=0,0,H26/E26)</f>
        <v/>
      </c>
      <c r="K26" s="26">
        <f>IF(E26=0,0,F26/E26)</f>
        <v/>
      </c>
    </row>
    <row r="27">
      <c r="A27" s="15" t="n">
        <v>46082</v>
      </c>
      <c r="B27" s="9" t="inlineStr">
        <is>
          <t>E006</t>
        </is>
      </c>
      <c r="C27" s="22">
        <f>IFERROR(VLOOKUP(B27,Employes!$A$2:$H$11,2,FALSE),"")</f>
        <v/>
      </c>
      <c r="D27" s="22">
        <f>IFERROR(VLOOKUP(B27,Employes!$A$2:$H$11,3,FALSE),"")</f>
        <v/>
      </c>
      <c r="E27" s="25">
        <f>SUMIFS(Saisie_Temps!$F$2:$F$2611,Saisie_Temps!$B$2:$B$2611,$A27,Saisie_Temps!$C$2:$C$2611,$B27)</f>
        <v/>
      </c>
      <c r="F27" s="25">
        <f>SUMIFS(Saisie_Temps!$G$2:$G$2611,Saisie_Temps!$B$2:$B$2611,$A27,Saisie_Temps!$C$2:$C$2611,$B27)</f>
        <v/>
      </c>
      <c r="G27" s="25">
        <f>SUMIFS(Saisie_Temps!$H$2:$H$2611,Saisie_Temps!$B$2:$B$2611,$A27,Saisie_Temps!$C$2:$C$2611,$B27)</f>
        <v/>
      </c>
      <c r="H27" s="25">
        <f>SUMIFS(Saisie_Temps!$J$2:$J$2611,Saisie_Temps!$B$2:$B$2611,$A27,Saisie_Temps!$C$2:$C$2611,$B27)</f>
        <v/>
      </c>
      <c r="I27" s="25">
        <f>SUMIFS(Saisie_Temps!$K$2:$K$2611,Saisie_Temps!$B$2:$B$2611,$A27,Saisie_Temps!$C$2:$C$2611,$B27)</f>
        <v/>
      </c>
      <c r="J27" s="26">
        <f>IF(E27=0,0,H27/E27)</f>
        <v/>
      </c>
      <c r="K27" s="26">
        <f>IF(E27=0,0,F27/E27)</f>
        <v/>
      </c>
    </row>
    <row r="28">
      <c r="A28" s="15" t="n">
        <v>46082</v>
      </c>
      <c r="B28" s="9" t="inlineStr">
        <is>
          <t>E007</t>
        </is>
      </c>
      <c r="C28" s="22">
        <f>IFERROR(VLOOKUP(B28,Employes!$A$2:$H$11,2,FALSE),"")</f>
        <v/>
      </c>
      <c r="D28" s="22">
        <f>IFERROR(VLOOKUP(B28,Employes!$A$2:$H$11,3,FALSE),"")</f>
        <v/>
      </c>
      <c r="E28" s="25">
        <f>SUMIFS(Saisie_Temps!$F$2:$F$2611,Saisie_Temps!$B$2:$B$2611,$A28,Saisie_Temps!$C$2:$C$2611,$B28)</f>
        <v/>
      </c>
      <c r="F28" s="25">
        <f>SUMIFS(Saisie_Temps!$G$2:$G$2611,Saisie_Temps!$B$2:$B$2611,$A28,Saisie_Temps!$C$2:$C$2611,$B28)</f>
        <v/>
      </c>
      <c r="G28" s="25">
        <f>SUMIFS(Saisie_Temps!$H$2:$H$2611,Saisie_Temps!$B$2:$B$2611,$A28,Saisie_Temps!$C$2:$C$2611,$B28)</f>
        <v/>
      </c>
      <c r="H28" s="25">
        <f>SUMIFS(Saisie_Temps!$J$2:$J$2611,Saisie_Temps!$B$2:$B$2611,$A28,Saisie_Temps!$C$2:$C$2611,$B28)</f>
        <v/>
      </c>
      <c r="I28" s="25">
        <f>SUMIFS(Saisie_Temps!$K$2:$K$2611,Saisie_Temps!$B$2:$B$2611,$A28,Saisie_Temps!$C$2:$C$2611,$B28)</f>
        <v/>
      </c>
      <c r="J28" s="26">
        <f>IF(E28=0,0,H28/E28)</f>
        <v/>
      </c>
      <c r="K28" s="26">
        <f>IF(E28=0,0,F28/E28)</f>
        <v/>
      </c>
    </row>
    <row r="29">
      <c r="A29" s="15" t="n">
        <v>46082</v>
      </c>
      <c r="B29" s="9" t="inlineStr">
        <is>
          <t>E008</t>
        </is>
      </c>
      <c r="C29" s="22">
        <f>IFERROR(VLOOKUP(B29,Employes!$A$2:$H$11,2,FALSE),"")</f>
        <v/>
      </c>
      <c r="D29" s="22">
        <f>IFERROR(VLOOKUP(B29,Employes!$A$2:$H$11,3,FALSE),"")</f>
        <v/>
      </c>
      <c r="E29" s="25">
        <f>SUMIFS(Saisie_Temps!$F$2:$F$2611,Saisie_Temps!$B$2:$B$2611,$A29,Saisie_Temps!$C$2:$C$2611,$B29)</f>
        <v/>
      </c>
      <c r="F29" s="25">
        <f>SUMIFS(Saisie_Temps!$G$2:$G$2611,Saisie_Temps!$B$2:$B$2611,$A29,Saisie_Temps!$C$2:$C$2611,$B29)</f>
        <v/>
      </c>
      <c r="G29" s="25">
        <f>SUMIFS(Saisie_Temps!$H$2:$H$2611,Saisie_Temps!$B$2:$B$2611,$A29,Saisie_Temps!$C$2:$C$2611,$B29)</f>
        <v/>
      </c>
      <c r="H29" s="25">
        <f>SUMIFS(Saisie_Temps!$J$2:$J$2611,Saisie_Temps!$B$2:$B$2611,$A29,Saisie_Temps!$C$2:$C$2611,$B29)</f>
        <v/>
      </c>
      <c r="I29" s="25">
        <f>SUMIFS(Saisie_Temps!$K$2:$K$2611,Saisie_Temps!$B$2:$B$2611,$A29,Saisie_Temps!$C$2:$C$2611,$B29)</f>
        <v/>
      </c>
      <c r="J29" s="26">
        <f>IF(E29=0,0,H29/E29)</f>
        <v/>
      </c>
      <c r="K29" s="26">
        <f>IF(E29=0,0,F29/E29)</f>
        <v/>
      </c>
    </row>
    <row r="30">
      <c r="A30" s="15" t="n">
        <v>46082</v>
      </c>
      <c r="B30" s="9" t="inlineStr">
        <is>
          <t>E009</t>
        </is>
      </c>
      <c r="C30" s="22">
        <f>IFERROR(VLOOKUP(B30,Employes!$A$2:$H$11,2,FALSE),"")</f>
        <v/>
      </c>
      <c r="D30" s="22">
        <f>IFERROR(VLOOKUP(B30,Employes!$A$2:$H$11,3,FALSE),"")</f>
        <v/>
      </c>
      <c r="E30" s="25">
        <f>SUMIFS(Saisie_Temps!$F$2:$F$2611,Saisie_Temps!$B$2:$B$2611,$A30,Saisie_Temps!$C$2:$C$2611,$B30)</f>
        <v/>
      </c>
      <c r="F30" s="25">
        <f>SUMIFS(Saisie_Temps!$G$2:$G$2611,Saisie_Temps!$B$2:$B$2611,$A30,Saisie_Temps!$C$2:$C$2611,$B30)</f>
        <v/>
      </c>
      <c r="G30" s="25">
        <f>SUMIFS(Saisie_Temps!$H$2:$H$2611,Saisie_Temps!$B$2:$B$2611,$A30,Saisie_Temps!$C$2:$C$2611,$B30)</f>
        <v/>
      </c>
      <c r="H30" s="25">
        <f>SUMIFS(Saisie_Temps!$J$2:$J$2611,Saisie_Temps!$B$2:$B$2611,$A30,Saisie_Temps!$C$2:$C$2611,$B30)</f>
        <v/>
      </c>
      <c r="I30" s="25">
        <f>SUMIFS(Saisie_Temps!$K$2:$K$2611,Saisie_Temps!$B$2:$B$2611,$A30,Saisie_Temps!$C$2:$C$2611,$B30)</f>
        <v/>
      </c>
      <c r="J30" s="26">
        <f>IF(E30=0,0,H30/E30)</f>
        <v/>
      </c>
      <c r="K30" s="26">
        <f>IF(E30=0,0,F30/E30)</f>
        <v/>
      </c>
    </row>
    <row r="31">
      <c r="A31" s="15" t="n">
        <v>46082</v>
      </c>
      <c r="B31" s="9" t="inlineStr">
        <is>
          <t>E010</t>
        </is>
      </c>
      <c r="C31" s="22">
        <f>IFERROR(VLOOKUP(B31,Employes!$A$2:$H$11,2,FALSE),"")</f>
        <v/>
      </c>
      <c r="D31" s="22">
        <f>IFERROR(VLOOKUP(B31,Employes!$A$2:$H$11,3,FALSE),"")</f>
        <v/>
      </c>
      <c r="E31" s="25">
        <f>SUMIFS(Saisie_Temps!$F$2:$F$2611,Saisie_Temps!$B$2:$B$2611,$A31,Saisie_Temps!$C$2:$C$2611,$B31)</f>
        <v/>
      </c>
      <c r="F31" s="25">
        <f>SUMIFS(Saisie_Temps!$G$2:$G$2611,Saisie_Temps!$B$2:$B$2611,$A31,Saisie_Temps!$C$2:$C$2611,$B31)</f>
        <v/>
      </c>
      <c r="G31" s="25">
        <f>SUMIFS(Saisie_Temps!$H$2:$H$2611,Saisie_Temps!$B$2:$B$2611,$A31,Saisie_Temps!$C$2:$C$2611,$B31)</f>
        <v/>
      </c>
      <c r="H31" s="25">
        <f>SUMIFS(Saisie_Temps!$J$2:$J$2611,Saisie_Temps!$B$2:$B$2611,$A31,Saisie_Temps!$C$2:$C$2611,$B31)</f>
        <v/>
      </c>
      <c r="I31" s="25">
        <f>SUMIFS(Saisie_Temps!$K$2:$K$2611,Saisie_Temps!$B$2:$B$2611,$A31,Saisie_Temps!$C$2:$C$2611,$B31)</f>
        <v/>
      </c>
      <c r="J31" s="26">
        <f>IF(E31=0,0,H31/E31)</f>
        <v/>
      </c>
      <c r="K31" s="26">
        <f>IF(E31=0,0,F31/E31)</f>
        <v/>
      </c>
    </row>
    <row r="32">
      <c r="A32" s="15" t="n">
        <v>46113</v>
      </c>
      <c r="B32" s="9" t="inlineStr">
        <is>
          <t>E001</t>
        </is>
      </c>
      <c r="C32" s="22">
        <f>IFERROR(VLOOKUP(B32,Employes!$A$2:$H$11,2,FALSE),"")</f>
        <v/>
      </c>
      <c r="D32" s="22">
        <f>IFERROR(VLOOKUP(B32,Employes!$A$2:$H$11,3,FALSE),"")</f>
        <v/>
      </c>
      <c r="E32" s="25">
        <f>SUMIFS(Saisie_Temps!$F$2:$F$2611,Saisie_Temps!$B$2:$B$2611,$A32,Saisie_Temps!$C$2:$C$2611,$B32)</f>
        <v/>
      </c>
      <c r="F32" s="25">
        <f>SUMIFS(Saisie_Temps!$G$2:$G$2611,Saisie_Temps!$B$2:$B$2611,$A32,Saisie_Temps!$C$2:$C$2611,$B32)</f>
        <v/>
      </c>
      <c r="G32" s="25">
        <f>SUMIFS(Saisie_Temps!$H$2:$H$2611,Saisie_Temps!$B$2:$B$2611,$A32,Saisie_Temps!$C$2:$C$2611,$B32)</f>
        <v/>
      </c>
      <c r="H32" s="25">
        <f>SUMIFS(Saisie_Temps!$J$2:$J$2611,Saisie_Temps!$B$2:$B$2611,$A32,Saisie_Temps!$C$2:$C$2611,$B32)</f>
        <v/>
      </c>
      <c r="I32" s="25">
        <f>SUMIFS(Saisie_Temps!$K$2:$K$2611,Saisie_Temps!$B$2:$B$2611,$A32,Saisie_Temps!$C$2:$C$2611,$B32)</f>
        <v/>
      </c>
      <c r="J32" s="26">
        <f>IF(E32=0,0,H32/E32)</f>
        <v/>
      </c>
      <c r="K32" s="26">
        <f>IF(E32=0,0,F32/E32)</f>
        <v/>
      </c>
    </row>
    <row r="33">
      <c r="A33" s="15" t="n">
        <v>46113</v>
      </c>
      <c r="B33" s="9" t="inlineStr">
        <is>
          <t>E002</t>
        </is>
      </c>
      <c r="C33" s="22">
        <f>IFERROR(VLOOKUP(B33,Employes!$A$2:$H$11,2,FALSE),"")</f>
        <v/>
      </c>
      <c r="D33" s="22">
        <f>IFERROR(VLOOKUP(B33,Employes!$A$2:$H$11,3,FALSE),"")</f>
        <v/>
      </c>
      <c r="E33" s="25">
        <f>SUMIFS(Saisie_Temps!$F$2:$F$2611,Saisie_Temps!$B$2:$B$2611,$A33,Saisie_Temps!$C$2:$C$2611,$B33)</f>
        <v/>
      </c>
      <c r="F33" s="25">
        <f>SUMIFS(Saisie_Temps!$G$2:$G$2611,Saisie_Temps!$B$2:$B$2611,$A33,Saisie_Temps!$C$2:$C$2611,$B33)</f>
        <v/>
      </c>
      <c r="G33" s="25">
        <f>SUMIFS(Saisie_Temps!$H$2:$H$2611,Saisie_Temps!$B$2:$B$2611,$A33,Saisie_Temps!$C$2:$C$2611,$B33)</f>
        <v/>
      </c>
      <c r="H33" s="25">
        <f>SUMIFS(Saisie_Temps!$J$2:$J$2611,Saisie_Temps!$B$2:$B$2611,$A33,Saisie_Temps!$C$2:$C$2611,$B33)</f>
        <v/>
      </c>
      <c r="I33" s="25">
        <f>SUMIFS(Saisie_Temps!$K$2:$K$2611,Saisie_Temps!$B$2:$B$2611,$A33,Saisie_Temps!$C$2:$C$2611,$B33)</f>
        <v/>
      </c>
      <c r="J33" s="26">
        <f>IF(E33=0,0,H33/E33)</f>
        <v/>
      </c>
      <c r="K33" s="26">
        <f>IF(E33=0,0,F33/E33)</f>
        <v/>
      </c>
    </row>
    <row r="34">
      <c r="A34" s="15" t="n">
        <v>46113</v>
      </c>
      <c r="B34" s="9" t="inlineStr">
        <is>
          <t>E003</t>
        </is>
      </c>
      <c r="C34" s="22">
        <f>IFERROR(VLOOKUP(B34,Employes!$A$2:$H$11,2,FALSE),"")</f>
        <v/>
      </c>
      <c r="D34" s="22">
        <f>IFERROR(VLOOKUP(B34,Employes!$A$2:$H$11,3,FALSE),"")</f>
        <v/>
      </c>
      <c r="E34" s="25">
        <f>SUMIFS(Saisie_Temps!$F$2:$F$2611,Saisie_Temps!$B$2:$B$2611,$A34,Saisie_Temps!$C$2:$C$2611,$B34)</f>
        <v/>
      </c>
      <c r="F34" s="25">
        <f>SUMIFS(Saisie_Temps!$G$2:$G$2611,Saisie_Temps!$B$2:$B$2611,$A34,Saisie_Temps!$C$2:$C$2611,$B34)</f>
        <v/>
      </c>
      <c r="G34" s="25">
        <f>SUMIFS(Saisie_Temps!$H$2:$H$2611,Saisie_Temps!$B$2:$B$2611,$A34,Saisie_Temps!$C$2:$C$2611,$B34)</f>
        <v/>
      </c>
      <c r="H34" s="25">
        <f>SUMIFS(Saisie_Temps!$J$2:$J$2611,Saisie_Temps!$B$2:$B$2611,$A34,Saisie_Temps!$C$2:$C$2611,$B34)</f>
        <v/>
      </c>
      <c r="I34" s="25">
        <f>SUMIFS(Saisie_Temps!$K$2:$K$2611,Saisie_Temps!$B$2:$B$2611,$A34,Saisie_Temps!$C$2:$C$2611,$B34)</f>
        <v/>
      </c>
      <c r="J34" s="26">
        <f>IF(E34=0,0,H34/E34)</f>
        <v/>
      </c>
      <c r="K34" s="26">
        <f>IF(E34=0,0,F34/E34)</f>
        <v/>
      </c>
    </row>
    <row r="35">
      <c r="A35" s="15" t="n">
        <v>46113</v>
      </c>
      <c r="B35" s="9" t="inlineStr">
        <is>
          <t>E004</t>
        </is>
      </c>
      <c r="C35" s="22">
        <f>IFERROR(VLOOKUP(B35,Employes!$A$2:$H$11,2,FALSE),"")</f>
        <v/>
      </c>
      <c r="D35" s="22">
        <f>IFERROR(VLOOKUP(B35,Employes!$A$2:$H$11,3,FALSE),"")</f>
        <v/>
      </c>
      <c r="E35" s="25">
        <f>SUMIFS(Saisie_Temps!$F$2:$F$2611,Saisie_Temps!$B$2:$B$2611,$A35,Saisie_Temps!$C$2:$C$2611,$B35)</f>
        <v/>
      </c>
      <c r="F35" s="25">
        <f>SUMIFS(Saisie_Temps!$G$2:$G$2611,Saisie_Temps!$B$2:$B$2611,$A35,Saisie_Temps!$C$2:$C$2611,$B35)</f>
        <v/>
      </c>
      <c r="G35" s="25">
        <f>SUMIFS(Saisie_Temps!$H$2:$H$2611,Saisie_Temps!$B$2:$B$2611,$A35,Saisie_Temps!$C$2:$C$2611,$B35)</f>
        <v/>
      </c>
      <c r="H35" s="25">
        <f>SUMIFS(Saisie_Temps!$J$2:$J$2611,Saisie_Temps!$B$2:$B$2611,$A35,Saisie_Temps!$C$2:$C$2611,$B35)</f>
        <v/>
      </c>
      <c r="I35" s="25">
        <f>SUMIFS(Saisie_Temps!$K$2:$K$2611,Saisie_Temps!$B$2:$B$2611,$A35,Saisie_Temps!$C$2:$C$2611,$B35)</f>
        <v/>
      </c>
      <c r="J35" s="26">
        <f>IF(E35=0,0,H35/E35)</f>
        <v/>
      </c>
      <c r="K35" s="26">
        <f>IF(E35=0,0,F35/E35)</f>
        <v/>
      </c>
    </row>
    <row r="36">
      <c r="A36" s="15" t="n">
        <v>46113</v>
      </c>
      <c r="B36" s="9" t="inlineStr">
        <is>
          <t>E005</t>
        </is>
      </c>
      <c r="C36" s="22">
        <f>IFERROR(VLOOKUP(B36,Employes!$A$2:$H$11,2,FALSE),"")</f>
        <v/>
      </c>
      <c r="D36" s="22">
        <f>IFERROR(VLOOKUP(B36,Employes!$A$2:$H$11,3,FALSE),"")</f>
        <v/>
      </c>
      <c r="E36" s="25">
        <f>SUMIFS(Saisie_Temps!$F$2:$F$2611,Saisie_Temps!$B$2:$B$2611,$A36,Saisie_Temps!$C$2:$C$2611,$B36)</f>
        <v/>
      </c>
      <c r="F36" s="25">
        <f>SUMIFS(Saisie_Temps!$G$2:$G$2611,Saisie_Temps!$B$2:$B$2611,$A36,Saisie_Temps!$C$2:$C$2611,$B36)</f>
        <v/>
      </c>
      <c r="G36" s="25">
        <f>SUMIFS(Saisie_Temps!$H$2:$H$2611,Saisie_Temps!$B$2:$B$2611,$A36,Saisie_Temps!$C$2:$C$2611,$B36)</f>
        <v/>
      </c>
      <c r="H36" s="25">
        <f>SUMIFS(Saisie_Temps!$J$2:$J$2611,Saisie_Temps!$B$2:$B$2611,$A36,Saisie_Temps!$C$2:$C$2611,$B36)</f>
        <v/>
      </c>
      <c r="I36" s="25">
        <f>SUMIFS(Saisie_Temps!$K$2:$K$2611,Saisie_Temps!$B$2:$B$2611,$A36,Saisie_Temps!$C$2:$C$2611,$B36)</f>
        <v/>
      </c>
      <c r="J36" s="26">
        <f>IF(E36=0,0,H36/E36)</f>
        <v/>
      </c>
      <c r="K36" s="26">
        <f>IF(E36=0,0,F36/E36)</f>
        <v/>
      </c>
    </row>
    <row r="37">
      <c r="A37" s="15" t="n">
        <v>46113</v>
      </c>
      <c r="B37" s="9" t="inlineStr">
        <is>
          <t>E006</t>
        </is>
      </c>
      <c r="C37" s="22">
        <f>IFERROR(VLOOKUP(B37,Employes!$A$2:$H$11,2,FALSE),"")</f>
        <v/>
      </c>
      <c r="D37" s="22">
        <f>IFERROR(VLOOKUP(B37,Employes!$A$2:$H$11,3,FALSE),"")</f>
        <v/>
      </c>
      <c r="E37" s="25">
        <f>SUMIFS(Saisie_Temps!$F$2:$F$2611,Saisie_Temps!$B$2:$B$2611,$A37,Saisie_Temps!$C$2:$C$2611,$B37)</f>
        <v/>
      </c>
      <c r="F37" s="25">
        <f>SUMIFS(Saisie_Temps!$G$2:$G$2611,Saisie_Temps!$B$2:$B$2611,$A37,Saisie_Temps!$C$2:$C$2611,$B37)</f>
        <v/>
      </c>
      <c r="G37" s="25">
        <f>SUMIFS(Saisie_Temps!$H$2:$H$2611,Saisie_Temps!$B$2:$B$2611,$A37,Saisie_Temps!$C$2:$C$2611,$B37)</f>
        <v/>
      </c>
      <c r="H37" s="25">
        <f>SUMIFS(Saisie_Temps!$J$2:$J$2611,Saisie_Temps!$B$2:$B$2611,$A37,Saisie_Temps!$C$2:$C$2611,$B37)</f>
        <v/>
      </c>
      <c r="I37" s="25">
        <f>SUMIFS(Saisie_Temps!$K$2:$K$2611,Saisie_Temps!$B$2:$B$2611,$A37,Saisie_Temps!$C$2:$C$2611,$B37)</f>
        <v/>
      </c>
      <c r="J37" s="26">
        <f>IF(E37=0,0,H37/E37)</f>
        <v/>
      </c>
      <c r="K37" s="26">
        <f>IF(E37=0,0,F37/E37)</f>
        <v/>
      </c>
    </row>
    <row r="38">
      <c r="A38" s="15" t="n">
        <v>46113</v>
      </c>
      <c r="B38" s="9" t="inlineStr">
        <is>
          <t>E007</t>
        </is>
      </c>
      <c r="C38" s="22">
        <f>IFERROR(VLOOKUP(B38,Employes!$A$2:$H$11,2,FALSE),"")</f>
        <v/>
      </c>
      <c r="D38" s="22">
        <f>IFERROR(VLOOKUP(B38,Employes!$A$2:$H$11,3,FALSE),"")</f>
        <v/>
      </c>
      <c r="E38" s="25">
        <f>SUMIFS(Saisie_Temps!$F$2:$F$2611,Saisie_Temps!$B$2:$B$2611,$A38,Saisie_Temps!$C$2:$C$2611,$B38)</f>
        <v/>
      </c>
      <c r="F38" s="25">
        <f>SUMIFS(Saisie_Temps!$G$2:$G$2611,Saisie_Temps!$B$2:$B$2611,$A38,Saisie_Temps!$C$2:$C$2611,$B38)</f>
        <v/>
      </c>
      <c r="G38" s="25">
        <f>SUMIFS(Saisie_Temps!$H$2:$H$2611,Saisie_Temps!$B$2:$B$2611,$A38,Saisie_Temps!$C$2:$C$2611,$B38)</f>
        <v/>
      </c>
      <c r="H38" s="25">
        <f>SUMIFS(Saisie_Temps!$J$2:$J$2611,Saisie_Temps!$B$2:$B$2611,$A38,Saisie_Temps!$C$2:$C$2611,$B38)</f>
        <v/>
      </c>
      <c r="I38" s="25">
        <f>SUMIFS(Saisie_Temps!$K$2:$K$2611,Saisie_Temps!$B$2:$B$2611,$A38,Saisie_Temps!$C$2:$C$2611,$B38)</f>
        <v/>
      </c>
      <c r="J38" s="26">
        <f>IF(E38=0,0,H38/E38)</f>
        <v/>
      </c>
      <c r="K38" s="26">
        <f>IF(E38=0,0,F38/E38)</f>
        <v/>
      </c>
    </row>
    <row r="39">
      <c r="A39" s="15" t="n">
        <v>46113</v>
      </c>
      <c r="B39" s="9" t="inlineStr">
        <is>
          <t>E008</t>
        </is>
      </c>
      <c r="C39" s="22">
        <f>IFERROR(VLOOKUP(B39,Employes!$A$2:$H$11,2,FALSE),"")</f>
        <v/>
      </c>
      <c r="D39" s="22">
        <f>IFERROR(VLOOKUP(B39,Employes!$A$2:$H$11,3,FALSE),"")</f>
        <v/>
      </c>
      <c r="E39" s="25">
        <f>SUMIFS(Saisie_Temps!$F$2:$F$2611,Saisie_Temps!$B$2:$B$2611,$A39,Saisie_Temps!$C$2:$C$2611,$B39)</f>
        <v/>
      </c>
      <c r="F39" s="25">
        <f>SUMIFS(Saisie_Temps!$G$2:$G$2611,Saisie_Temps!$B$2:$B$2611,$A39,Saisie_Temps!$C$2:$C$2611,$B39)</f>
        <v/>
      </c>
      <c r="G39" s="25">
        <f>SUMIFS(Saisie_Temps!$H$2:$H$2611,Saisie_Temps!$B$2:$B$2611,$A39,Saisie_Temps!$C$2:$C$2611,$B39)</f>
        <v/>
      </c>
      <c r="H39" s="25">
        <f>SUMIFS(Saisie_Temps!$J$2:$J$2611,Saisie_Temps!$B$2:$B$2611,$A39,Saisie_Temps!$C$2:$C$2611,$B39)</f>
        <v/>
      </c>
      <c r="I39" s="25">
        <f>SUMIFS(Saisie_Temps!$K$2:$K$2611,Saisie_Temps!$B$2:$B$2611,$A39,Saisie_Temps!$C$2:$C$2611,$B39)</f>
        <v/>
      </c>
      <c r="J39" s="26">
        <f>IF(E39=0,0,H39/E39)</f>
        <v/>
      </c>
      <c r="K39" s="26">
        <f>IF(E39=0,0,F39/E39)</f>
        <v/>
      </c>
    </row>
    <row r="40">
      <c r="A40" s="15" t="n">
        <v>46113</v>
      </c>
      <c r="B40" s="9" t="inlineStr">
        <is>
          <t>E009</t>
        </is>
      </c>
      <c r="C40" s="22">
        <f>IFERROR(VLOOKUP(B40,Employes!$A$2:$H$11,2,FALSE),"")</f>
        <v/>
      </c>
      <c r="D40" s="22">
        <f>IFERROR(VLOOKUP(B40,Employes!$A$2:$H$11,3,FALSE),"")</f>
        <v/>
      </c>
      <c r="E40" s="25">
        <f>SUMIFS(Saisie_Temps!$F$2:$F$2611,Saisie_Temps!$B$2:$B$2611,$A40,Saisie_Temps!$C$2:$C$2611,$B40)</f>
        <v/>
      </c>
      <c r="F40" s="25">
        <f>SUMIFS(Saisie_Temps!$G$2:$G$2611,Saisie_Temps!$B$2:$B$2611,$A40,Saisie_Temps!$C$2:$C$2611,$B40)</f>
        <v/>
      </c>
      <c r="G40" s="25">
        <f>SUMIFS(Saisie_Temps!$H$2:$H$2611,Saisie_Temps!$B$2:$B$2611,$A40,Saisie_Temps!$C$2:$C$2611,$B40)</f>
        <v/>
      </c>
      <c r="H40" s="25">
        <f>SUMIFS(Saisie_Temps!$J$2:$J$2611,Saisie_Temps!$B$2:$B$2611,$A40,Saisie_Temps!$C$2:$C$2611,$B40)</f>
        <v/>
      </c>
      <c r="I40" s="25">
        <f>SUMIFS(Saisie_Temps!$K$2:$K$2611,Saisie_Temps!$B$2:$B$2611,$A40,Saisie_Temps!$C$2:$C$2611,$B40)</f>
        <v/>
      </c>
      <c r="J40" s="26">
        <f>IF(E40=0,0,H40/E40)</f>
        <v/>
      </c>
      <c r="K40" s="26">
        <f>IF(E40=0,0,F40/E40)</f>
        <v/>
      </c>
    </row>
    <row r="41">
      <c r="A41" s="15" t="n">
        <v>46113</v>
      </c>
      <c r="B41" s="9" t="inlineStr">
        <is>
          <t>E010</t>
        </is>
      </c>
      <c r="C41" s="22">
        <f>IFERROR(VLOOKUP(B41,Employes!$A$2:$H$11,2,FALSE),"")</f>
        <v/>
      </c>
      <c r="D41" s="22">
        <f>IFERROR(VLOOKUP(B41,Employes!$A$2:$H$11,3,FALSE),"")</f>
        <v/>
      </c>
      <c r="E41" s="25">
        <f>SUMIFS(Saisie_Temps!$F$2:$F$2611,Saisie_Temps!$B$2:$B$2611,$A41,Saisie_Temps!$C$2:$C$2611,$B41)</f>
        <v/>
      </c>
      <c r="F41" s="25">
        <f>SUMIFS(Saisie_Temps!$G$2:$G$2611,Saisie_Temps!$B$2:$B$2611,$A41,Saisie_Temps!$C$2:$C$2611,$B41)</f>
        <v/>
      </c>
      <c r="G41" s="25">
        <f>SUMIFS(Saisie_Temps!$H$2:$H$2611,Saisie_Temps!$B$2:$B$2611,$A41,Saisie_Temps!$C$2:$C$2611,$B41)</f>
        <v/>
      </c>
      <c r="H41" s="25">
        <f>SUMIFS(Saisie_Temps!$J$2:$J$2611,Saisie_Temps!$B$2:$B$2611,$A41,Saisie_Temps!$C$2:$C$2611,$B41)</f>
        <v/>
      </c>
      <c r="I41" s="25">
        <f>SUMIFS(Saisie_Temps!$K$2:$K$2611,Saisie_Temps!$B$2:$B$2611,$A41,Saisie_Temps!$C$2:$C$2611,$B41)</f>
        <v/>
      </c>
      <c r="J41" s="26">
        <f>IF(E41=0,0,H41/E41)</f>
        <v/>
      </c>
      <c r="K41" s="26">
        <f>IF(E41=0,0,F41/E41)</f>
        <v/>
      </c>
    </row>
    <row r="42">
      <c r="A42" s="15" t="n">
        <v>46143</v>
      </c>
      <c r="B42" s="9" t="inlineStr">
        <is>
          <t>E001</t>
        </is>
      </c>
      <c r="C42" s="22">
        <f>IFERROR(VLOOKUP(B42,Employes!$A$2:$H$11,2,FALSE),"")</f>
        <v/>
      </c>
      <c r="D42" s="22">
        <f>IFERROR(VLOOKUP(B42,Employes!$A$2:$H$11,3,FALSE),"")</f>
        <v/>
      </c>
      <c r="E42" s="25">
        <f>SUMIFS(Saisie_Temps!$F$2:$F$2611,Saisie_Temps!$B$2:$B$2611,$A42,Saisie_Temps!$C$2:$C$2611,$B42)</f>
        <v/>
      </c>
      <c r="F42" s="25">
        <f>SUMIFS(Saisie_Temps!$G$2:$G$2611,Saisie_Temps!$B$2:$B$2611,$A42,Saisie_Temps!$C$2:$C$2611,$B42)</f>
        <v/>
      </c>
      <c r="G42" s="25">
        <f>SUMIFS(Saisie_Temps!$H$2:$H$2611,Saisie_Temps!$B$2:$B$2611,$A42,Saisie_Temps!$C$2:$C$2611,$B42)</f>
        <v/>
      </c>
      <c r="H42" s="25">
        <f>SUMIFS(Saisie_Temps!$J$2:$J$2611,Saisie_Temps!$B$2:$B$2611,$A42,Saisie_Temps!$C$2:$C$2611,$B42)</f>
        <v/>
      </c>
      <c r="I42" s="25">
        <f>SUMIFS(Saisie_Temps!$K$2:$K$2611,Saisie_Temps!$B$2:$B$2611,$A42,Saisie_Temps!$C$2:$C$2611,$B42)</f>
        <v/>
      </c>
      <c r="J42" s="26">
        <f>IF(E42=0,0,H42/E42)</f>
        <v/>
      </c>
      <c r="K42" s="26">
        <f>IF(E42=0,0,F42/E42)</f>
        <v/>
      </c>
    </row>
    <row r="43">
      <c r="A43" s="15" t="n">
        <v>46143</v>
      </c>
      <c r="B43" s="9" t="inlineStr">
        <is>
          <t>E002</t>
        </is>
      </c>
      <c r="C43" s="22">
        <f>IFERROR(VLOOKUP(B43,Employes!$A$2:$H$11,2,FALSE),"")</f>
        <v/>
      </c>
      <c r="D43" s="22">
        <f>IFERROR(VLOOKUP(B43,Employes!$A$2:$H$11,3,FALSE),"")</f>
        <v/>
      </c>
      <c r="E43" s="25">
        <f>SUMIFS(Saisie_Temps!$F$2:$F$2611,Saisie_Temps!$B$2:$B$2611,$A43,Saisie_Temps!$C$2:$C$2611,$B43)</f>
        <v/>
      </c>
      <c r="F43" s="25">
        <f>SUMIFS(Saisie_Temps!$G$2:$G$2611,Saisie_Temps!$B$2:$B$2611,$A43,Saisie_Temps!$C$2:$C$2611,$B43)</f>
        <v/>
      </c>
      <c r="G43" s="25">
        <f>SUMIFS(Saisie_Temps!$H$2:$H$2611,Saisie_Temps!$B$2:$B$2611,$A43,Saisie_Temps!$C$2:$C$2611,$B43)</f>
        <v/>
      </c>
      <c r="H43" s="25">
        <f>SUMIFS(Saisie_Temps!$J$2:$J$2611,Saisie_Temps!$B$2:$B$2611,$A43,Saisie_Temps!$C$2:$C$2611,$B43)</f>
        <v/>
      </c>
      <c r="I43" s="25">
        <f>SUMIFS(Saisie_Temps!$K$2:$K$2611,Saisie_Temps!$B$2:$B$2611,$A43,Saisie_Temps!$C$2:$C$2611,$B43)</f>
        <v/>
      </c>
      <c r="J43" s="26">
        <f>IF(E43=0,0,H43/E43)</f>
        <v/>
      </c>
      <c r="K43" s="26">
        <f>IF(E43=0,0,F43/E43)</f>
        <v/>
      </c>
    </row>
    <row r="44">
      <c r="A44" s="15" t="n">
        <v>46143</v>
      </c>
      <c r="B44" s="9" t="inlineStr">
        <is>
          <t>E003</t>
        </is>
      </c>
      <c r="C44" s="22">
        <f>IFERROR(VLOOKUP(B44,Employes!$A$2:$H$11,2,FALSE),"")</f>
        <v/>
      </c>
      <c r="D44" s="22">
        <f>IFERROR(VLOOKUP(B44,Employes!$A$2:$H$11,3,FALSE),"")</f>
        <v/>
      </c>
      <c r="E44" s="25">
        <f>SUMIFS(Saisie_Temps!$F$2:$F$2611,Saisie_Temps!$B$2:$B$2611,$A44,Saisie_Temps!$C$2:$C$2611,$B44)</f>
        <v/>
      </c>
      <c r="F44" s="25">
        <f>SUMIFS(Saisie_Temps!$G$2:$G$2611,Saisie_Temps!$B$2:$B$2611,$A44,Saisie_Temps!$C$2:$C$2611,$B44)</f>
        <v/>
      </c>
      <c r="G44" s="25">
        <f>SUMIFS(Saisie_Temps!$H$2:$H$2611,Saisie_Temps!$B$2:$B$2611,$A44,Saisie_Temps!$C$2:$C$2611,$B44)</f>
        <v/>
      </c>
      <c r="H44" s="25">
        <f>SUMIFS(Saisie_Temps!$J$2:$J$2611,Saisie_Temps!$B$2:$B$2611,$A44,Saisie_Temps!$C$2:$C$2611,$B44)</f>
        <v/>
      </c>
      <c r="I44" s="25">
        <f>SUMIFS(Saisie_Temps!$K$2:$K$2611,Saisie_Temps!$B$2:$B$2611,$A44,Saisie_Temps!$C$2:$C$2611,$B44)</f>
        <v/>
      </c>
      <c r="J44" s="26">
        <f>IF(E44=0,0,H44/E44)</f>
        <v/>
      </c>
      <c r="K44" s="26">
        <f>IF(E44=0,0,F44/E44)</f>
        <v/>
      </c>
    </row>
    <row r="45">
      <c r="A45" s="15" t="n">
        <v>46143</v>
      </c>
      <c r="B45" s="9" t="inlineStr">
        <is>
          <t>E004</t>
        </is>
      </c>
      <c r="C45" s="22">
        <f>IFERROR(VLOOKUP(B45,Employes!$A$2:$H$11,2,FALSE),"")</f>
        <v/>
      </c>
      <c r="D45" s="22">
        <f>IFERROR(VLOOKUP(B45,Employes!$A$2:$H$11,3,FALSE),"")</f>
        <v/>
      </c>
      <c r="E45" s="25">
        <f>SUMIFS(Saisie_Temps!$F$2:$F$2611,Saisie_Temps!$B$2:$B$2611,$A45,Saisie_Temps!$C$2:$C$2611,$B45)</f>
        <v/>
      </c>
      <c r="F45" s="25">
        <f>SUMIFS(Saisie_Temps!$G$2:$G$2611,Saisie_Temps!$B$2:$B$2611,$A45,Saisie_Temps!$C$2:$C$2611,$B45)</f>
        <v/>
      </c>
      <c r="G45" s="25">
        <f>SUMIFS(Saisie_Temps!$H$2:$H$2611,Saisie_Temps!$B$2:$B$2611,$A45,Saisie_Temps!$C$2:$C$2611,$B45)</f>
        <v/>
      </c>
      <c r="H45" s="25">
        <f>SUMIFS(Saisie_Temps!$J$2:$J$2611,Saisie_Temps!$B$2:$B$2611,$A45,Saisie_Temps!$C$2:$C$2611,$B45)</f>
        <v/>
      </c>
      <c r="I45" s="25">
        <f>SUMIFS(Saisie_Temps!$K$2:$K$2611,Saisie_Temps!$B$2:$B$2611,$A45,Saisie_Temps!$C$2:$C$2611,$B45)</f>
        <v/>
      </c>
      <c r="J45" s="26">
        <f>IF(E45=0,0,H45/E45)</f>
        <v/>
      </c>
      <c r="K45" s="26">
        <f>IF(E45=0,0,F45/E45)</f>
        <v/>
      </c>
    </row>
    <row r="46">
      <c r="A46" s="15" t="n">
        <v>46143</v>
      </c>
      <c r="B46" s="9" t="inlineStr">
        <is>
          <t>E005</t>
        </is>
      </c>
      <c r="C46" s="22">
        <f>IFERROR(VLOOKUP(B46,Employes!$A$2:$H$11,2,FALSE),"")</f>
        <v/>
      </c>
      <c r="D46" s="22">
        <f>IFERROR(VLOOKUP(B46,Employes!$A$2:$H$11,3,FALSE),"")</f>
        <v/>
      </c>
      <c r="E46" s="25">
        <f>SUMIFS(Saisie_Temps!$F$2:$F$2611,Saisie_Temps!$B$2:$B$2611,$A46,Saisie_Temps!$C$2:$C$2611,$B46)</f>
        <v/>
      </c>
      <c r="F46" s="25">
        <f>SUMIFS(Saisie_Temps!$G$2:$G$2611,Saisie_Temps!$B$2:$B$2611,$A46,Saisie_Temps!$C$2:$C$2611,$B46)</f>
        <v/>
      </c>
      <c r="G46" s="25">
        <f>SUMIFS(Saisie_Temps!$H$2:$H$2611,Saisie_Temps!$B$2:$B$2611,$A46,Saisie_Temps!$C$2:$C$2611,$B46)</f>
        <v/>
      </c>
      <c r="H46" s="25">
        <f>SUMIFS(Saisie_Temps!$J$2:$J$2611,Saisie_Temps!$B$2:$B$2611,$A46,Saisie_Temps!$C$2:$C$2611,$B46)</f>
        <v/>
      </c>
      <c r="I46" s="25">
        <f>SUMIFS(Saisie_Temps!$K$2:$K$2611,Saisie_Temps!$B$2:$B$2611,$A46,Saisie_Temps!$C$2:$C$2611,$B46)</f>
        <v/>
      </c>
      <c r="J46" s="26">
        <f>IF(E46=0,0,H46/E46)</f>
        <v/>
      </c>
      <c r="K46" s="26">
        <f>IF(E46=0,0,F46/E46)</f>
        <v/>
      </c>
    </row>
    <row r="47">
      <c r="A47" s="15" t="n">
        <v>46143</v>
      </c>
      <c r="B47" s="9" t="inlineStr">
        <is>
          <t>E006</t>
        </is>
      </c>
      <c r="C47" s="22">
        <f>IFERROR(VLOOKUP(B47,Employes!$A$2:$H$11,2,FALSE),"")</f>
        <v/>
      </c>
      <c r="D47" s="22">
        <f>IFERROR(VLOOKUP(B47,Employes!$A$2:$H$11,3,FALSE),"")</f>
        <v/>
      </c>
      <c r="E47" s="25">
        <f>SUMIFS(Saisie_Temps!$F$2:$F$2611,Saisie_Temps!$B$2:$B$2611,$A47,Saisie_Temps!$C$2:$C$2611,$B47)</f>
        <v/>
      </c>
      <c r="F47" s="25">
        <f>SUMIFS(Saisie_Temps!$G$2:$G$2611,Saisie_Temps!$B$2:$B$2611,$A47,Saisie_Temps!$C$2:$C$2611,$B47)</f>
        <v/>
      </c>
      <c r="G47" s="25">
        <f>SUMIFS(Saisie_Temps!$H$2:$H$2611,Saisie_Temps!$B$2:$B$2611,$A47,Saisie_Temps!$C$2:$C$2611,$B47)</f>
        <v/>
      </c>
      <c r="H47" s="25">
        <f>SUMIFS(Saisie_Temps!$J$2:$J$2611,Saisie_Temps!$B$2:$B$2611,$A47,Saisie_Temps!$C$2:$C$2611,$B47)</f>
        <v/>
      </c>
      <c r="I47" s="25">
        <f>SUMIFS(Saisie_Temps!$K$2:$K$2611,Saisie_Temps!$B$2:$B$2611,$A47,Saisie_Temps!$C$2:$C$2611,$B47)</f>
        <v/>
      </c>
      <c r="J47" s="26">
        <f>IF(E47=0,0,H47/E47)</f>
        <v/>
      </c>
      <c r="K47" s="26">
        <f>IF(E47=0,0,F47/E47)</f>
        <v/>
      </c>
    </row>
    <row r="48">
      <c r="A48" s="15" t="n">
        <v>46143</v>
      </c>
      <c r="B48" s="9" t="inlineStr">
        <is>
          <t>E007</t>
        </is>
      </c>
      <c r="C48" s="22">
        <f>IFERROR(VLOOKUP(B48,Employes!$A$2:$H$11,2,FALSE),"")</f>
        <v/>
      </c>
      <c r="D48" s="22">
        <f>IFERROR(VLOOKUP(B48,Employes!$A$2:$H$11,3,FALSE),"")</f>
        <v/>
      </c>
      <c r="E48" s="25">
        <f>SUMIFS(Saisie_Temps!$F$2:$F$2611,Saisie_Temps!$B$2:$B$2611,$A48,Saisie_Temps!$C$2:$C$2611,$B48)</f>
        <v/>
      </c>
      <c r="F48" s="25">
        <f>SUMIFS(Saisie_Temps!$G$2:$G$2611,Saisie_Temps!$B$2:$B$2611,$A48,Saisie_Temps!$C$2:$C$2611,$B48)</f>
        <v/>
      </c>
      <c r="G48" s="25">
        <f>SUMIFS(Saisie_Temps!$H$2:$H$2611,Saisie_Temps!$B$2:$B$2611,$A48,Saisie_Temps!$C$2:$C$2611,$B48)</f>
        <v/>
      </c>
      <c r="H48" s="25">
        <f>SUMIFS(Saisie_Temps!$J$2:$J$2611,Saisie_Temps!$B$2:$B$2611,$A48,Saisie_Temps!$C$2:$C$2611,$B48)</f>
        <v/>
      </c>
      <c r="I48" s="25">
        <f>SUMIFS(Saisie_Temps!$K$2:$K$2611,Saisie_Temps!$B$2:$B$2611,$A48,Saisie_Temps!$C$2:$C$2611,$B48)</f>
        <v/>
      </c>
      <c r="J48" s="26">
        <f>IF(E48=0,0,H48/E48)</f>
        <v/>
      </c>
      <c r="K48" s="26">
        <f>IF(E48=0,0,F48/E48)</f>
        <v/>
      </c>
    </row>
    <row r="49">
      <c r="A49" s="15" t="n">
        <v>46143</v>
      </c>
      <c r="B49" s="9" t="inlineStr">
        <is>
          <t>E008</t>
        </is>
      </c>
      <c r="C49" s="22">
        <f>IFERROR(VLOOKUP(B49,Employes!$A$2:$H$11,2,FALSE),"")</f>
        <v/>
      </c>
      <c r="D49" s="22">
        <f>IFERROR(VLOOKUP(B49,Employes!$A$2:$H$11,3,FALSE),"")</f>
        <v/>
      </c>
      <c r="E49" s="25">
        <f>SUMIFS(Saisie_Temps!$F$2:$F$2611,Saisie_Temps!$B$2:$B$2611,$A49,Saisie_Temps!$C$2:$C$2611,$B49)</f>
        <v/>
      </c>
      <c r="F49" s="25">
        <f>SUMIFS(Saisie_Temps!$G$2:$G$2611,Saisie_Temps!$B$2:$B$2611,$A49,Saisie_Temps!$C$2:$C$2611,$B49)</f>
        <v/>
      </c>
      <c r="G49" s="25">
        <f>SUMIFS(Saisie_Temps!$H$2:$H$2611,Saisie_Temps!$B$2:$B$2611,$A49,Saisie_Temps!$C$2:$C$2611,$B49)</f>
        <v/>
      </c>
      <c r="H49" s="25">
        <f>SUMIFS(Saisie_Temps!$J$2:$J$2611,Saisie_Temps!$B$2:$B$2611,$A49,Saisie_Temps!$C$2:$C$2611,$B49)</f>
        <v/>
      </c>
      <c r="I49" s="25">
        <f>SUMIFS(Saisie_Temps!$K$2:$K$2611,Saisie_Temps!$B$2:$B$2611,$A49,Saisie_Temps!$C$2:$C$2611,$B49)</f>
        <v/>
      </c>
      <c r="J49" s="26">
        <f>IF(E49=0,0,H49/E49)</f>
        <v/>
      </c>
      <c r="K49" s="26">
        <f>IF(E49=0,0,F49/E49)</f>
        <v/>
      </c>
    </row>
    <row r="50">
      <c r="A50" s="15" t="n">
        <v>46143</v>
      </c>
      <c r="B50" s="9" t="inlineStr">
        <is>
          <t>E009</t>
        </is>
      </c>
      <c r="C50" s="22">
        <f>IFERROR(VLOOKUP(B50,Employes!$A$2:$H$11,2,FALSE),"")</f>
        <v/>
      </c>
      <c r="D50" s="22">
        <f>IFERROR(VLOOKUP(B50,Employes!$A$2:$H$11,3,FALSE),"")</f>
        <v/>
      </c>
      <c r="E50" s="25">
        <f>SUMIFS(Saisie_Temps!$F$2:$F$2611,Saisie_Temps!$B$2:$B$2611,$A50,Saisie_Temps!$C$2:$C$2611,$B50)</f>
        <v/>
      </c>
      <c r="F50" s="25">
        <f>SUMIFS(Saisie_Temps!$G$2:$G$2611,Saisie_Temps!$B$2:$B$2611,$A50,Saisie_Temps!$C$2:$C$2611,$B50)</f>
        <v/>
      </c>
      <c r="G50" s="25">
        <f>SUMIFS(Saisie_Temps!$H$2:$H$2611,Saisie_Temps!$B$2:$B$2611,$A50,Saisie_Temps!$C$2:$C$2611,$B50)</f>
        <v/>
      </c>
      <c r="H50" s="25">
        <f>SUMIFS(Saisie_Temps!$J$2:$J$2611,Saisie_Temps!$B$2:$B$2611,$A50,Saisie_Temps!$C$2:$C$2611,$B50)</f>
        <v/>
      </c>
      <c r="I50" s="25">
        <f>SUMIFS(Saisie_Temps!$K$2:$K$2611,Saisie_Temps!$B$2:$B$2611,$A50,Saisie_Temps!$C$2:$C$2611,$B50)</f>
        <v/>
      </c>
      <c r="J50" s="26">
        <f>IF(E50=0,0,H50/E50)</f>
        <v/>
      </c>
      <c r="K50" s="26">
        <f>IF(E50=0,0,F50/E50)</f>
        <v/>
      </c>
    </row>
    <row r="51">
      <c r="A51" s="15" t="n">
        <v>46143</v>
      </c>
      <c r="B51" s="9" t="inlineStr">
        <is>
          <t>E010</t>
        </is>
      </c>
      <c r="C51" s="22">
        <f>IFERROR(VLOOKUP(B51,Employes!$A$2:$H$11,2,FALSE),"")</f>
        <v/>
      </c>
      <c r="D51" s="22">
        <f>IFERROR(VLOOKUP(B51,Employes!$A$2:$H$11,3,FALSE),"")</f>
        <v/>
      </c>
      <c r="E51" s="25">
        <f>SUMIFS(Saisie_Temps!$F$2:$F$2611,Saisie_Temps!$B$2:$B$2611,$A51,Saisie_Temps!$C$2:$C$2611,$B51)</f>
        <v/>
      </c>
      <c r="F51" s="25">
        <f>SUMIFS(Saisie_Temps!$G$2:$G$2611,Saisie_Temps!$B$2:$B$2611,$A51,Saisie_Temps!$C$2:$C$2611,$B51)</f>
        <v/>
      </c>
      <c r="G51" s="25">
        <f>SUMIFS(Saisie_Temps!$H$2:$H$2611,Saisie_Temps!$B$2:$B$2611,$A51,Saisie_Temps!$C$2:$C$2611,$B51)</f>
        <v/>
      </c>
      <c r="H51" s="25">
        <f>SUMIFS(Saisie_Temps!$J$2:$J$2611,Saisie_Temps!$B$2:$B$2611,$A51,Saisie_Temps!$C$2:$C$2611,$B51)</f>
        <v/>
      </c>
      <c r="I51" s="25">
        <f>SUMIFS(Saisie_Temps!$K$2:$K$2611,Saisie_Temps!$B$2:$B$2611,$A51,Saisie_Temps!$C$2:$C$2611,$B51)</f>
        <v/>
      </c>
      <c r="J51" s="26">
        <f>IF(E51=0,0,H51/E51)</f>
        <v/>
      </c>
      <c r="K51" s="26">
        <f>IF(E51=0,0,F51/E51)</f>
        <v/>
      </c>
    </row>
    <row r="52">
      <c r="A52" s="15" t="n">
        <v>46174</v>
      </c>
      <c r="B52" s="9" t="inlineStr">
        <is>
          <t>E001</t>
        </is>
      </c>
      <c r="C52" s="22">
        <f>IFERROR(VLOOKUP(B52,Employes!$A$2:$H$11,2,FALSE),"")</f>
        <v/>
      </c>
      <c r="D52" s="22">
        <f>IFERROR(VLOOKUP(B52,Employes!$A$2:$H$11,3,FALSE),"")</f>
        <v/>
      </c>
      <c r="E52" s="25">
        <f>SUMIFS(Saisie_Temps!$F$2:$F$2611,Saisie_Temps!$B$2:$B$2611,$A52,Saisie_Temps!$C$2:$C$2611,$B52)</f>
        <v/>
      </c>
      <c r="F52" s="25">
        <f>SUMIFS(Saisie_Temps!$G$2:$G$2611,Saisie_Temps!$B$2:$B$2611,$A52,Saisie_Temps!$C$2:$C$2611,$B52)</f>
        <v/>
      </c>
      <c r="G52" s="25">
        <f>SUMIFS(Saisie_Temps!$H$2:$H$2611,Saisie_Temps!$B$2:$B$2611,$A52,Saisie_Temps!$C$2:$C$2611,$B52)</f>
        <v/>
      </c>
      <c r="H52" s="25">
        <f>SUMIFS(Saisie_Temps!$J$2:$J$2611,Saisie_Temps!$B$2:$B$2611,$A52,Saisie_Temps!$C$2:$C$2611,$B52)</f>
        <v/>
      </c>
      <c r="I52" s="25">
        <f>SUMIFS(Saisie_Temps!$K$2:$K$2611,Saisie_Temps!$B$2:$B$2611,$A52,Saisie_Temps!$C$2:$C$2611,$B52)</f>
        <v/>
      </c>
      <c r="J52" s="26">
        <f>IF(E52=0,0,H52/E52)</f>
        <v/>
      </c>
      <c r="K52" s="26">
        <f>IF(E52=0,0,F52/E52)</f>
        <v/>
      </c>
    </row>
    <row r="53">
      <c r="A53" s="15" t="n">
        <v>46174</v>
      </c>
      <c r="B53" s="9" t="inlineStr">
        <is>
          <t>E002</t>
        </is>
      </c>
      <c r="C53" s="22">
        <f>IFERROR(VLOOKUP(B53,Employes!$A$2:$H$11,2,FALSE),"")</f>
        <v/>
      </c>
      <c r="D53" s="22">
        <f>IFERROR(VLOOKUP(B53,Employes!$A$2:$H$11,3,FALSE),"")</f>
        <v/>
      </c>
      <c r="E53" s="25">
        <f>SUMIFS(Saisie_Temps!$F$2:$F$2611,Saisie_Temps!$B$2:$B$2611,$A53,Saisie_Temps!$C$2:$C$2611,$B53)</f>
        <v/>
      </c>
      <c r="F53" s="25">
        <f>SUMIFS(Saisie_Temps!$G$2:$G$2611,Saisie_Temps!$B$2:$B$2611,$A53,Saisie_Temps!$C$2:$C$2611,$B53)</f>
        <v/>
      </c>
      <c r="G53" s="25">
        <f>SUMIFS(Saisie_Temps!$H$2:$H$2611,Saisie_Temps!$B$2:$B$2611,$A53,Saisie_Temps!$C$2:$C$2611,$B53)</f>
        <v/>
      </c>
      <c r="H53" s="25">
        <f>SUMIFS(Saisie_Temps!$J$2:$J$2611,Saisie_Temps!$B$2:$B$2611,$A53,Saisie_Temps!$C$2:$C$2611,$B53)</f>
        <v/>
      </c>
      <c r="I53" s="25">
        <f>SUMIFS(Saisie_Temps!$K$2:$K$2611,Saisie_Temps!$B$2:$B$2611,$A53,Saisie_Temps!$C$2:$C$2611,$B53)</f>
        <v/>
      </c>
      <c r="J53" s="26">
        <f>IF(E53=0,0,H53/E53)</f>
        <v/>
      </c>
      <c r="K53" s="26">
        <f>IF(E53=0,0,F53/E53)</f>
        <v/>
      </c>
    </row>
    <row r="54">
      <c r="A54" s="15" t="n">
        <v>46174</v>
      </c>
      <c r="B54" s="9" t="inlineStr">
        <is>
          <t>E003</t>
        </is>
      </c>
      <c r="C54" s="22">
        <f>IFERROR(VLOOKUP(B54,Employes!$A$2:$H$11,2,FALSE),"")</f>
        <v/>
      </c>
      <c r="D54" s="22">
        <f>IFERROR(VLOOKUP(B54,Employes!$A$2:$H$11,3,FALSE),"")</f>
        <v/>
      </c>
      <c r="E54" s="25">
        <f>SUMIFS(Saisie_Temps!$F$2:$F$2611,Saisie_Temps!$B$2:$B$2611,$A54,Saisie_Temps!$C$2:$C$2611,$B54)</f>
        <v/>
      </c>
      <c r="F54" s="25">
        <f>SUMIFS(Saisie_Temps!$G$2:$G$2611,Saisie_Temps!$B$2:$B$2611,$A54,Saisie_Temps!$C$2:$C$2611,$B54)</f>
        <v/>
      </c>
      <c r="G54" s="25">
        <f>SUMIFS(Saisie_Temps!$H$2:$H$2611,Saisie_Temps!$B$2:$B$2611,$A54,Saisie_Temps!$C$2:$C$2611,$B54)</f>
        <v/>
      </c>
      <c r="H54" s="25">
        <f>SUMIFS(Saisie_Temps!$J$2:$J$2611,Saisie_Temps!$B$2:$B$2611,$A54,Saisie_Temps!$C$2:$C$2611,$B54)</f>
        <v/>
      </c>
      <c r="I54" s="25">
        <f>SUMIFS(Saisie_Temps!$K$2:$K$2611,Saisie_Temps!$B$2:$B$2611,$A54,Saisie_Temps!$C$2:$C$2611,$B54)</f>
        <v/>
      </c>
      <c r="J54" s="26">
        <f>IF(E54=0,0,H54/E54)</f>
        <v/>
      </c>
      <c r="K54" s="26">
        <f>IF(E54=0,0,F54/E54)</f>
        <v/>
      </c>
    </row>
    <row r="55">
      <c r="A55" s="15" t="n">
        <v>46174</v>
      </c>
      <c r="B55" s="9" t="inlineStr">
        <is>
          <t>E004</t>
        </is>
      </c>
      <c r="C55" s="22">
        <f>IFERROR(VLOOKUP(B55,Employes!$A$2:$H$11,2,FALSE),"")</f>
        <v/>
      </c>
      <c r="D55" s="22">
        <f>IFERROR(VLOOKUP(B55,Employes!$A$2:$H$11,3,FALSE),"")</f>
        <v/>
      </c>
      <c r="E55" s="25">
        <f>SUMIFS(Saisie_Temps!$F$2:$F$2611,Saisie_Temps!$B$2:$B$2611,$A55,Saisie_Temps!$C$2:$C$2611,$B55)</f>
        <v/>
      </c>
      <c r="F55" s="25">
        <f>SUMIFS(Saisie_Temps!$G$2:$G$2611,Saisie_Temps!$B$2:$B$2611,$A55,Saisie_Temps!$C$2:$C$2611,$B55)</f>
        <v/>
      </c>
      <c r="G55" s="25">
        <f>SUMIFS(Saisie_Temps!$H$2:$H$2611,Saisie_Temps!$B$2:$B$2611,$A55,Saisie_Temps!$C$2:$C$2611,$B55)</f>
        <v/>
      </c>
      <c r="H55" s="25">
        <f>SUMIFS(Saisie_Temps!$J$2:$J$2611,Saisie_Temps!$B$2:$B$2611,$A55,Saisie_Temps!$C$2:$C$2611,$B55)</f>
        <v/>
      </c>
      <c r="I55" s="25">
        <f>SUMIFS(Saisie_Temps!$K$2:$K$2611,Saisie_Temps!$B$2:$B$2611,$A55,Saisie_Temps!$C$2:$C$2611,$B55)</f>
        <v/>
      </c>
      <c r="J55" s="26">
        <f>IF(E55=0,0,H55/E55)</f>
        <v/>
      </c>
      <c r="K55" s="26">
        <f>IF(E55=0,0,F55/E55)</f>
        <v/>
      </c>
    </row>
    <row r="56">
      <c r="A56" s="15" t="n">
        <v>46174</v>
      </c>
      <c r="B56" s="9" t="inlineStr">
        <is>
          <t>E005</t>
        </is>
      </c>
      <c r="C56" s="22">
        <f>IFERROR(VLOOKUP(B56,Employes!$A$2:$H$11,2,FALSE),"")</f>
        <v/>
      </c>
      <c r="D56" s="22">
        <f>IFERROR(VLOOKUP(B56,Employes!$A$2:$H$11,3,FALSE),"")</f>
        <v/>
      </c>
      <c r="E56" s="25">
        <f>SUMIFS(Saisie_Temps!$F$2:$F$2611,Saisie_Temps!$B$2:$B$2611,$A56,Saisie_Temps!$C$2:$C$2611,$B56)</f>
        <v/>
      </c>
      <c r="F56" s="25">
        <f>SUMIFS(Saisie_Temps!$G$2:$G$2611,Saisie_Temps!$B$2:$B$2611,$A56,Saisie_Temps!$C$2:$C$2611,$B56)</f>
        <v/>
      </c>
      <c r="G56" s="25">
        <f>SUMIFS(Saisie_Temps!$H$2:$H$2611,Saisie_Temps!$B$2:$B$2611,$A56,Saisie_Temps!$C$2:$C$2611,$B56)</f>
        <v/>
      </c>
      <c r="H56" s="25">
        <f>SUMIFS(Saisie_Temps!$J$2:$J$2611,Saisie_Temps!$B$2:$B$2611,$A56,Saisie_Temps!$C$2:$C$2611,$B56)</f>
        <v/>
      </c>
      <c r="I56" s="25">
        <f>SUMIFS(Saisie_Temps!$K$2:$K$2611,Saisie_Temps!$B$2:$B$2611,$A56,Saisie_Temps!$C$2:$C$2611,$B56)</f>
        <v/>
      </c>
      <c r="J56" s="26">
        <f>IF(E56=0,0,H56/E56)</f>
        <v/>
      </c>
      <c r="K56" s="26">
        <f>IF(E56=0,0,F56/E56)</f>
        <v/>
      </c>
    </row>
    <row r="57">
      <c r="A57" s="15" t="n">
        <v>46174</v>
      </c>
      <c r="B57" s="9" t="inlineStr">
        <is>
          <t>E006</t>
        </is>
      </c>
      <c r="C57" s="22">
        <f>IFERROR(VLOOKUP(B57,Employes!$A$2:$H$11,2,FALSE),"")</f>
        <v/>
      </c>
      <c r="D57" s="22">
        <f>IFERROR(VLOOKUP(B57,Employes!$A$2:$H$11,3,FALSE),"")</f>
        <v/>
      </c>
      <c r="E57" s="25">
        <f>SUMIFS(Saisie_Temps!$F$2:$F$2611,Saisie_Temps!$B$2:$B$2611,$A57,Saisie_Temps!$C$2:$C$2611,$B57)</f>
        <v/>
      </c>
      <c r="F57" s="25">
        <f>SUMIFS(Saisie_Temps!$G$2:$G$2611,Saisie_Temps!$B$2:$B$2611,$A57,Saisie_Temps!$C$2:$C$2611,$B57)</f>
        <v/>
      </c>
      <c r="G57" s="25">
        <f>SUMIFS(Saisie_Temps!$H$2:$H$2611,Saisie_Temps!$B$2:$B$2611,$A57,Saisie_Temps!$C$2:$C$2611,$B57)</f>
        <v/>
      </c>
      <c r="H57" s="25">
        <f>SUMIFS(Saisie_Temps!$J$2:$J$2611,Saisie_Temps!$B$2:$B$2611,$A57,Saisie_Temps!$C$2:$C$2611,$B57)</f>
        <v/>
      </c>
      <c r="I57" s="25">
        <f>SUMIFS(Saisie_Temps!$K$2:$K$2611,Saisie_Temps!$B$2:$B$2611,$A57,Saisie_Temps!$C$2:$C$2611,$B57)</f>
        <v/>
      </c>
      <c r="J57" s="26">
        <f>IF(E57=0,0,H57/E57)</f>
        <v/>
      </c>
      <c r="K57" s="26">
        <f>IF(E57=0,0,F57/E57)</f>
        <v/>
      </c>
    </row>
    <row r="58">
      <c r="A58" s="15" t="n">
        <v>46174</v>
      </c>
      <c r="B58" s="9" t="inlineStr">
        <is>
          <t>E007</t>
        </is>
      </c>
      <c r="C58" s="22">
        <f>IFERROR(VLOOKUP(B58,Employes!$A$2:$H$11,2,FALSE),"")</f>
        <v/>
      </c>
      <c r="D58" s="22">
        <f>IFERROR(VLOOKUP(B58,Employes!$A$2:$H$11,3,FALSE),"")</f>
        <v/>
      </c>
      <c r="E58" s="25">
        <f>SUMIFS(Saisie_Temps!$F$2:$F$2611,Saisie_Temps!$B$2:$B$2611,$A58,Saisie_Temps!$C$2:$C$2611,$B58)</f>
        <v/>
      </c>
      <c r="F58" s="25">
        <f>SUMIFS(Saisie_Temps!$G$2:$G$2611,Saisie_Temps!$B$2:$B$2611,$A58,Saisie_Temps!$C$2:$C$2611,$B58)</f>
        <v/>
      </c>
      <c r="G58" s="25">
        <f>SUMIFS(Saisie_Temps!$H$2:$H$2611,Saisie_Temps!$B$2:$B$2611,$A58,Saisie_Temps!$C$2:$C$2611,$B58)</f>
        <v/>
      </c>
      <c r="H58" s="25">
        <f>SUMIFS(Saisie_Temps!$J$2:$J$2611,Saisie_Temps!$B$2:$B$2611,$A58,Saisie_Temps!$C$2:$C$2611,$B58)</f>
        <v/>
      </c>
      <c r="I58" s="25">
        <f>SUMIFS(Saisie_Temps!$K$2:$K$2611,Saisie_Temps!$B$2:$B$2611,$A58,Saisie_Temps!$C$2:$C$2611,$B58)</f>
        <v/>
      </c>
      <c r="J58" s="26">
        <f>IF(E58=0,0,H58/E58)</f>
        <v/>
      </c>
      <c r="K58" s="26">
        <f>IF(E58=0,0,F58/E58)</f>
        <v/>
      </c>
    </row>
    <row r="59">
      <c r="A59" s="15" t="n">
        <v>46174</v>
      </c>
      <c r="B59" s="9" t="inlineStr">
        <is>
          <t>E008</t>
        </is>
      </c>
      <c r="C59" s="22">
        <f>IFERROR(VLOOKUP(B59,Employes!$A$2:$H$11,2,FALSE),"")</f>
        <v/>
      </c>
      <c r="D59" s="22">
        <f>IFERROR(VLOOKUP(B59,Employes!$A$2:$H$11,3,FALSE),"")</f>
        <v/>
      </c>
      <c r="E59" s="25">
        <f>SUMIFS(Saisie_Temps!$F$2:$F$2611,Saisie_Temps!$B$2:$B$2611,$A59,Saisie_Temps!$C$2:$C$2611,$B59)</f>
        <v/>
      </c>
      <c r="F59" s="25">
        <f>SUMIFS(Saisie_Temps!$G$2:$G$2611,Saisie_Temps!$B$2:$B$2611,$A59,Saisie_Temps!$C$2:$C$2611,$B59)</f>
        <v/>
      </c>
      <c r="G59" s="25">
        <f>SUMIFS(Saisie_Temps!$H$2:$H$2611,Saisie_Temps!$B$2:$B$2611,$A59,Saisie_Temps!$C$2:$C$2611,$B59)</f>
        <v/>
      </c>
      <c r="H59" s="25">
        <f>SUMIFS(Saisie_Temps!$J$2:$J$2611,Saisie_Temps!$B$2:$B$2611,$A59,Saisie_Temps!$C$2:$C$2611,$B59)</f>
        <v/>
      </c>
      <c r="I59" s="25">
        <f>SUMIFS(Saisie_Temps!$K$2:$K$2611,Saisie_Temps!$B$2:$B$2611,$A59,Saisie_Temps!$C$2:$C$2611,$B59)</f>
        <v/>
      </c>
      <c r="J59" s="26">
        <f>IF(E59=0,0,H59/E59)</f>
        <v/>
      </c>
      <c r="K59" s="26">
        <f>IF(E59=0,0,F59/E59)</f>
        <v/>
      </c>
    </row>
    <row r="60">
      <c r="A60" s="15" t="n">
        <v>46174</v>
      </c>
      <c r="B60" s="9" t="inlineStr">
        <is>
          <t>E009</t>
        </is>
      </c>
      <c r="C60" s="22">
        <f>IFERROR(VLOOKUP(B60,Employes!$A$2:$H$11,2,FALSE),"")</f>
        <v/>
      </c>
      <c r="D60" s="22">
        <f>IFERROR(VLOOKUP(B60,Employes!$A$2:$H$11,3,FALSE),"")</f>
        <v/>
      </c>
      <c r="E60" s="25">
        <f>SUMIFS(Saisie_Temps!$F$2:$F$2611,Saisie_Temps!$B$2:$B$2611,$A60,Saisie_Temps!$C$2:$C$2611,$B60)</f>
        <v/>
      </c>
      <c r="F60" s="25">
        <f>SUMIFS(Saisie_Temps!$G$2:$G$2611,Saisie_Temps!$B$2:$B$2611,$A60,Saisie_Temps!$C$2:$C$2611,$B60)</f>
        <v/>
      </c>
      <c r="G60" s="25">
        <f>SUMIFS(Saisie_Temps!$H$2:$H$2611,Saisie_Temps!$B$2:$B$2611,$A60,Saisie_Temps!$C$2:$C$2611,$B60)</f>
        <v/>
      </c>
      <c r="H60" s="25">
        <f>SUMIFS(Saisie_Temps!$J$2:$J$2611,Saisie_Temps!$B$2:$B$2611,$A60,Saisie_Temps!$C$2:$C$2611,$B60)</f>
        <v/>
      </c>
      <c r="I60" s="25">
        <f>SUMIFS(Saisie_Temps!$K$2:$K$2611,Saisie_Temps!$B$2:$B$2611,$A60,Saisie_Temps!$C$2:$C$2611,$B60)</f>
        <v/>
      </c>
      <c r="J60" s="26">
        <f>IF(E60=0,0,H60/E60)</f>
        <v/>
      </c>
      <c r="K60" s="26">
        <f>IF(E60=0,0,F60/E60)</f>
        <v/>
      </c>
    </row>
    <row r="61">
      <c r="A61" s="15" t="n">
        <v>46174</v>
      </c>
      <c r="B61" s="9" t="inlineStr">
        <is>
          <t>E010</t>
        </is>
      </c>
      <c r="C61" s="22">
        <f>IFERROR(VLOOKUP(B61,Employes!$A$2:$H$11,2,FALSE),"")</f>
        <v/>
      </c>
      <c r="D61" s="22">
        <f>IFERROR(VLOOKUP(B61,Employes!$A$2:$H$11,3,FALSE),"")</f>
        <v/>
      </c>
      <c r="E61" s="25">
        <f>SUMIFS(Saisie_Temps!$F$2:$F$2611,Saisie_Temps!$B$2:$B$2611,$A61,Saisie_Temps!$C$2:$C$2611,$B61)</f>
        <v/>
      </c>
      <c r="F61" s="25">
        <f>SUMIFS(Saisie_Temps!$G$2:$G$2611,Saisie_Temps!$B$2:$B$2611,$A61,Saisie_Temps!$C$2:$C$2611,$B61)</f>
        <v/>
      </c>
      <c r="G61" s="25">
        <f>SUMIFS(Saisie_Temps!$H$2:$H$2611,Saisie_Temps!$B$2:$B$2611,$A61,Saisie_Temps!$C$2:$C$2611,$B61)</f>
        <v/>
      </c>
      <c r="H61" s="25">
        <f>SUMIFS(Saisie_Temps!$J$2:$J$2611,Saisie_Temps!$B$2:$B$2611,$A61,Saisie_Temps!$C$2:$C$2611,$B61)</f>
        <v/>
      </c>
      <c r="I61" s="25">
        <f>SUMIFS(Saisie_Temps!$K$2:$K$2611,Saisie_Temps!$B$2:$B$2611,$A61,Saisie_Temps!$C$2:$C$2611,$B61)</f>
        <v/>
      </c>
      <c r="J61" s="26">
        <f>IF(E61=0,0,H61/E61)</f>
        <v/>
      </c>
      <c r="K61" s="26">
        <f>IF(E61=0,0,F61/E61)</f>
        <v/>
      </c>
    </row>
    <row r="62">
      <c r="A62" s="15" t="n">
        <v>46204</v>
      </c>
      <c r="B62" s="9" t="inlineStr">
        <is>
          <t>E001</t>
        </is>
      </c>
      <c r="C62" s="22">
        <f>IFERROR(VLOOKUP(B62,Employes!$A$2:$H$11,2,FALSE),"")</f>
        <v/>
      </c>
      <c r="D62" s="22">
        <f>IFERROR(VLOOKUP(B62,Employes!$A$2:$H$11,3,FALSE),"")</f>
        <v/>
      </c>
      <c r="E62" s="25">
        <f>SUMIFS(Saisie_Temps!$F$2:$F$2611,Saisie_Temps!$B$2:$B$2611,$A62,Saisie_Temps!$C$2:$C$2611,$B62)</f>
        <v/>
      </c>
      <c r="F62" s="25">
        <f>SUMIFS(Saisie_Temps!$G$2:$G$2611,Saisie_Temps!$B$2:$B$2611,$A62,Saisie_Temps!$C$2:$C$2611,$B62)</f>
        <v/>
      </c>
      <c r="G62" s="25">
        <f>SUMIFS(Saisie_Temps!$H$2:$H$2611,Saisie_Temps!$B$2:$B$2611,$A62,Saisie_Temps!$C$2:$C$2611,$B62)</f>
        <v/>
      </c>
      <c r="H62" s="25">
        <f>SUMIFS(Saisie_Temps!$J$2:$J$2611,Saisie_Temps!$B$2:$B$2611,$A62,Saisie_Temps!$C$2:$C$2611,$B62)</f>
        <v/>
      </c>
      <c r="I62" s="25">
        <f>SUMIFS(Saisie_Temps!$K$2:$K$2611,Saisie_Temps!$B$2:$B$2611,$A62,Saisie_Temps!$C$2:$C$2611,$B62)</f>
        <v/>
      </c>
      <c r="J62" s="26">
        <f>IF(E62=0,0,H62/E62)</f>
        <v/>
      </c>
      <c r="K62" s="26">
        <f>IF(E62=0,0,F62/E62)</f>
        <v/>
      </c>
    </row>
    <row r="63">
      <c r="A63" s="15" t="n">
        <v>46204</v>
      </c>
      <c r="B63" s="9" t="inlineStr">
        <is>
          <t>E002</t>
        </is>
      </c>
      <c r="C63" s="22">
        <f>IFERROR(VLOOKUP(B63,Employes!$A$2:$H$11,2,FALSE),"")</f>
        <v/>
      </c>
      <c r="D63" s="22">
        <f>IFERROR(VLOOKUP(B63,Employes!$A$2:$H$11,3,FALSE),"")</f>
        <v/>
      </c>
      <c r="E63" s="25">
        <f>SUMIFS(Saisie_Temps!$F$2:$F$2611,Saisie_Temps!$B$2:$B$2611,$A63,Saisie_Temps!$C$2:$C$2611,$B63)</f>
        <v/>
      </c>
      <c r="F63" s="25">
        <f>SUMIFS(Saisie_Temps!$G$2:$G$2611,Saisie_Temps!$B$2:$B$2611,$A63,Saisie_Temps!$C$2:$C$2611,$B63)</f>
        <v/>
      </c>
      <c r="G63" s="25">
        <f>SUMIFS(Saisie_Temps!$H$2:$H$2611,Saisie_Temps!$B$2:$B$2611,$A63,Saisie_Temps!$C$2:$C$2611,$B63)</f>
        <v/>
      </c>
      <c r="H63" s="25">
        <f>SUMIFS(Saisie_Temps!$J$2:$J$2611,Saisie_Temps!$B$2:$B$2611,$A63,Saisie_Temps!$C$2:$C$2611,$B63)</f>
        <v/>
      </c>
      <c r="I63" s="25">
        <f>SUMIFS(Saisie_Temps!$K$2:$K$2611,Saisie_Temps!$B$2:$B$2611,$A63,Saisie_Temps!$C$2:$C$2611,$B63)</f>
        <v/>
      </c>
      <c r="J63" s="26">
        <f>IF(E63=0,0,H63/E63)</f>
        <v/>
      </c>
      <c r="K63" s="26">
        <f>IF(E63=0,0,F63/E63)</f>
        <v/>
      </c>
    </row>
    <row r="64">
      <c r="A64" s="15" t="n">
        <v>46204</v>
      </c>
      <c r="B64" s="9" t="inlineStr">
        <is>
          <t>E003</t>
        </is>
      </c>
      <c r="C64" s="22">
        <f>IFERROR(VLOOKUP(B64,Employes!$A$2:$H$11,2,FALSE),"")</f>
        <v/>
      </c>
      <c r="D64" s="22">
        <f>IFERROR(VLOOKUP(B64,Employes!$A$2:$H$11,3,FALSE),"")</f>
        <v/>
      </c>
      <c r="E64" s="25">
        <f>SUMIFS(Saisie_Temps!$F$2:$F$2611,Saisie_Temps!$B$2:$B$2611,$A64,Saisie_Temps!$C$2:$C$2611,$B64)</f>
        <v/>
      </c>
      <c r="F64" s="25">
        <f>SUMIFS(Saisie_Temps!$G$2:$G$2611,Saisie_Temps!$B$2:$B$2611,$A64,Saisie_Temps!$C$2:$C$2611,$B64)</f>
        <v/>
      </c>
      <c r="G64" s="25">
        <f>SUMIFS(Saisie_Temps!$H$2:$H$2611,Saisie_Temps!$B$2:$B$2611,$A64,Saisie_Temps!$C$2:$C$2611,$B64)</f>
        <v/>
      </c>
      <c r="H64" s="25">
        <f>SUMIFS(Saisie_Temps!$J$2:$J$2611,Saisie_Temps!$B$2:$B$2611,$A64,Saisie_Temps!$C$2:$C$2611,$B64)</f>
        <v/>
      </c>
      <c r="I64" s="25">
        <f>SUMIFS(Saisie_Temps!$K$2:$K$2611,Saisie_Temps!$B$2:$B$2611,$A64,Saisie_Temps!$C$2:$C$2611,$B64)</f>
        <v/>
      </c>
      <c r="J64" s="26">
        <f>IF(E64=0,0,H64/E64)</f>
        <v/>
      </c>
      <c r="K64" s="26">
        <f>IF(E64=0,0,F64/E64)</f>
        <v/>
      </c>
    </row>
    <row r="65">
      <c r="A65" s="15" t="n">
        <v>46204</v>
      </c>
      <c r="B65" s="9" t="inlineStr">
        <is>
          <t>E004</t>
        </is>
      </c>
      <c r="C65" s="22">
        <f>IFERROR(VLOOKUP(B65,Employes!$A$2:$H$11,2,FALSE),"")</f>
        <v/>
      </c>
      <c r="D65" s="22">
        <f>IFERROR(VLOOKUP(B65,Employes!$A$2:$H$11,3,FALSE),"")</f>
        <v/>
      </c>
      <c r="E65" s="25">
        <f>SUMIFS(Saisie_Temps!$F$2:$F$2611,Saisie_Temps!$B$2:$B$2611,$A65,Saisie_Temps!$C$2:$C$2611,$B65)</f>
        <v/>
      </c>
      <c r="F65" s="25">
        <f>SUMIFS(Saisie_Temps!$G$2:$G$2611,Saisie_Temps!$B$2:$B$2611,$A65,Saisie_Temps!$C$2:$C$2611,$B65)</f>
        <v/>
      </c>
      <c r="G65" s="25">
        <f>SUMIFS(Saisie_Temps!$H$2:$H$2611,Saisie_Temps!$B$2:$B$2611,$A65,Saisie_Temps!$C$2:$C$2611,$B65)</f>
        <v/>
      </c>
      <c r="H65" s="25">
        <f>SUMIFS(Saisie_Temps!$J$2:$J$2611,Saisie_Temps!$B$2:$B$2611,$A65,Saisie_Temps!$C$2:$C$2611,$B65)</f>
        <v/>
      </c>
      <c r="I65" s="25">
        <f>SUMIFS(Saisie_Temps!$K$2:$K$2611,Saisie_Temps!$B$2:$B$2611,$A65,Saisie_Temps!$C$2:$C$2611,$B65)</f>
        <v/>
      </c>
      <c r="J65" s="26">
        <f>IF(E65=0,0,H65/E65)</f>
        <v/>
      </c>
      <c r="K65" s="26">
        <f>IF(E65=0,0,F65/E65)</f>
        <v/>
      </c>
    </row>
    <row r="66">
      <c r="A66" s="15" t="n">
        <v>46204</v>
      </c>
      <c r="B66" s="9" t="inlineStr">
        <is>
          <t>E005</t>
        </is>
      </c>
      <c r="C66" s="22">
        <f>IFERROR(VLOOKUP(B66,Employes!$A$2:$H$11,2,FALSE),"")</f>
        <v/>
      </c>
      <c r="D66" s="22">
        <f>IFERROR(VLOOKUP(B66,Employes!$A$2:$H$11,3,FALSE),"")</f>
        <v/>
      </c>
      <c r="E66" s="25">
        <f>SUMIFS(Saisie_Temps!$F$2:$F$2611,Saisie_Temps!$B$2:$B$2611,$A66,Saisie_Temps!$C$2:$C$2611,$B66)</f>
        <v/>
      </c>
      <c r="F66" s="25">
        <f>SUMIFS(Saisie_Temps!$G$2:$G$2611,Saisie_Temps!$B$2:$B$2611,$A66,Saisie_Temps!$C$2:$C$2611,$B66)</f>
        <v/>
      </c>
      <c r="G66" s="25">
        <f>SUMIFS(Saisie_Temps!$H$2:$H$2611,Saisie_Temps!$B$2:$B$2611,$A66,Saisie_Temps!$C$2:$C$2611,$B66)</f>
        <v/>
      </c>
      <c r="H66" s="25">
        <f>SUMIFS(Saisie_Temps!$J$2:$J$2611,Saisie_Temps!$B$2:$B$2611,$A66,Saisie_Temps!$C$2:$C$2611,$B66)</f>
        <v/>
      </c>
      <c r="I66" s="25">
        <f>SUMIFS(Saisie_Temps!$K$2:$K$2611,Saisie_Temps!$B$2:$B$2611,$A66,Saisie_Temps!$C$2:$C$2611,$B66)</f>
        <v/>
      </c>
      <c r="J66" s="26">
        <f>IF(E66=0,0,H66/E66)</f>
        <v/>
      </c>
      <c r="K66" s="26">
        <f>IF(E66=0,0,F66/E66)</f>
        <v/>
      </c>
    </row>
    <row r="67">
      <c r="A67" s="15" t="n">
        <v>46204</v>
      </c>
      <c r="B67" s="9" t="inlineStr">
        <is>
          <t>E006</t>
        </is>
      </c>
      <c r="C67" s="22">
        <f>IFERROR(VLOOKUP(B67,Employes!$A$2:$H$11,2,FALSE),"")</f>
        <v/>
      </c>
      <c r="D67" s="22">
        <f>IFERROR(VLOOKUP(B67,Employes!$A$2:$H$11,3,FALSE),"")</f>
        <v/>
      </c>
      <c r="E67" s="25">
        <f>SUMIFS(Saisie_Temps!$F$2:$F$2611,Saisie_Temps!$B$2:$B$2611,$A67,Saisie_Temps!$C$2:$C$2611,$B67)</f>
        <v/>
      </c>
      <c r="F67" s="25">
        <f>SUMIFS(Saisie_Temps!$G$2:$G$2611,Saisie_Temps!$B$2:$B$2611,$A67,Saisie_Temps!$C$2:$C$2611,$B67)</f>
        <v/>
      </c>
      <c r="G67" s="25">
        <f>SUMIFS(Saisie_Temps!$H$2:$H$2611,Saisie_Temps!$B$2:$B$2611,$A67,Saisie_Temps!$C$2:$C$2611,$B67)</f>
        <v/>
      </c>
      <c r="H67" s="25">
        <f>SUMIFS(Saisie_Temps!$J$2:$J$2611,Saisie_Temps!$B$2:$B$2611,$A67,Saisie_Temps!$C$2:$C$2611,$B67)</f>
        <v/>
      </c>
      <c r="I67" s="25">
        <f>SUMIFS(Saisie_Temps!$K$2:$K$2611,Saisie_Temps!$B$2:$B$2611,$A67,Saisie_Temps!$C$2:$C$2611,$B67)</f>
        <v/>
      </c>
      <c r="J67" s="26">
        <f>IF(E67=0,0,H67/E67)</f>
        <v/>
      </c>
      <c r="K67" s="26">
        <f>IF(E67=0,0,F67/E67)</f>
        <v/>
      </c>
    </row>
    <row r="68">
      <c r="A68" s="15" t="n">
        <v>46204</v>
      </c>
      <c r="B68" s="9" t="inlineStr">
        <is>
          <t>E007</t>
        </is>
      </c>
      <c r="C68" s="22">
        <f>IFERROR(VLOOKUP(B68,Employes!$A$2:$H$11,2,FALSE),"")</f>
        <v/>
      </c>
      <c r="D68" s="22">
        <f>IFERROR(VLOOKUP(B68,Employes!$A$2:$H$11,3,FALSE),"")</f>
        <v/>
      </c>
      <c r="E68" s="25">
        <f>SUMIFS(Saisie_Temps!$F$2:$F$2611,Saisie_Temps!$B$2:$B$2611,$A68,Saisie_Temps!$C$2:$C$2611,$B68)</f>
        <v/>
      </c>
      <c r="F68" s="25">
        <f>SUMIFS(Saisie_Temps!$G$2:$G$2611,Saisie_Temps!$B$2:$B$2611,$A68,Saisie_Temps!$C$2:$C$2611,$B68)</f>
        <v/>
      </c>
      <c r="G68" s="25">
        <f>SUMIFS(Saisie_Temps!$H$2:$H$2611,Saisie_Temps!$B$2:$B$2611,$A68,Saisie_Temps!$C$2:$C$2611,$B68)</f>
        <v/>
      </c>
      <c r="H68" s="25">
        <f>SUMIFS(Saisie_Temps!$J$2:$J$2611,Saisie_Temps!$B$2:$B$2611,$A68,Saisie_Temps!$C$2:$C$2611,$B68)</f>
        <v/>
      </c>
      <c r="I68" s="25">
        <f>SUMIFS(Saisie_Temps!$K$2:$K$2611,Saisie_Temps!$B$2:$B$2611,$A68,Saisie_Temps!$C$2:$C$2611,$B68)</f>
        <v/>
      </c>
      <c r="J68" s="26">
        <f>IF(E68=0,0,H68/E68)</f>
        <v/>
      </c>
      <c r="K68" s="26">
        <f>IF(E68=0,0,F68/E68)</f>
        <v/>
      </c>
    </row>
    <row r="69">
      <c r="A69" s="15" t="n">
        <v>46204</v>
      </c>
      <c r="B69" s="9" t="inlineStr">
        <is>
          <t>E008</t>
        </is>
      </c>
      <c r="C69" s="22">
        <f>IFERROR(VLOOKUP(B69,Employes!$A$2:$H$11,2,FALSE),"")</f>
        <v/>
      </c>
      <c r="D69" s="22">
        <f>IFERROR(VLOOKUP(B69,Employes!$A$2:$H$11,3,FALSE),"")</f>
        <v/>
      </c>
      <c r="E69" s="25">
        <f>SUMIFS(Saisie_Temps!$F$2:$F$2611,Saisie_Temps!$B$2:$B$2611,$A69,Saisie_Temps!$C$2:$C$2611,$B69)</f>
        <v/>
      </c>
      <c r="F69" s="25">
        <f>SUMIFS(Saisie_Temps!$G$2:$G$2611,Saisie_Temps!$B$2:$B$2611,$A69,Saisie_Temps!$C$2:$C$2611,$B69)</f>
        <v/>
      </c>
      <c r="G69" s="25">
        <f>SUMIFS(Saisie_Temps!$H$2:$H$2611,Saisie_Temps!$B$2:$B$2611,$A69,Saisie_Temps!$C$2:$C$2611,$B69)</f>
        <v/>
      </c>
      <c r="H69" s="25">
        <f>SUMIFS(Saisie_Temps!$J$2:$J$2611,Saisie_Temps!$B$2:$B$2611,$A69,Saisie_Temps!$C$2:$C$2611,$B69)</f>
        <v/>
      </c>
      <c r="I69" s="25">
        <f>SUMIFS(Saisie_Temps!$K$2:$K$2611,Saisie_Temps!$B$2:$B$2611,$A69,Saisie_Temps!$C$2:$C$2611,$B69)</f>
        <v/>
      </c>
      <c r="J69" s="26">
        <f>IF(E69=0,0,H69/E69)</f>
        <v/>
      </c>
      <c r="K69" s="26">
        <f>IF(E69=0,0,F69/E69)</f>
        <v/>
      </c>
    </row>
    <row r="70">
      <c r="A70" s="15" t="n">
        <v>46204</v>
      </c>
      <c r="B70" s="9" t="inlineStr">
        <is>
          <t>E009</t>
        </is>
      </c>
      <c r="C70" s="22">
        <f>IFERROR(VLOOKUP(B70,Employes!$A$2:$H$11,2,FALSE),"")</f>
        <v/>
      </c>
      <c r="D70" s="22">
        <f>IFERROR(VLOOKUP(B70,Employes!$A$2:$H$11,3,FALSE),"")</f>
        <v/>
      </c>
      <c r="E70" s="25">
        <f>SUMIFS(Saisie_Temps!$F$2:$F$2611,Saisie_Temps!$B$2:$B$2611,$A70,Saisie_Temps!$C$2:$C$2611,$B70)</f>
        <v/>
      </c>
      <c r="F70" s="25">
        <f>SUMIFS(Saisie_Temps!$G$2:$G$2611,Saisie_Temps!$B$2:$B$2611,$A70,Saisie_Temps!$C$2:$C$2611,$B70)</f>
        <v/>
      </c>
      <c r="G70" s="25">
        <f>SUMIFS(Saisie_Temps!$H$2:$H$2611,Saisie_Temps!$B$2:$B$2611,$A70,Saisie_Temps!$C$2:$C$2611,$B70)</f>
        <v/>
      </c>
      <c r="H70" s="25">
        <f>SUMIFS(Saisie_Temps!$J$2:$J$2611,Saisie_Temps!$B$2:$B$2611,$A70,Saisie_Temps!$C$2:$C$2611,$B70)</f>
        <v/>
      </c>
      <c r="I70" s="25">
        <f>SUMIFS(Saisie_Temps!$K$2:$K$2611,Saisie_Temps!$B$2:$B$2611,$A70,Saisie_Temps!$C$2:$C$2611,$B70)</f>
        <v/>
      </c>
      <c r="J70" s="26">
        <f>IF(E70=0,0,H70/E70)</f>
        <v/>
      </c>
      <c r="K70" s="26">
        <f>IF(E70=0,0,F70/E70)</f>
        <v/>
      </c>
    </row>
    <row r="71">
      <c r="A71" s="15" t="n">
        <v>46204</v>
      </c>
      <c r="B71" s="9" t="inlineStr">
        <is>
          <t>E010</t>
        </is>
      </c>
      <c r="C71" s="22">
        <f>IFERROR(VLOOKUP(B71,Employes!$A$2:$H$11,2,FALSE),"")</f>
        <v/>
      </c>
      <c r="D71" s="22">
        <f>IFERROR(VLOOKUP(B71,Employes!$A$2:$H$11,3,FALSE),"")</f>
        <v/>
      </c>
      <c r="E71" s="25">
        <f>SUMIFS(Saisie_Temps!$F$2:$F$2611,Saisie_Temps!$B$2:$B$2611,$A71,Saisie_Temps!$C$2:$C$2611,$B71)</f>
        <v/>
      </c>
      <c r="F71" s="25">
        <f>SUMIFS(Saisie_Temps!$G$2:$G$2611,Saisie_Temps!$B$2:$B$2611,$A71,Saisie_Temps!$C$2:$C$2611,$B71)</f>
        <v/>
      </c>
      <c r="G71" s="25">
        <f>SUMIFS(Saisie_Temps!$H$2:$H$2611,Saisie_Temps!$B$2:$B$2611,$A71,Saisie_Temps!$C$2:$C$2611,$B71)</f>
        <v/>
      </c>
      <c r="H71" s="25">
        <f>SUMIFS(Saisie_Temps!$J$2:$J$2611,Saisie_Temps!$B$2:$B$2611,$A71,Saisie_Temps!$C$2:$C$2611,$B71)</f>
        <v/>
      </c>
      <c r="I71" s="25">
        <f>SUMIFS(Saisie_Temps!$K$2:$K$2611,Saisie_Temps!$B$2:$B$2611,$A71,Saisie_Temps!$C$2:$C$2611,$B71)</f>
        <v/>
      </c>
      <c r="J71" s="26">
        <f>IF(E71=0,0,H71/E71)</f>
        <v/>
      </c>
      <c r="K71" s="26">
        <f>IF(E71=0,0,F71/E71)</f>
        <v/>
      </c>
    </row>
    <row r="72">
      <c r="A72" s="15" t="n">
        <v>46235</v>
      </c>
      <c r="B72" s="9" t="inlineStr">
        <is>
          <t>E001</t>
        </is>
      </c>
      <c r="C72" s="22">
        <f>IFERROR(VLOOKUP(B72,Employes!$A$2:$H$11,2,FALSE),"")</f>
        <v/>
      </c>
      <c r="D72" s="22">
        <f>IFERROR(VLOOKUP(B72,Employes!$A$2:$H$11,3,FALSE),"")</f>
        <v/>
      </c>
      <c r="E72" s="25">
        <f>SUMIFS(Saisie_Temps!$F$2:$F$2611,Saisie_Temps!$B$2:$B$2611,$A72,Saisie_Temps!$C$2:$C$2611,$B72)</f>
        <v/>
      </c>
      <c r="F72" s="25">
        <f>SUMIFS(Saisie_Temps!$G$2:$G$2611,Saisie_Temps!$B$2:$B$2611,$A72,Saisie_Temps!$C$2:$C$2611,$B72)</f>
        <v/>
      </c>
      <c r="G72" s="25">
        <f>SUMIFS(Saisie_Temps!$H$2:$H$2611,Saisie_Temps!$B$2:$B$2611,$A72,Saisie_Temps!$C$2:$C$2611,$B72)</f>
        <v/>
      </c>
      <c r="H72" s="25">
        <f>SUMIFS(Saisie_Temps!$J$2:$J$2611,Saisie_Temps!$B$2:$B$2611,$A72,Saisie_Temps!$C$2:$C$2611,$B72)</f>
        <v/>
      </c>
      <c r="I72" s="25">
        <f>SUMIFS(Saisie_Temps!$K$2:$K$2611,Saisie_Temps!$B$2:$B$2611,$A72,Saisie_Temps!$C$2:$C$2611,$B72)</f>
        <v/>
      </c>
      <c r="J72" s="26">
        <f>IF(E72=0,0,H72/E72)</f>
        <v/>
      </c>
      <c r="K72" s="26">
        <f>IF(E72=0,0,F72/E72)</f>
        <v/>
      </c>
    </row>
    <row r="73">
      <c r="A73" s="15" t="n">
        <v>46235</v>
      </c>
      <c r="B73" s="9" t="inlineStr">
        <is>
          <t>E002</t>
        </is>
      </c>
      <c r="C73" s="22">
        <f>IFERROR(VLOOKUP(B73,Employes!$A$2:$H$11,2,FALSE),"")</f>
        <v/>
      </c>
      <c r="D73" s="22">
        <f>IFERROR(VLOOKUP(B73,Employes!$A$2:$H$11,3,FALSE),"")</f>
        <v/>
      </c>
      <c r="E73" s="25">
        <f>SUMIFS(Saisie_Temps!$F$2:$F$2611,Saisie_Temps!$B$2:$B$2611,$A73,Saisie_Temps!$C$2:$C$2611,$B73)</f>
        <v/>
      </c>
      <c r="F73" s="25">
        <f>SUMIFS(Saisie_Temps!$G$2:$G$2611,Saisie_Temps!$B$2:$B$2611,$A73,Saisie_Temps!$C$2:$C$2611,$B73)</f>
        <v/>
      </c>
      <c r="G73" s="25">
        <f>SUMIFS(Saisie_Temps!$H$2:$H$2611,Saisie_Temps!$B$2:$B$2611,$A73,Saisie_Temps!$C$2:$C$2611,$B73)</f>
        <v/>
      </c>
      <c r="H73" s="25">
        <f>SUMIFS(Saisie_Temps!$J$2:$J$2611,Saisie_Temps!$B$2:$B$2611,$A73,Saisie_Temps!$C$2:$C$2611,$B73)</f>
        <v/>
      </c>
      <c r="I73" s="25">
        <f>SUMIFS(Saisie_Temps!$K$2:$K$2611,Saisie_Temps!$B$2:$B$2611,$A73,Saisie_Temps!$C$2:$C$2611,$B73)</f>
        <v/>
      </c>
      <c r="J73" s="26">
        <f>IF(E73=0,0,H73/E73)</f>
        <v/>
      </c>
      <c r="K73" s="26">
        <f>IF(E73=0,0,F73/E73)</f>
        <v/>
      </c>
    </row>
    <row r="74">
      <c r="A74" s="15" t="n">
        <v>46235</v>
      </c>
      <c r="B74" s="9" t="inlineStr">
        <is>
          <t>E003</t>
        </is>
      </c>
      <c r="C74" s="22">
        <f>IFERROR(VLOOKUP(B74,Employes!$A$2:$H$11,2,FALSE),"")</f>
        <v/>
      </c>
      <c r="D74" s="22">
        <f>IFERROR(VLOOKUP(B74,Employes!$A$2:$H$11,3,FALSE),"")</f>
        <v/>
      </c>
      <c r="E74" s="25">
        <f>SUMIFS(Saisie_Temps!$F$2:$F$2611,Saisie_Temps!$B$2:$B$2611,$A74,Saisie_Temps!$C$2:$C$2611,$B74)</f>
        <v/>
      </c>
      <c r="F74" s="25">
        <f>SUMIFS(Saisie_Temps!$G$2:$G$2611,Saisie_Temps!$B$2:$B$2611,$A74,Saisie_Temps!$C$2:$C$2611,$B74)</f>
        <v/>
      </c>
      <c r="G74" s="25">
        <f>SUMIFS(Saisie_Temps!$H$2:$H$2611,Saisie_Temps!$B$2:$B$2611,$A74,Saisie_Temps!$C$2:$C$2611,$B74)</f>
        <v/>
      </c>
      <c r="H74" s="25">
        <f>SUMIFS(Saisie_Temps!$J$2:$J$2611,Saisie_Temps!$B$2:$B$2611,$A74,Saisie_Temps!$C$2:$C$2611,$B74)</f>
        <v/>
      </c>
      <c r="I74" s="25">
        <f>SUMIFS(Saisie_Temps!$K$2:$K$2611,Saisie_Temps!$B$2:$B$2611,$A74,Saisie_Temps!$C$2:$C$2611,$B74)</f>
        <v/>
      </c>
      <c r="J74" s="26">
        <f>IF(E74=0,0,H74/E74)</f>
        <v/>
      </c>
      <c r="K74" s="26">
        <f>IF(E74=0,0,F74/E74)</f>
        <v/>
      </c>
    </row>
    <row r="75">
      <c r="A75" s="15" t="n">
        <v>46235</v>
      </c>
      <c r="B75" s="9" t="inlineStr">
        <is>
          <t>E004</t>
        </is>
      </c>
      <c r="C75" s="22">
        <f>IFERROR(VLOOKUP(B75,Employes!$A$2:$H$11,2,FALSE),"")</f>
        <v/>
      </c>
      <c r="D75" s="22">
        <f>IFERROR(VLOOKUP(B75,Employes!$A$2:$H$11,3,FALSE),"")</f>
        <v/>
      </c>
      <c r="E75" s="25">
        <f>SUMIFS(Saisie_Temps!$F$2:$F$2611,Saisie_Temps!$B$2:$B$2611,$A75,Saisie_Temps!$C$2:$C$2611,$B75)</f>
        <v/>
      </c>
      <c r="F75" s="25">
        <f>SUMIFS(Saisie_Temps!$G$2:$G$2611,Saisie_Temps!$B$2:$B$2611,$A75,Saisie_Temps!$C$2:$C$2611,$B75)</f>
        <v/>
      </c>
      <c r="G75" s="25">
        <f>SUMIFS(Saisie_Temps!$H$2:$H$2611,Saisie_Temps!$B$2:$B$2611,$A75,Saisie_Temps!$C$2:$C$2611,$B75)</f>
        <v/>
      </c>
      <c r="H75" s="25">
        <f>SUMIFS(Saisie_Temps!$J$2:$J$2611,Saisie_Temps!$B$2:$B$2611,$A75,Saisie_Temps!$C$2:$C$2611,$B75)</f>
        <v/>
      </c>
      <c r="I75" s="25">
        <f>SUMIFS(Saisie_Temps!$K$2:$K$2611,Saisie_Temps!$B$2:$B$2611,$A75,Saisie_Temps!$C$2:$C$2611,$B75)</f>
        <v/>
      </c>
      <c r="J75" s="26">
        <f>IF(E75=0,0,H75/E75)</f>
        <v/>
      </c>
      <c r="K75" s="26">
        <f>IF(E75=0,0,F75/E75)</f>
        <v/>
      </c>
    </row>
    <row r="76">
      <c r="A76" s="15" t="n">
        <v>46235</v>
      </c>
      <c r="B76" s="9" t="inlineStr">
        <is>
          <t>E005</t>
        </is>
      </c>
      <c r="C76" s="22">
        <f>IFERROR(VLOOKUP(B76,Employes!$A$2:$H$11,2,FALSE),"")</f>
        <v/>
      </c>
      <c r="D76" s="22">
        <f>IFERROR(VLOOKUP(B76,Employes!$A$2:$H$11,3,FALSE),"")</f>
        <v/>
      </c>
      <c r="E76" s="25">
        <f>SUMIFS(Saisie_Temps!$F$2:$F$2611,Saisie_Temps!$B$2:$B$2611,$A76,Saisie_Temps!$C$2:$C$2611,$B76)</f>
        <v/>
      </c>
      <c r="F76" s="25">
        <f>SUMIFS(Saisie_Temps!$G$2:$G$2611,Saisie_Temps!$B$2:$B$2611,$A76,Saisie_Temps!$C$2:$C$2611,$B76)</f>
        <v/>
      </c>
      <c r="G76" s="25">
        <f>SUMIFS(Saisie_Temps!$H$2:$H$2611,Saisie_Temps!$B$2:$B$2611,$A76,Saisie_Temps!$C$2:$C$2611,$B76)</f>
        <v/>
      </c>
      <c r="H76" s="25">
        <f>SUMIFS(Saisie_Temps!$J$2:$J$2611,Saisie_Temps!$B$2:$B$2611,$A76,Saisie_Temps!$C$2:$C$2611,$B76)</f>
        <v/>
      </c>
      <c r="I76" s="25">
        <f>SUMIFS(Saisie_Temps!$K$2:$K$2611,Saisie_Temps!$B$2:$B$2611,$A76,Saisie_Temps!$C$2:$C$2611,$B76)</f>
        <v/>
      </c>
      <c r="J76" s="26">
        <f>IF(E76=0,0,H76/E76)</f>
        <v/>
      </c>
      <c r="K76" s="26">
        <f>IF(E76=0,0,F76/E76)</f>
        <v/>
      </c>
    </row>
    <row r="77">
      <c r="A77" s="15" t="n">
        <v>46235</v>
      </c>
      <c r="B77" s="9" t="inlineStr">
        <is>
          <t>E006</t>
        </is>
      </c>
      <c r="C77" s="22">
        <f>IFERROR(VLOOKUP(B77,Employes!$A$2:$H$11,2,FALSE),"")</f>
        <v/>
      </c>
      <c r="D77" s="22">
        <f>IFERROR(VLOOKUP(B77,Employes!$A$2:$H$11,3,FALSE),"")</f>
        <v/>
      </c>
      <c r="E77" s="25">
        <f>SUMIFS(Saisie_Temps!$F$2:$F$2611,Saisie_Temps!$B$2:$B$2611,$A77,Saisie_Temps!$C$2:$C$2611,$B77)</f>
        <v/>
      </c>
      <c r="F77" s="25">
        <f>SUMIFS(Saisie_Temps!$G$2:$G$2611,Saisie_Temps!$B$2:$B$2611,$A77,Saisie_Temps!$C$2:$C$2611,$B77)</f>
        <v/>
      </c>
      <c r="G77" s="25">
        <f>SUMIFS(Saisie_Temps!$H$2:$H$2611,Saisie_Temps!$B$2:$B$2611,$A77,Saisie_Temps!$C$2:$C$2611,$B77)</f>
        <v/>
      </c>
      <c r="H77" s="25">
        <f>SUMIFS(Saisie_Temps!$J$2:$J$2611,Saisie_Temps!$B$2:$B$2611,$A77,Saisie_Temps!$C$2:$C$2611,$B77)</f>
        <v/>
      </c>
      <c r="I77" s="25">
        <f>SUMIFS(Saisie_Temps!$K$2:$K$2611,Saisie_Temps!$B$2:$B$2611,$A77,Saisie_Temps!$C$2:$C$2611,$B77)</f>
        <v/>
      </c>
      <c r="J77" s="26">
        <f>IF(E77=0,0,H77/E77)</f>
        <v/>
      </c>
      <c r="K77" s="26">
        <f>IF(E77=0,0,F77/E77)</f>
        <v/>
      </c>
    </row>
    <row r="78">
      <c r="A78" s="15" t="n">
        <v>46235</v>
      </c>
      <c r="B78" s="9" t="inlineStr">
        <is>
          <t>E007</t>
        </is>
      </c>
      <c r="C78" s="22">
        <f>IFERROR(VLOOKUP(B78,Employes!$A$2:$H$11,2,FALSE),"")</f>
        <v/>
      </c>
      <c r="D78" s="22">
        <f>IFERROR(VLOOKUP(B78,Employes!$A$2:$H$11,3,FALSE),"")</f>
        <v/>
      </c>
      <c r="E78" s="25">
        <f>SUMIFS(Saisie_Temps!$F$2:$F$2611,Saisie_Temps!$B$2:$B$2611,$A78,Saisie_Temps!$C$2:$C$2611,$B78)</f>
        <v/>
      </c>
      <c r="F78" s="25">
        <f>SUMIFS(Saisie_Temps!$G$2:$G$2611,Saisie_Temps!$B$2:$B$2611,$A78,Saisie_Temps!$C$2:$C$2611,$B78)</f>
        <v/>
      </c>
      <c r="G78" s="25">
        <f>SUMIFS(Saisie_Temps!$H$2:$H$2611,Saisie_Temps!$B$2:$B$2611,$A78,Saisie_Temps!$C$2:$C$2611,$B78)</f>
        <v/>
      </c>
      <c r="H78" s="25">
        <f>SUMIFS(Saisie_Temps!$J$2:$J$2611,Saisie_Temps!$B$2:$B$2611,$A78,Saisie_Temps!$C$2:$C$2611,$B78)</f>
        <v/>
      </c>
      <c r="I78" s="25">
        <f>SUMIFS(Saisie_Temps!$K$2:$K$2611,Saisie_Temps!$B$2:$B$2611,$A78,Saisie_Temps!$C$2:$C$2611,$B78)</f>
        <v/>
      </c>
      <c r="J78" s="26">
        <f>IF(E78=0,0,H78/E78)</f>
        <v/>
      </c>
      <c r="K78" s="26">
        <f>IF(E78=0,0,F78/E78)</f>
        <v/>
      </c>
    </row>
    <row r="79">
      <c r="A79" s="15" t="n">
        <v>46235</v>
      </c>
      <c r="B79" s="9" t="inlineStr">
        <is>
          <t>E008</t>
        </is>
      </c>
      <c r="C79" s="22">
        <f>IFERROR(VLOOKUP(B79,Employes!$A$2:$H$11,2,FALSE),"")</f>
        <v/>
      </c>
      <c r="D79" s="22">
        <f>IFERROR(VLOOKUP(B79,Employes!$A$2:$H$11,3,FALSE),"")</f>
        <v/>
      </c>
      <c r="E79" s="25">
        <f>SUMIFS(Saisie_Temps!$F$2:$F$2611,Saisie_Temps!$B$2:$B$2611,$A79,Saisie_Temps!$C$2:$C$2611,$B79)</f>
        <v/>
      </c>
      <c r="F79" s="25">
        <f>SUMIFS(Saisie_Temps!$G$2:$G$2611,Saisie_Temps!$B$2:$B$2611,$A79,Saisie_Temps!$C$2:$C$2611,$B79)</f>
        <v/>
      </c>
      <c r="G79" s="25">
        <f>SUMIFS(Saisie_Temps!$H$2:$H$2611,Saisie_Temps!$B$2:$B$2611,$A79,Saisie_Temps!$C$2:$C$2611,$B79)</f>
        <v/>
      </c>
      <c r="H79" s="25">
        <f>SUMIFS(Saisie_Temps!$J$2:$J$2611,Saisie_Temps!$B$2:$B$2611,$A79,Saisie_Temps!$C$2:$C$2611,$B79)</f>
        <v/>
      </c>
      <c r="I79" s="25">
        <f>SUMIFS(Saisie_Temps!$K$2:$K$2611,Saisie_Temps!$B$2:$B$2611,$A79,Saisie_Temps!$C$2:$C$2611,$B79)</f>
        <v/>
      </c>
      <c r="J79" s="26">
        <f>IF(E79=0,0,H79/E79)</f>
        <v/>
      </c>
      <c r="K79" s="26">
        <f>IF(E79=0,0,F79/E79)</f>
        <v/>
      </c>
    </row>
    <row r="80">
      <c r="A80" s="15" t="n">
        <v>46235</v>
      </c>
      <c r="B80" s="9" t="inlineStr">
        <is>
          <t>E009</t>
        </is>
      </c>
      <c r="C80" s="22">
        <f>IFERROR(VLOOKUP(B80,Employes!$A$2:$H$11,2,FALSE),"")</f>
        <v/>
      </c>
      <c r="D80" s="22">
        <f>IFERROR(VLOOKUP(B80,Employes!$A$2:$H$11,3,FALSE),"")</f>
        <v/>
      </c>
      <c r="E80" s="25">
        <f>SUMIFS(Saisie_Temps!$F$2:$F$2611,Saisie_Temps!$B$2:$B$2611,$A80,Saisie_Temps!$C$2:$C$2611,$B80)</f>
        <v/>
      </c>
      <c r="F80" s="25">
        <f>SUMIFS(Saisie_Temps!$G$2:$G$2611,Saisie_Temps!$B$2:$B$2611,$A80,Saisie_Temps!$C$2:$C$2611,$B80)</f>
        <v/>
      </c>
      <c r="G80" s="25">
        <f>SUMIFS(Saisie_Temps!$H$2:$H$2611,Saisie_Temps!$B$2:$B$2611,$A80,Saisie_Temps!$C$2:$C$2611,$B80)</f>
        <v/>
      </c>
      <c r="H80" s="25">
        <f>SUMIFS(Saisie_Temps!$J$2:$J$2611,Saisie_Temps!$B$2:$B$2611,$A80,Saisie_Temps!$C$2:$C$2611,$B80)</f>
        <v/>
      </c>
      <c r="I80" s="25">
        <f>SUMIFS(Saisie_Temps!$K$2:$K$2611,Saisie_Temps!$B$2:$B$2611,$A80,Saisie_Temps!$C$2:$C$2611,$B80)</f>
        <v/>
      </c>
      <c r="J80" s="26">
        <f>IF(E80=0,0,H80/E80)</f>
        <v/>
      </c>
      <c r="K80" s="26">
        <f>IF(E80=0,0,F80/E80)</f>
        <v/>
      </c>
    </row>
    <row r="81">
      <c r="A81" s="15" t="n">
        <v>46235</v>
      </c>
      <c r="B81" s="9" t="inlineStr">
        <is>
          <t>E010</t>
        </is>
      </c>
      <c r="C81" s="22">
        <f>IFERROR(VLOOKUP(B81,Employes!$A$2:$H$11,2,FALSE),"")</f>
        <v/>
      </c>
      <c r="D81" s="22">
        <f>IFERROR(VLOOKUP(B81,Employes!$A$2:$H$11,3,FALSE),"")</f>
        <v/>
      </c>
      <c r="E81" s="25">
        <f>SUMIFS(Saisie_Temps!$F$2:$F$2611,Saisie_Temps!$B$2:$B$2611,$A81,Saisie_Temps!$C$2:$C$2611,$B81)</f>
        <v/>
      </c>
      <c r="F81" s="25">
        <f>SUMIFS(Saisie_Temps!$G$2:$G$2611,Saisie_Temps!$B$2:$B$2611,$A81,Saisie_Temps!$C$2:$C$2611,$B81)</f>
        <v/>
      </c>
      <c r="G81" s="25">
        <f>SUMIFS(Saisie_Temps!$H$2:$H$2611,Saisie_Temps!$B$2:$B$2611,$A81,Saisie_Temps!$C$2:$C$2611,$B81)</f>
        <v/>
      </c>
      <c r="H81" s="25">
        <f>SUMIFS(Saisie_Temps!$J$2:$J$2611,Saisie_Temps!$B$2:$B$2611,$A81,Saisie_Temps!$C$2:$C$2611,$B81)</f>
        <v/>
      </c>
      <c r="I81" s="25">
        <f>SUMIFS(Saisie_Temps!$K$2:$K$2611,Saisie_Temps!$B$2:$B$2611,$A81,Saisie_Temps!$C$2:$C$2611,$B81)</f>
        <v/>
      </c>
      <c r="J81" s="26">
        <f>IF(E81=0,0,H81/E81)</f>
        <v/>
      </c>
      <c r="K81" s="26">
        <f>IF(E81=0,0,F81/E81)</f>
        <v/>
      </c>
    </row>
    <row r="82">
      <c r="A82" s="15" t="n">
        <v>46266</v>
      </c>
      <c r="B82" s="9" t="inlineStr">
        <is>
          <t>E001</t>
        </is>
      </c>
      <c r="C82" s="22">
        <f>IFERROR(VLOOKUP(B82,Employes!$A$2:$H$11,2,FALSE),"")</f>
        <v/>
      </c>
      <c r="D82" s="22">
        <f>IFERROR(VLOOKUP(B82,Employes!$A$2:$H$11,3,FALSE),"")</f>
        <v/>
      </c>
      <c r="E82" s="25">
        <f>SUMIFS(Saisie_Temps!$F$2:$F$2611,Saisie_Temps!$B$2:$B$2611,$A82,Saisie_Temps!$C$2:$C$2611,$B82)</f>
        <v/>
      </c>
      <c r="F82" s="25">
        <f>SUMIFS(Saisie_Temps!$G$2:$G$2611,Saisie_Temps!$B$2:$B$2611,$A82,Saisie_Temps!$C$2:$C$2611,$B82)</f>
        <v/>
      </c>
      <c r="G82" s="25">
        <f>SUMIFS(Saisie_Temps!$H$2:$H$2611,Saisie_Temps!$B$2:$B$2611,$A82,Saisie_Temps!$C$2:$C$2611,$B82)</f>
        <v/>
      </c>
      <c r="H82" s="25">
        <f>SUMIFS(Saisie_Temps!$J$2:$J$2611,Saisie_Temps!$B$2:$B$2611,$A82,Saisie_Temps!$C$2:$C$2611,$B82)</f>
        <v/>
      </c>
      <c r="I82" s="25">
        <f>SUMIFS(Saisie_Temps!$K$2:$K$2611,Saisie_Temps!$B$2:$B$2611,$A82,Saisie_Temps!$C$2:$C$2611,$B82)</f>
        <v/>
      </c>
      <c r="J82" s="26">
        <f>IF(E82=0,0,H82/E82)</f>
        <v/>
      </c>
      <c r="K82" s="26">
        <f>IF(E82=0,0,F82/E82)</f>
        <v/>
      </c>
    </row>
    <row r="83">
      <c r="A83" s="15" t="n">
        <v>46266</v>
      </c>
      <c r="B83" s="9" t="inlineStr">
        <is>
          <t>E002</t>
        </is>
      </c>
      <c r="C83" s="22">
        <f>IFERROR(VLOOKUP(B83,Employes!$A$2:$H$11,2,FALSE),"")</f>
        <v/>
      </c>
      <c r="D83" s="22">
        <f>IFERROR(VLOOKUP(B83,Employes!$A$2:$H$11,3,FALSE),"")</f>
        <v/>
      </c>
      <c r="E83" s="25">
        <f>SUMIFS(Saisie_Temps!$F$2:$F$2611,Saisie_Temps!$B$2:$B$2611,$A83,Saisie_Temps!$C$2:$C$2611,$B83)</f>
        <v/>
      </c>
      <c r="F83" s="25">
        <f>SUMIFS(Saisie_Temps!$G$2:$G$2611,Saisie_Temps!$B$2:$B$2611,$A83,Saisie_Temps!$C$2:$C$2611,$B83)</f>
        <v/>
      </c>
      <c r="G83" s="25">
        <f>SUMIFS(Saisie_Temps!$H$2:$H$2611,Saisie_Temps!$B$2:$B$2611,$A83,Saisie_Temps!$C$2:$C$2611,$B83)</f>
        <v/>
      </c>
      <c r="H83" s="25">
        <f>SUMIFS(Saisie_Temps!$J$2:$J$2611,Saisie_Temps!$B$2:$B$2611,$A83,Saisie_Temps!$C$2:$C$2611,$B83)</f>
        <v/>
      </c>
      <c r="I83" s="25">
        <f>SUMIFS(Saisie_Temps!$K$2:$K$2611,Saisie_Temps!$B$2:$B$2611,$A83,Saisie_Temps!$C$2:$C$2611,$B83)</f>
        <v/>
      </c>
      <c r="J83" s="26">
        <f>IF(E83=0,0,H83/E83)</f>
        <v/>
      </c>
      <c r="K83" s="26">
        <f>IF(E83=0,0,F83/E83)</f>
        <v/>
      </c>
    </row>
    <row r="84">
      <c r="A84" s="15" t="n">
        <v>46266</v>
      </c>
      <c r="B84" s="9" t="inlineStr">
        <is>
          <t>E003</t>
        </is>
      </c>
      <c r="C84" s="22">
        <f>IFERROR(VLOOKUP(B84,Employes!$A$2:$H$11,2,FALSE),"")</f>
        <v/>
      </c>
      <c r="D84" s="22">
        <f>IFERROR(VLOOKUP(B84,Employes!$A$2:$H$11,3,FALSE),"")</f>
        <v/>
      </c>
      <c r="E84" s="25">
        <f>SUMIFS(Saisie_Temps!$F$2:$F$2611,Saisie_Temps!$B$2:$B$2611,$A84,Saisie_Temps!$C$2:$C$2611,$B84)</f>
        <v/>
      </c>
      <c r="F84" s="25">
        <f>SUMIFS(Saisie_Temps!$G$2:$G$2611,Saisie_Temps!$B$2:$B$2611,$A84,Saisie_Temps!$C$2:$C$2611,$B84)</f>
        <v/>
      </c>
      <c r="G84" s="25">
        <f>SUMIFS(Saisie_Temps!$H$2:$H$2611,Saisie_Temps!$B$2:$B$2611,$A84,Saisie_Temps!$C$2:$C$2611,$B84)</f>
        <v/>
      </c>
      <c r="H84" s="25">
        <f>SUMIFS(Saisie_Temps!$J$2:$J$2611,Saisie_Temps!$B$2:$B$2611,$A84,Saisie_Temps!$C$2:$C$2611,$B84)</f>
        <v/>
      </c>
      <c r="I84" s="25">
        <f>SUMIFS(Saisie_Temps!$K$2:$K$2611,Saisie_Temps!$B$2:$B$2611,$A84,Saisie_Temps!$C$2:$C$2611,$B84)</f>
        <v/>
      </c>
      <c r="J84" s="26">
        <f>IF(E84=0,0,H84/E84)</f>
        <v/>
      </c>
      <c r="K84" s="26">
        <f>IF(E84=0,0,F84/E84)</f>
        <v/>
      </c>
    </row>
    <row r="85">
      <c r="A85" s="15" t="n">
        <v>46266</v>
      </c>
      <c r="B85" s="9" t="inlineStr">
        <is>
          <t>E004</t>
        </is>
      </c>
      <c r="C85" s="22">
        <f>IFERROR(VLOOKUP(B85,Employes!$A$2:$H$11,2,FALSE),"")</f>
        <v/>
      </c>
      <c r="D85" s="22">
        <f>IFERROR(VLOOKUP(B85,Employes!$A$2:$H$11,3,FALSE),"")</f>
        <v/>
      </c>
      <c r="E85" s="25">
        <f>SUMIFS(Saisie_Temps!$F$2:$F$2611,Saisie_Temps!$B$2:$B$2611,$A85,Saisie_Temps!$C$2:$C$2611,$B85)</f>
        <v/>
      </c>
      <c r="F85" s="25">
        <f>SUMIFS(Saisie_Temps!$G$2:$G$2611,Saisie_Temps!$B$2:$B$2611,$A85,Saisie_Temps!$C$2:$C$2611,$B85)</f>
        <v/>
      </c>
      <c r="G85" s="25">
        <f>SUMIFS(Saisie_Temps!$H$2:$H$2611,Saisie_Temps!$B$2:$B$2611,$A85,Saisie_Temps!$C$2:$C$2611,$B85)</f>
        <v/>
      </c>
      <c r="H85" s="25">
        <f>SUMIFS(Saisie_Temps!$J$2:$J$2611,Saisie_Temps!$B$2:$B$2611,$A85,Saisie_Temps!$C$2:$C$2611,$B85)</f>
        <v/>
      </c>
      <c r="I85" s="25">
        <f>SUMIFS(Saisie_Temps!$K$2:$K$2611,Saisie_Temps!$B$2:$B$2611,$A85,Saisie_Temps!$C$2:$C$2611,$B85)</f>
        <v/>
      </c>
      <c r="J85" s="26">
        <f>IF(E85=0,0,H85/E85)</f>
        <v/>
      </c>
      <c r="K85" s="26">
        <f>IF(E85=0,0,F85/E85)</f>
        <v/>
      </c>
    </row>
    <row r="86">
      <c r="A86" s="15" t="n">
        <v>46266</v>
      </c>
      <c r="B86" s="9" t="inlineStr">
        <is>
          <t>E005</t>
        </is>
      </c>
      <c r="C86" s="22">
        <f>IFERROR(VLOOKUP(B86,Employes!$A$2:$H$11,2,FALSE),"")</f>
        <v/>
      </c>
      <c r="D86" s="22">
        <f>IFERROR(VLOOKUP(B86,Employes!$A$2:$H$11,3,FALSE),"")</f>
        <v/>
      </c>
      <c r="E86" s="25">
        <f>SUMIFS(Saisie_Temps!$F$2:$F$2611,Saisie_Temps!$B$2:$B$2611,$A86,Saisie_Temps!$C$2:$C$2611,$B86)</f>
        <v/>
      </c>
      <c r="F86" s="25">
        <f>SUMIFS(Saisie_Temps!$G$2:$G$2611,Saisie_Temps!$B$2:$B$2611,$A86,Saisie_Temps!$C$2:$C$2611,$B86)</f>
        <v/>
      </c>
      <c r="G86" s="25">
        <f>SUMIFS(Saisie_Temps!$H$2:$H$2611,Saisie_Temps!$B$2:$B$2611,$A86,Saisie_Temps!$C$2:$C$2611,$B86)</f>
        <v/>
      </c>
      <c r="H86" s="25">
        <f>SUMIFS(Saisie_Temps!$J$2:$J$2611,Saisie_Temps!$B$2:$B$2611,$A86,Saisie_Temps!$C$2:$C$2611,$B86)</f>
        <v/>
      </c>
      <c r="I86" s="25">
        <f>SUMIFS(Saisie_Temps!$K$2:$K$2611,Saisie_Temps!$B$2:$B$2611,$A86,Saisie_Temps!$C$2:$C$2611,$B86)</f>
        <v/>
      </c>
      <c r="J86" s="26">
        <f>IF(E86=0,0,H86/E86)</f>
        <v/>
      </c>
      <c r="K86" s="26">
        <f>IF(E86=0,0,F86/E86)</f>
        <v/>
      </c>
    </row>
    <row r="87">
      <c r="A87" s="15" t="n">
        <v>46266</v>
      </c>
      <c r="B87" s="9" t="inlineStr">
        <is>
          <t>E006</t>
        </is>
      </c>
      <c r="C87" s="22">
        <f>IFERROR(VLOOKUP(B87,Employes!$A$2:$H$11,2,FALSE),"")</f>
        <v/>
      </c>
      <c r="D87" s="22">
        <f>IFERROR(VLOOKUP(B87,Employes!$A$2:$H$11,3,FALSE),"")</f>
        <v/>
      </c>
      <c r="E87" s="25">
        <f>SUMIFS(Saisie_Temps!$F$2:$F$2611,Saisie_Temps!$B$2:$B$2611,$A87,Saisie_Temps!$C$2:$C$2611,$B87)</f>
        <v/>
      </c>
      <c r="F87" s="25">
        <f>SUMIFS(Saisie_Temps!$G$2:$G$2611,Saisie_Temps!$B$2:$B$2611,$A87,Saisie_Temps!$C$2:$C$2611,$B87)</f>
        <v/>
      </c>
      <c r="G87" s="25">
        <f>SUMIFS(Saisie_Temps!$H$2:$H$2611,Saisie_Temps!$B$2:$B$2611,$A87,Saisie_Temps!$C$2:$C$2611,$B87)</f>
        <v/>
      </c>
      <c r="H87" s="25">
        <f>SUMIFS(Saisie_Temps!$J$2:$J$2611,Saisie_Temps!$B$2:$B$2611,$A87,Saisie_Temps!$C$2:$C$2611,$B87)</f>
        <v/>
      </c>
      <c r="I87" s="25">
        <f>SUMIFS(Saisie_Temps!$K$2:$K$2611,Saisie_Temps!$B$2:$B$2611,$A87,Saisie_Temps!$C$2:$C$2611,$B87)</f>
        <v/>
      </c>
      <c r="J87" s="26">
        <f>IF(E87=0,0,H87/E87)</f>
        <v/>
      </c>
      <c r="K87" s="26">
        <f>IF(E87=0,0,F87/E87)</f>
        <v/>
      </c>
    </row>
    <row r="88">
      <c r="A88" s="15" t="n">
        <v>46266</v>
      </c>
      <c r="B88" s="9" t="inlineStr">
        <is>
          <t>E007</t>
        </is>
      </c>
      <c r="C88" s="22">
        <f>IFERROR(VLOOKUP(B88,Employes!$A$2:$H$11,2,FALSE),"")</f>
        <v/>
      </c>
      <c r="D88" s="22">
        <f>IFERROR(VLOOKUP(B88,Employes!$A$2:$H$11,3,FALSE),"")</f>
        <v/>
      </c>
      <c r="E88" s="25">
        <f>SUMIFS(Saisie_Temps!$F$2:$F$2611,Saisie_Temps!$B$2:$B$2611,$A88,Saisie_Temps!$C$2:$C$2611,$B88)</f>
        <v/>
      </c>
      <c r="F88" s="25">
        <f>SUMIFS(Saisie_Temps!$G$2:$G$2611,Saisie_Temps!$B$2:$B$2611,$A88,Saisie_Temps!$C$2:$C$2611,$B88)</f>
        <v/>
      </c>
      <c r="G88" s="25">
        <f>SUMIFS(Saisie_Temps!$H$2:$H$2611,Saisie_Temps!$B$2:$B$2611,$A88,Saisie_Temps!$C$2:$C$2611,$B88)</f>
        <v/>
      </c>
      <c r="H88" s="25">
        <f>SUMIFS(Saisie_Temps!$J$2:$J$2611,Saisie_Temps!$B$2:$B$2611,$A88,Saisie_Temps!$C$2:$C$2611,$B88)</f>
        <v/>
      </c>
      <c r="I88" s="25">
        <f>SUMIFS(Saisie_Temps!$K$2:$K$2611,Saisie_Temps!$B$2:$B$2611,$A88,Saisie_Temps!$C$2:$C$2611,$B88)</f>
        <v/>
      </c>
      <c r="J88" s="26">
        <f>IF(E88=0,0,H88/E88)</f>
        <v/>
      </c>
      <c r="K88" s="26">
        <f>IF(E88=0,0,F88/E88)</f>
        <v/>
      </c>
    </row>
    <row r="89">
      <c r="A89" s="15" t="n">
        <v>46266</v>
      </c>
      <c r="B89" s="9" t="inlineStr">
        <is>
          <t>E008</t>
        </is>
      </c>
      <c r="C89" s="22">
        <f>IFERROR(VLOOKUP(B89,Employes!$A$2:$H$11,2,FALSE),"")</f>
        <v/>
      </c>
      <c r="D89" s="22">
        <f>IFERROR(VLOOKUP(B89,Employes!$A$2:$H$11,3,FALSE),"")</f>
        <v/>
      </c>
      <c r="E89" s="25">
        <f>SUMIFS(Saisie_Temps!$F$2:$F$2611,Saisie_Temps!$B$2:$B$2611,$A89,Saisie_Temps!$C$2:$C$2611,$B89)</f>
        <v/>
      </c>
      <c r="F89" s="25">
        <f>SUMIFS(Saisie_Temps!$G$2:$G$2611,Saisie_Temps!$B$2:$B$2611,$A89,Saisie_Temps!$C$2:$C$2611,$B89)</f>
        <v/>
      </c>
      <c r="G89" s="25">
        <f>SUMIFS(Saisie_Temps!$H$2:$H$2611,Saisie_Temps!$B$2:$B$2611,$A89,Saisie_Temps!$C$2:$C$2611,$B89)</f>
        <v/>
      </c>
      <c r="H89" s="25">
        <f>SUMIFS(Saisie_Temps!$J$2:$J$2611,Saisie_Temps!$B$2:$B$2611,$A89,Saisie_Temps!$C$2:$C$2611,$B89)</f>
        <v/>
      </c>
      <c r="I89" s="25">
        <f>SUMIFS(Saisie_Temps!$K$2:$K$2611,Saisie_Temps!$B$2:$B$2611,$A89,Saisie_Temps!$C$2:$C$2611,$B89)</f>
        <v/>
      </c>
      <c r="J89" s="26">
        <f>IF(E89=0,0,H89/E89)</f>
        <v/>
      </c>
      <c r="K89" s="26">
        <f>IF(E89=0,0,F89/E89)</f>
        <v/>
      </c>
    </row>
    <row r="90">
      <c r="A90" s="15" t="n">
        <v>46266</v>
      </c>
      <c r="B90" s="9" t="inlineStr">
        <is>
          <t>E009</t>
        </is>
      </c>
      <c r="C90" s="22">
        <f>IFERROR(VLOOKUP(B90,Employes!$A$2:$H$11,2,FALSE),"")</f>
        <v/>
      </c>
      <c r="D90" s="22">
        <f>IFERROR(VLOOKUP(B90,Employes!$A$2:$H$11,3,FALSE),"")</f>
        <v/>
      </c>
      <c r="E90" s="25">
        <f>SUMIFS(Saisie_Temps!$F$2:$F$2611,Saisie_Temps!$B$2:$B$2611,$A90,Saisie_Temps!$C$2:$C$2611,$B90)</f>
        <v/>
      </c>
      <c r="F90" s="25">
        <f>SUMIFS(Saisie_Temps!$G$2:$G$2611,Saisie_Temps!$B$2:$B$2611,$A90,Saisie_Temps!$C$2:$C$2611,$B90)</f>
        <v/>
      </c>
      <c r="G90" s="25">
        <f>SUMIFS(Saisie_Temps!$H$2:$H$2611,Saisie_Temps!$B$2:$B$2611,$A90,Saisie_Temps!$C$2:$C$2611,$B90)</f>
        <v/>
      </c>
      <c r="H90" s="25">
        <f>SUMIFS(Saisie_Temps!$J$2:$J$2611,Saisie_Temps!$B$2:$B$2611,$A90,Saisie_Temps!$C$2:$C$2611,$B90)</f>
        <v/>
      </c>
      <c r="I90" s="25">
        <f>SUMIFS(Saisie_Temps!$K$2:$K$2611,Saisie_Temps!$B$2:$B$2611,$A90,Saisie_Temps!$C$2:$C$2611,$B90)</f>
        <v/>
      </c>
      <c r="J90" s="26">
        <f>IF(E90=0,0,H90/E90)</f>
        <v/>
      </c>
      <c r="K90" s="26">
        <f>IF(E90=0,0,F90/E90)</f>
        <v/>
      </c>
    </row>
    <row r="91">
      <c r="A91" s="15" t="n">
        <v>46266</v>
      </c>
      <c r="B91" s="9" t="inlineStr">
        <is>
          <t>E010</t>
        </is>
      </c>
      <c r="C91" s="22">
        <f>IFERROR(VLOOKUP(B91,Employes!$A$2:$H$11,2,FALSE),"")</f>
        <v/>
      </c>
      <c r="D91" s="22">
        <f>IFERROR(VLOOKUP(B91,Employes!$A$2:$H$11,3,FALSE),"")</f>
        <v/>
      </c>
      <c r="E91" s="25">
        <f>SUMIFS(Saisie_Temps!$F$2:$F$2611,Saisie_Temps!$B$2:$B$2611,$A91,Saisie_Temps!$C$2:$C$2611,$B91)</f>
        <v/>
      </c>
      <c r="F91" s="25">
        <f>SUMIFS(Saisie_Temps!$G$2:$G$2611,Saisie_Temps!$B$2:$B$2611,$A91,Saisie_Temps!$C$2:$C$2611,$B91)</f>
        <v/>
      </c>
      <c r="G91" s="25">
        <f>SUMIFS(Saisie_Temps!$H$2:$H$2611,Saisie_Temps!$B$2:$B$2611,$A91,Saisie_Temps!$C$2:$C$2611,$B91)</f>
        <v/>
      </c>
      <c r="H91" s="25">
        <f>SUMIFS(Saisie_Temps!$J$2:$J$2611,Saisie_Temps!$B$2:$B$2611,$A91,Saisie_Temps!$C$2:$C$2611,$B91)</f>
        <v/>
      </c>
      <c r="I91" s="25">
        <f>SUMIFS(Saisie_Temps!$K$2:$K$2611,Saisie_Temps!$B$2:$B$2611,$A91,Saisie_Temps!$C$2:$C$2611,$B91)</f>
        <v/>
      </c>
      <c r="J91" s="26">
        <f>IF(E91=0,0,H91/E91)</f>
        <v/>
      </c>
      <c r="K91" s="26">
        <f>IF(E91=0,0,F91/E91)</f>
        <v/>
      </c>
    </row>
    <row r="92">
      <c r="A92" s="15" t="n">
        <v>46296</v>
      </c>
      <c r="B92" s="9" t="inlineStr">
        <is>
          <t>E001</t>
        </is>
      </c>
      <c r="C92" s="22">
        <f>IFERROR(VLOOKUP(B92,Employes!$A$2:$H$11,2,FALSE),"")</f>
        <v/>
      </c>
      <c r="D92" s="22">
        <f>IFERROR(VLOOKUP(B92,Employes!$A$2:$H$11,3,FALSE),"")</f>
        <v/>
      </c>
      <c r="E92" s="25">
        <f>SUMIFS(Saisie_Temps!$F$2:$F$2611,Saisie_Temps!$B$2:$B$2611,$A92,Saisie_Temps!$C$2:$C$2611,$B92)</f>
        <v/>
      </c>
      <c r="F92" s="25">
        <f>SUMIFS(Saisie_Temps!$G$2:$G$2611,Saisie_Temps!$B$2:$B$2611,$A92,Saisie_Temps!$C$2:$C$2611,$B92)</f>
        <v/>
      </c>
      <c r="G92" s="25">
        <f>SUMIFS(Saisie_Temps!$H$2:$H$2611,Saisie_Temps!$B$2:$B$2611,$A92,Saisie_Temps!$C$2:$C$2611,$B92)</f>
        <v/>
      </c>
      <c r="H92" s="25">
        <f>SUMIFS(Saisie_Temps!$J$2:$J$2611,Saisie_Temps!$B$2:$B$2611,$A92,Saisie_Temps!$C$2:$C$2611,$B92)</f>
        <v/>
      </c>
      <c r="I92" s="25">
        <f>SUMIFS(Saisie_Temps!$K$2:$K$2611,Saisie_Temps!$B$2:$B$2611,$A92,Saisie_Temps!$C$2:$C$2611,$B92)</f>
        <v/>
      </c>
      <c r="J92" s="26">
        <f>IF(E92=0,0,H92/E92)</f>
        <v/>
      </c>
      <c r="K92" s="26">
        <f>IF(E92=0,0,F92/E92)</f>
        <v/>
      </c>
    </row>
    <row r="93">
      <c r="A93" s="15" t="n">
        <v>46296</v>
      </c>
      <c r="B93" s="9" t="inlineStr">
        <is>
          <t>E002</t>
        </is>
      </c>
      <c r="C93" s="22">
        <f>IFERROR(VLOOKUP(B93,Employes!$A$2:$H$11,2,FALSE),"")</f>
        <v/>
      </c>
      <c r="D93" s="22">
        <f>IFERROR(VLOOKUP(B93,Employes!$A$2:$H$11,3,FALSE),"")</f>
        <v/>
      </c>
      <c r="E93" s="25">
        <f>SUMIFS(Saisie_Temps!$F$2:$F$2611,Saisie_Temps!$B$2:$B$2611,$A93,Saisie_Temps!$C$2:$C$2611,$B93)</f>
        <v/>
      </c>
      <c r="F93" s="25">
        <f>SUMIFS(Saisie_Temps!$G$2:$G$2611,Saisie_Temps!$B$2:$B$2611,$A93,Saisie_Temps!$C$2:$C$2611,$B93)</f>
        <v/>
      </c>
      <c r="G93" s="25">
        <f>SUMIFS(Saisie_Temps!$H$2:$H$2611,Saisie_Temps!$B$2:$B$2611,$A93,Saisie_Temps!$C$2:$C$2611,$B93)</f>
        <v/>
      </c>
      <c r="H93" s="25">
        <f>SUMIFS(Saisie_Temps!$J$2:$J$2611,Saisie_Temps!$B$2:$B$2611,$A93,Saisie_Temps!$C$2:$C$2611,$B93)</f>
        <v/>
      </c>
      <c r="I93" s="25">
        <f>SUMIFS(Saisie_Temps!$K$2:$K$2611,Saisie_Temps!$B$2:$B$2611,$A93,Saisie_Temps!$C$2:$C$2611,$B93)</f>
        <v/>
      </c>
      <c r="J93" s="26">
        <f>IF(E93=0,0,H93/E93)</f>
        <v/>
      </c>
      <c r="K93" s="26">
        <f>IF(E93=0,0,F93/E93)</f>
        <v/>
      </c>
    </row>
    <row r="94">
      <c r="A94" s="15" t="n">
        <v>46296</v>
      </c>
      <c r="B94" s="9" t="inlineStr">
        <is>
          <t>E003</t>
        </is>
      </c>
      <c r="C94" s="22">
        <f>IFERROR(VLOOKUP(B94,Employes!$A$2:$H$11,2,FALSE),"")</f>
        <v/>
      </c>
      <c r="D94" s="22">
        <f>IFERROR(VLOOKUP(B94,Employes!$A$2:$H$11,3,FALSE),"")</f>
        <v/>
      </c>
      <c r="E94" s="25">
        <f>SUMIFS(Saisie_Temps!$F$2:$F$2611,Saisie_Temps!$B$2:$B$2611,$A94,Saisie_Temps!$C$2:$C$2611,$B94)</f>
        <v/>
      </c>
      <c r="F94" s="25">
        <f>SUMIFS(Saisie_Temps!$G$2:$G$2611,Saisie_Temps!$B$2:$B$2611,$A94,Saisie_Temps!$C$2:$C$2611,$B94)</f>
        <v/>
      </c>
      <c r="G94" s="25">
        <f>SUMIFS(Saisie_Temps!$H$2:$H$2611,Saisie_Temps!$B$2:$B$2611,$A94,Saisie_Temps!$C$2:$C$2611,$B94)</f>
        <v/>
      </c>
      <c r="H94" s="25">
        <f>SUMIFS(Saisie_Temps!$J$2:$J$2611,Saisie_Temps!$B$2:$B$2611,$A94,Saisie_Temps!$C$2:$C$2611,$B94)</f>
        <v/>
      </c>
      <c r="I94" s="25">
        <f>SUMIFS(Saisie_Temps!$K$2:$K$2611,Saisie_Temps!$B$2:$B$2611,$A94,Saisie_Temps!$C$2:$C$2611,$B94)</f>
        <v/>
      </c>
      <c r="J94" s="26">
        <f>IF(E94=0,0,H94/E94)</f>
        <v/>
      </c>
      <c r="K94" s="26">
        <f>IF(E94=0,0,F94/E94)</f>
        <v/>
      </c>
    </row>
    <row r="95">
      <c r="A95" s="15" t="n">
        <v>46296</v>
      </c>
      <c r="B95" s="9" t="inlineStr">
        <is>
          <t>E004</t>
        </is>
      </c>
      <c r="C95" s="22">
        <f>IFERROR(VLOOKUP(B95,Employes!$A$2:$H$11,2,FALSE),"")</f>
        <v/>
      </c>
      <c r="D95" s="22">
        <f>IFERROR(VLOOKUP(B95,Employes!$A$2:$H$11,3,FALSE),"")</f>
        <v/>
      </c>
      <c r="E95" s="25">
        <f>SUMIFS(Saisie_Temps!$F$2:$F$2611,Saisie_Temps!$B$2:$B$2611,$A95,Saisie_Temps!$C$2:$C$2611,$B95)</f>
        <v/>
      </c>
      <c r="F95" s="25">
        <f>SUMIFS(Saisie_Temps!$G$2:$G$2611,Saisie_Temps!$B$2:$B$2611,$A95,Saisie_Temps!$C$2:$C$2611,$B95)</f>
        <v/>
      </c>
      <c r="G95" s="25">
        <f>SUMIFS(Saisie_Temps!$H$2:$H$2611,Saisie_Temps!$B$2:$B$2611,$A95,Saisie_Temps!$C$2:$C$2611,$B95)</f>
        <v/>
      </c>
      <c r="H95" s="25">
        <f>SUMIFS(Saisie_Temps!$J$2:$J$2611,Saisie_Temps!$B$2:$B$2611,$A95,Saisie_Temps!$C$2:$C$2611,$B95)</f>
        <v/>
      </c>
      <c r="I95" s="25">
        <f>SUMIFS(Saisie_Temps!$K$2:$K$2611,Saisie_Temps!$B$2:$B$2611,$A95,Saisie_Temps!$C$2:$C$2611,$B95)</f>
        <v/>
      </c>
      <c r="J95" s="26">
        <f>IF(E95=0,0,H95/E95)</f>
        <v/>
      </c>
      <c r="K95" s="26">
        <f>IF(E95=0,0,F95/E95)</f>
        <v/>
      </c>
    </row>
    <row r="96">
      <c r="A96" s="15" t="n">
        <v>46296</v>
      </c>
      <c r="B96" s="9" t="inlineStr">
        <is>
          <t>E005</t>
        </is>
      </c>
      <c r="C96" s="22">
        <f>IFERROR(VLOOKUP(B96,Employes!$A$2:$H$11,2,FALSE),"")</f>
        <v/>
      </c>
      <c r="D96" s="22">
        <f>IFERROR(VLOOKUP(B96,Employes!$A$2:$H$11,3,FALSE),"")</f>
        <v/>
      </c>
      <c r="E96" s="25">
        <f>SUMIFS(Saisie_Temps!$F$2:$F$2611,Saisie_Temps!$B$2:$B$2611,$A96,Saisie_Temps!$C$2:$C$2611,$B96)</f>
        <v/>
      </c>
      <c r="F96" s="25">
        <f>SUMIFS(Saisie_Temps!$G$2:$G$2611,Saisie_Temps!$B$2:$B$2611,$A96,Saisie_Temps!$C$2:$C$2611,$B96)</f>
        <v/>
      </c>
      <c r="G96" s="25">
        <f>SUMIFS(Saisie_Temps!$H$2:$H$2611,Saisie_Temps!$B$2:$B$2611,$A96,Saisie_Temps!$C$2:$C$2611,$B96)</f>
        <v/>
      </c>
      <c r="H96" s="25">
        <f>SUMIFS(Saisie_Temps!$J$2:$J$2611,Saisie_Temps!$B$2:$B$2611,$A96,Saisie_Temps!$C$2:$C$2611,$B96)</f>
        <v/>
      </c>
      <c r="I96" s="25">
        <f>SUMIFS(Saisie_Temps!$K$2:$K$2611,Saisie_Temps!$B$2:$B$2611,$A96,Saisie_Temps!$C$2:$C$2611,$B96)</f>
        <v/>
      </c>
      <c r="J96" s="26">
        <f>IF(E96=0,0,H96/E96)</f>
        <v/>
      </c>
      <c r="K96" s="26">
        <f>IF(E96=0,0,F96/E96)</f>
        <v/>
      </c>
    </row>
    <row r="97">
      <c r="A97" s="15" t="n">
        <v>46296</v>
      </c>
      <c r="B97" s="9" t="inlineStr">
        <is>
          <t>E006</t>
        </is>
      </c>
      <c r="C97" s="22">
        <f>IFERROR(VLOOKUP(B97,Employes!$A$2:$H$11,2,FALSE),"")</f>
        <v/>
      </c>
      <c r="D97" s="22">
        <f>IFERROR(VLOOKUP(B97,Employes!$A$2:$H$11,3,FALSE),"")</f>
        <v/>
      </c>
      <c r="E97" s="25">
        <f>SUMIFS(Saisie_Temps!$F$2:$F$2611,Saisie_Temps!$B$2:$B$2611,$A97,Saisie_Temps!$C$2:$C$2611,$B97)</f>
        <v/>
      </c>
      <c r="F97" s="25">
        <f>SUMIFS(Saisie_Temps!$G$2:$G$2611,Saisie_Temps!$B$2:$B$2611,$A97,Saisie_Temps!$C$2:$C$2611,$B97)</f>
        <v/>
      </c>
      <c r="G97" s="25">
        <f>SUMIFS(Saisie_Temps!$H$2:$H$2611,Saisie_Temps!$B$2:$B$2611,$A97,Saisie_Temps!$C$2:$C$2611,$B97)</f>
        <v/>
      </c>
      <c r="H97" s="25">
        <f>SUMIFS(Saisie_Temps!$J$2:$J$2611,Saisie_Temps!$B$2:$B$2611,$A97,Saisie_Temps!$C$2:$C$2611,$B97)</f>
        <v/>
      </c>
      <c r="I97" s="25">
        <f>SUMIFS(Saisie_Temps!$K$2:$K$2611,Saisie_Temps!$B$2:$B$2611,$A97,Saisie_Temps!$C$2:$C$2611,$B97)</f>
        <v/>
      </c>
      <c r="J97" s="26">
        <f>IF(E97=0,0,H97/E97)</f>
        <v/>
      </c>
      <c r="K97" s="26">
        <f>IF(E97=0,0,F97/E97)</f>
        <v/>
      </c>
    </row>
    <row r="98">
      <c r="A98" s="15" t="n">
        <v>46296</v>
      </c>
      <c r="B98" s="9" t="inlineStr">
        <is>
          <t>E007</t>
        </is>
      </c>
      <c r="C98" s="22">
        <f>IFERROR(VLOOKUP(B98,Employes!$A$2:$H$11,2,FALSE),"")</f>
        <v/>
      </c>
      <c r="D98" s="22">
        <f>IFERROR(VLOOKUP(B98,Employes!$A$2:$H$11,3,FALSE),"")</f>
        <v/>
      </c>
      <c r="E98" s="25">
        <f>SUMIFS(Saisie_Temps!$F$2:$F$2611,Saisie_Temps!$B$2:$B$2611,$A98,Saisie_Temps!$C$2:$C$2611,$B98)</f>
        <v/>
      </c>
      <c r="F98" s="25">
        <f>SUMIFS(Saisie_Temps!$G$2:$G$2611,Saisie_Temps!$B$2:$B$2611,$A98,Saisie_Temps!$C$2:$C$2611,$B98)</f>
        <v/>
      </c>
      <c r="G98" s="25">
        <f>SUMIFS(Saisie_Temps!$H$2:$H$2611,Saisie_Temps!$B$2:$B$2611,$A98,Saisie_Temps!$C$2:$C$2611,$B98)</f>
        <v/>
      </c>
      <c r="H98" s="25">
        <f>SUMIFS(Saisie_Temps!$J$2:$J$2611,Saisie_Temps!$B$2:$B$2611,$A98,Saisie_Temps!$C$2:$C$2611,$B98)</f>
        <v/>
      </c>
      <c r="I98" s="25">
        <f>SUMIFS(Saisie_Temps!$K$2:$K$2611,Saisie_Temps!$B$2:$B$2611,$A98,Saisie_Temps!$C$2:$C$2611,$B98)</f>
        <v/>
      </c>
      <c r="J98" s="26">
        <f>IF(E98=0,0,H98/E98)</f>
        <v/>
      </c>
      <c r="K98" s="26">
        <f>IF(E98=0,0,F98/E98)</f>
        <v/>
      </c>
    </row>
    <row r="99">
      <c r="A99" s="15" t="n">
        <v>46296</v>
      </c>
      <c r="B99" s="9" t="inlineStr">
        <is>
          <t>E008</t>
        </is>
      </c>
      <c r="C99" s="22">
        <f>IFERROR(VLOOKUP(B99,Employes!$A$2:$H$11,2,FALSE),"")</f>
        <v/>
      </c>
      <c r="D99" s="22">
        <f>IFERROR(VLOOKUP(B99,Employes!$A$2:$H$11,3,FALSE),"")</f>
        <v/>
      </c>
      <c r="E99" s="25">
        <f>SUMIFS(Saisie_Temps!$F$2:$F$2611,Saisie_Temps!$B$2:$B$2611,$A99,Saisie_Temps!$C$2:$C$2611,$B99)</f>
        <v/>
      </c>
      <c r="F99" s="25">
        <f>SUMIFS(Saisie_Temps!$G$2:$G$2611,Saisie_Temps!$B$2:$B$2611,$A99,Saisie_Temps!$C$2:$C$2611,$B99)</f>
        <v/>
      </c>
      <c r="G99" s="25">
        <f>SUMIFS(Saisie_Temps!$H$2:$H$2611,Saisie_Temps!$B$2:$B$2611,$A99,Saisie_Temps!$C$2:$C$2611,$B99)</f>
        <v/>
      </c>
      <c r="H99" s="25">
        <f>SUMIFS(Saisie_Temps!$J$2:$J$2611,Saisie_Temps!$B$2:$B$2611,$A99,Saisie_Temps!$C$2:$C$2611,$B99)</f>
        <v/>
      </c>
      <c r="I99" s="25">
        <f>SUMIFS(Saisie_Temps!$K$2:$K$2611,Saisie_Temps!$B$2:$B$2611,$A99,Saisie_Temps!$C$2:$C$2611,$B99)</f>
        <v/>
      </c>
      <c r="J99" s="26">
        <f>IF(E99=0,0,H99/E99)</f>
        <v/>
      </c>
      <c r="K99" s="26">
        <f>IF(E99=0,0,F99/E99)</f>
        <v/>
      </c>
    </row>
    <row r="100">
      <c r="A100" s="15" t="n">
        <v>46296</v>
      </c>
      <c r="B100" s="9" t="inlineStr">
        <is>
          <t>E009</t>
        </is>
      </c>
      <c r="C100" s="22">
        <f>IFERROR(VLOOKUP(B100,Employes!$A$2:$H$11,2,FALSE),"")</f>
        <v/>
      </c>
      <c r="D100" s="22">
        <f>IFERROR(VLOOKUP(B100,Employes!$A$2:$H$11,3,FALSE),"")</f>
        <v/>
      </c>
      <c r="E100" s="25">
        <f>SUMIFS(Saisie_Temps!$F$2:$F$2611,Saisie_Temps!$B$2:$B$2611,$A100,Saisie_Temps!$C$2:$C$2611,$B100)</f>
        <v/>
      </c>
      <c r="F100" s="25">
        <f>SUMIFS(Saisie_Temps!$G$2:$G$2611,Saisie_Temps!$B$2:$B$2611,$A100,Saisie_Temps!$C$2:$C$2611,$B100)</f>
        <v/>
      </c>
      <c r="G100" s="25">
        <f>SUMIFS(Saisie_Temps!$H$2:$H$2611,Saisie_Temps!$B$2:$B$2611,$A100,Saisie_Temps!$C$2:$C$2611,$B100)</f>
        <v/>
      </c>
      <c r="H100" s="25">
        <f>SUMIFS(Saisie_Temps!$J$2:$J$2611,Saisie_Temps!$B$2:$B$2611,$A100,Saisie_Temps!$C$2:$C$2611,$B100)</f>
        <v/>
      </c>
      <c r="I100" s="25">
        <f>SUMIFS(Saisie_Temps!$K$2:$K$2611,Saisie_Temps!$B$2:$B$2611,$A100,Saisie_Temps!$C$2:$C$2611,$B100)</f>
        <v/>
      </c>
      <c r="J100" s="26">
        <f>IF(E100=0,0,H100/E100)</f>
        <v/>
      </c>
      <c r="K100" s="26">
        <f>IF(E100=0,0,F100/E100)</f>
        <v/>
      </c>
    </row>
    <row r="101">
      <c r="A101" s="15" t="n">
        <v>46296</v>
      </c>
      <c r="B101" s="9" t="inlineStr">
        <is>
          <t>E010</t>
        </is>
      </c>
      <c r="C101" s="22">
        <f>IFERROR(VLOOKUP(B101,Employes!$A$2:$H$11,2,FALSE),"")</f>
        <v/>
      </c>
      <c r="D101" s="22">
        <f>IFERROR(VLOOKUP(B101,Employes!$A$2:$H$11,3,FALSE),"")</f>
        <v/>
      </c>
      <c r="E101" s="25">
        <f>SUMIFS(Saisie_Temps!$F$2:$F$2611,Saisie_Temps!$B$2:$B$2611,$A101,Saisie_Temps!$C$2:$C$2611,$B101)</f>
        <v/>
      </c>
      <c r="F101" s="25">
        <f>SUMIFS(Saisie_Temps!$G$2:$G$2611,Saisie_Temps!$B$2:$B$2611,$A101,Saisie_Temps!$C$2:$C$2611,$B101)</f>
        <v/>
      </c>
      <c r="G101" s="25">
        <f>SUMIFS(Saisie_Temps!$H$2:$H$2611,Saisie_Temps!$B$2:$B$2611,$A101,Saisie_Temps!$C$2:$C$2611,$B101)</f>
        <v/>
      </c>
      <c r="H101" s="25">
        <f>SUMIFS(Saisie_Temps!$J$2:$J$2611,Saisie_Temps!$B$2:$B$2611,$A101,Saisie_Temps!$C$2:$C$2611,$B101)</f>
        <v/>
      </c>
      <c r="I101" s="25">
        <f>SUMIFS(Saisie_Temps!$K$2:$K$2611,Saisie_Temps!$B$2:$B$2611,$A101,Saisie_Temps!$C$2:$C$2611,$B101)</f>
        <v/>
      </c>
      <c r="J101" s="26">
        <f>IF(E101=0,0,H101/E101)</f>
        <v/>
      </c>
      <c r="K101" s="26">
        <f>IF(E101=0,0,F101/E101)</f>
        <v/>
      </c>
    </row>
    <row r="102">
      <c r="A102" s="15" t="n">
        <v>46327</v>
      </c>
      <c r="B102" s="9" t="inlineStr">
        <is>
          <t>E001</t>
        </is>
      </c>
      <c r="C102" s="22">
        <f>IFERROR(VLOOKUP(B102,Employes!$A$2:$H$11,2,FALSE),"")</f>
        <v/>
      </c>
      <c r="D102" s="22">
        <f>IFERROR(VLOOKUP(B102,Employes!$A$2:$H$11,3,FALSE),"")</f>
        <v/>
      </c>
      <c r="E102" s="25">
        <f>SUMIFS(Saisie_Temps!$F$2:$F$2611,Saisie_Temps!$B$2:$B$2611,$A102,Saisie_Temps!$C$2:$C$2611,$B102)</f>
        <v/>
      </c>
      <c r="F102" s="25">
        <f>SUMIFS(Saisie_Temps!$G$2:$G$2611,Saisie_Temps!$B$2:$B$2611,$A102,Saisie_Temps!$C$2:$C$2611,$B102)</f>
        <v/>
      </c>
      <c r="G102" s="25">
        <f>SUMIFS(Saisie_Temps!$H$2:$H$2611,Saisie_Temps!$B$2:$B$2611,$A102,Saisie_Temps!$C$2:$C$2611,$B102)</f>
        <v/>
      </c>
      <c r="H102" s="25">
        <f>SUMIFS(Saisie_Temps!$J$2:$J$2611,Saisie_Temps!$B$2:$B$2611,$A102,Saisie_Temps!$C$2:$C$2611,$B102)</f>
        <v/>
      </c>
      <c r="I102" s="25">
        <f>SUMIFS(Saisie_Temps!$K$2:$K$2611,Saisie_Temps!$B$2:$B$2611,$A102,Saisie_Temps!$C$2:$C$2611,$B102)</f>
        <v/>
      </c>
      <c r="J102" s="26">
        <f>IF(E102=0,0,H102/E102)</f>
        <v/>
      </c>
      <c r="K102" s="26">
        <f>IF(E102=0,0,F102/E102)</f>
        <v/>
      </c>
    </row>
    <row r="103">
      <c r="A103" s="15" t="n">
        <v>46327</v>
      </c>
      <c r="B103" s="9" t="inlineStr">
        <is>
          <t>E002</t>
        </is>
      </c>
      <c r="C103" s="22">
        <f>IFERROR(VLOOKUP(B103,Employes!$A$2:$H$11,2,FALSE),"")</f>
        <v/>
      </c>
      <c r="D103" s="22">
        <f>IFERROR(VLOOKUP(B103,Employes!$A$2:$H$11,3,FALSE),"")</f>
        <v/>
      </c>
      <c r="E103" s="25">
        <f>SUMIFS(Saisie_Temps!$F$2:$F$2611,Saisie_Temps!$B$2:$B$2611,$A103,Saisie_Temps!$C$2:$C$2611,$B103)</f>
        <v/>
      </c>
      <c r="F103" s="25">
        <f>SUMIFS(Saisie_Temps!$G$2:$G$2611,Saisie_Temps!$B$2:$B$2611,$A103,Saisie_Temps!$C$2:$C$2611,$B103)</f>
        <v/>
      </c>
      <c r="G103" s="25">
        <f>SUMIFS(Saisie_Temps!$H$2:$H$2611,Saisie_Temps!$B$2:$B$2611,$A103,Saisie_Temps!$C$2:$C$2611,$B103)</f>
        <v/>
      </c>
      <c r="H103" s="25">
        <f>SUMIFS(Saisie_Temps!$J$2:$J$2611,Saisie_Temps!$B$2:$B$2611,$A103,Saisie_Temps!$C$2:$C$2611,$B103)</f>
        <v/>
      </c>
      <c r="I103" s="25">
        <f>SUMIFS(Saisie_Temps!$K$2:$K$2611,Saisie_Temps!$B$2:$B$2611,$A103,Saisie_Temps!$C$2:$C$2611,$B103)</f>
        <v/>
      </c>
      <c r="J103" s="26">
        <f>IF(E103=0,0,H103/E103)</f>
        <v/>
      </c>
      <c r="K103" s="26">
        <f>IF(E103=0,0,F103/E103)</f>
        <v/>
      </c>
    </row>
    <row r="104">
      <c r="A104" s="15" t="n">
        <v>46327</v>
      </c>
      <c r="B104" s="9" t="inlineStr">
        <is>
          <t>E003</t>
        </is>
      </c>
      <c r="C104" s="22">
        <f>IFERROR(VLOOKUP(B104,Employes!$A$2:$H$11,2,FALSE),"")</f>
        <v/>
      </c>
      <c r="D104" s="22">
        <f>IFERROR(VLOOKUP(B104,Employes!$A$2:$H$11,3,FALSE),"")</f>
        <v/>
      </c>
      <c r="E104" s="25">
        <f>SUMIFS(Saisie_Temps!$F$2:$F$2611,Saisie_Temps!$B$2:$B$2611,$A104,Saisie_Temps!$C$2:$C$2611,$B104)</f>
        <v/>
      </c>
      <c r="F104" s="25">
        <f>SUMIFS(Saisie_Temps!$G$2:$G$2611,Saisie_Temps!$B$2:$B$2611,$A104,Saisie_Temps!$C$2:$C$2611,$B104)</f>
        <v/>
      </c>
      <c r="G104" s="25">
        <f>SUMIFS(Saisie_Temps!$H$2:$H$2611,Saisie_Temps!$B$2:$B$2611,$A104,Saisie_Temps!$C$2:$C$2611,$B104)</f>
        <v/>
      </c>
      <c r="H104" s="25">
        <f>SUMIFS(Saisie_Temps!$J$2:$J$2611,Saisie_Temps!$B$2:$B$2611,$A104,Saisie_Temps!$C$2:$C$2611,$B104)</f>
        <v/>
      </c>
      <c r="I104" s="25">
        <f>SUMIFS(Saisie_Temps!$K$2:$K$2611,Saisie_Temps!$B$2:$B$2611,$A104,Saisie_Temps!$C$2:$C$2611,$B104)</f>
        <v/>
      </c>
      <c r="J104" s="26">
        <f>IF(E104=0,0,H104/E104)</f>
        <v/>
      </c>
      <c r="K104" s="26">
        <f>IF(E104=0,0,F104/E104)</f>
        <v/>
      </c>
    </row>
    <row r="105">
      <c r="A105" s="15" t="n">
        <v>46327</v>
      </c>
      <c r="B105" s="9" t="inlineStr">
        <is>
          <t>E004</t>
        </is>
      </c>
      <c r="C105" s="22">
        <f>IFERROR(VLOOKUP(B105,Employes!$A$2:$H$11,2,FALSE),"")</f>
        <v/>
      </c>
      <c r="D105" s="22">
        <f>IFERROR(VLOOKUP(B105,Employes!$A$2:$H$11,3,FALSE),"")</f>
        <v/>
      </c>
      <c r="E105" s="25">
        <f>SUMIFS(Saisie_Temps!$F$2:$F$2611,Saisie_Temps!$B$2:$B$2611,$A105,Saisie_Temps!$C$2:$C$2611,$B105)</f>
        <v/>
      </c>
      <c r="F105" s="25">
        <f>SUMIFS(Saisie_Temps!$G$2:$G$2611,Saisie_Temps!$B$2:$B$2611,$A105,Saisie_Temps!$C$2:$C$2611,$B105)</f>
        <v/>
      </c>
      <c r="G105" s="25">
        <f>SUMIFS(Saisie_Temps!$H$2:$H$2611,Saisie_Temps!$B$2:$B$2611,$A105,Saisie_Temps!$C$2:$C$2611,$B105)</f>
        <v/>
      </c>
      <c r="H105" s="25">
        <f>SUMIFS(Saisie_Temps!$J$2:$J$2611,Saisie_Temps!$B$2:$B$2611,$A105,Saisie_Temps!$C$2:$C$2611,$B105)</f>
        <v/>
      </c>
      <c r="I105" s="25">
        <f>SUMIFS(Saisie_Temps!$K$2:$K$2611,Saisie_Temps!$B$2:$B$2611,$A105,Saisie_Temps!$C$2:$C$2611,$B105)</f>
        <v/>
      </c>
      <c r="J105" s="26">
        <f>IF(E105=0,0,H105/E105)</f>
        <v/>
      </c>
      <c r="K105" s="26">
        <f>IF(E105=0,0,F105/E105)</f>
        <v/>
      </c>
    </row>
    <row r="106">
      <c r="A106" s="15" t="n">
        <v>46327</v>
      </c>
      <c r="B106" s="9" t="inlineStr">
        <is>
          <t>E005</t>
        </is>
      </c>
      <c r="C106" s="22">
        <f>IFERROR(VLOOKUP(B106,Employes!$A$2:$H$11,2,FALSE),"")</f>
        <v/>
      </c>
      <c r="D106" s="22">
        <f>IFERROR(VLOOKUP(B106,Employes!$A$2:$H$11,3,FALSE),"")</f>
        <v/>
      </c>
      <c r="E106" s="25">
        <f>SUMIFS(Saisie_Temps!$F$2:$F$2611,Saisie_Temps!$B$2:$B$2611,$A106,Saisie_Temps!$C$2:$C$2611,$B106)</f>
        <v/>
      </c>
      <c r="F106" s="25">
        <f>SUMIFS(Saisie_Temps!$G$2:$G$2611,Saisie_Temps!$B$2:$B$2611,$A106,Saisie_Temps!$C$2:$C$2611,$B106)</f>
        <v/>
      </c>
      <c r="G106" s="25">
        <f>SUMIFS(Saisie_Temps!$H$2:$H$2611,Saisie_Temps!$B$2:$B$2611,$A106,Saisie_Temps!$C$2:$C$2611,$B106)</f>
        <v/>
      </c>
      <c r="H106" s="25">
        <f>SUMIFS(Saisie_Temps!$J$2:$J$2611,Saisie_Temps!$B$2:$B$2611,$A106,Saisie_Temps!$C$2:$C$2611,$B106)</f>
        <v/>
      </c>
      <c r="I106" s="25">
        <f>SUMIFS(Saisie_Temps!$K$2:$K$2611,Saisie_Temps!$B$2:$B$2611,$A106,Saisie_Temps!$C$2:$C$2611,$B106)</f>
        <v/>
      </c>
      <c r="J106" s="26">
        <f>IF(E106=0,0,H106/E106)</f>
        <v/>
      </c>
      <c r="K106" s="26">
        <f>IF(E106=0,0,F106/E106)</f>
        <v/>
      </c>
    </row>
    <row r="107">
      <c r="A107" s="15" t="n">
        <v>46327</v>
      </c>
      <c r="B107" s="9" t="inlineStr">
        <is>
          <t>E006</t>
        </is>
      </c>
      <c r="C107" s="22">
        <f>IFERROR(VLOOKUP(B107,Employes!$A$2:$H$11,2,FALSE),"")</f>
        <v/>
      </c>
      <c r="D107" s="22">
        <f>IFERROR(VLOOKUP(B107,Employes!$A$2:$H$11,3,FALSE),"")</f>
        <v/>
      </c>
      <c r="E107" s="25">
        <f>SUMIFS(Saisie_Temps!$F$2:$F$2611,Saisie_Temps!$B$2:$B$2611,$A107,Saisie_Temps!$C$2:$C$2611,$B107)</f>
        <v/>
      </c>
      <c r="F107" s="25">
        <f>SUMIFS(Saisie_Temps!$G$2:$G$2611,Saisie_Temps!$B$2:$B$2611,$A107,Saisie_Temps!$C$2:$C$2611,$B107)</f>
        <v/>
      </c>
      <c r="G107" s="25">
        <f>SUMIFS(Saisie_Temps!$H$2:$H$2611,Saisie_Temps!$B$2:$B$2611,$A107,Saisie_Temps!$C$2:$C$2611,$B107)</f>
        <v/>
      </c>
      <c r="H107" s="25">
        <f>SUMIFS(Saisie_Temps!$J$2:$J$2611,Saisie_Temps!$B$2:$B$2611,$A107,Saisie_Temps!$C$2:$C$2611,$B107)</f>
        <v/>
      </c>
      <c r="I107" s="25">
        <f>SUMIFS(Saisie_Temps!$K$2:$K$2611,Saisie_Temps!$B$2:$B$2611,$A107,Saisie_Temps!$C$2:$C$2611,$B107)</f>
        <v/>
      </c>
      <c r="J107" s="26">
        <f>IF(E107=0,0,H107/E107)</f>
        <v/>
      </c>
      <c r="K107" s="26">
        <f>IF(E107=0,0,F107/E107)</f>
        <v/>
      </c>
    </row>
    <row r="108">
      <c r="A108" s="15" t="n">
        <v>46327</v>
      </c>
      <c r="B108" s="9" t="inlineStr">
        <is>
          <t>E007</t>
        </is>
      </c>
      <c r="C108" s="22">
        <f>IFERROR(VLOOKUP(B108,Employes!$A$2:$H$11,2,FALSE),"")</f>
        <v/>
      </c>
      <c r="D108" s="22">
        <f>IFERROR(VLOOKUP(B108,Employes!$A$2:$H$11,3,FALSE),"")</f>
        <v/>
      </c>
      <c r="E108" s="25">
        <f>SUMIFS(Saisie_Temps!$F$2:$F$2611,Saisie_Temps!$B$2:$B$2611,$A108,Saisie_Temps!$C$2:$C$2611,$B108)</f>
        <v/>
      </c>
      <c r="F108" s="25">
        <f>SUMIFS(Saisie_Temps!$G$2:$G$2611,Saisie_Temps!$B$2:$B$2611,$A108,Saisie_Temps!$C$2:$C$2611,$B108)</f>
        <v/>
      </c>
      <c r="G108" s="25">
        <f>SUMIFS(Saisie_Temps!$H$2:$H$2611,Saisie_Temps!$B$2:$B$2611,$A108,Saisie_Temps!$C$2:$C$2611,$B108)</f>
        <v/>
      </c>
      <c r="H108" s="25">
        <f>SUMIFS(Saisie_Temps!$J$2:$J$2611,Saisie_Temps!$B$2:$B$2611,$A108,Saisie_Temps!$C$2:$C$2611,$B108)</f>
        <v/>
      </c>
      <c r="I108" s="25">
        <f>SUMIFS(Saisie_Temps!$K$2:$K$2611,Saisie_Temps!$B$2:$B$2611,$A108,Saisie_Temps!$C$2:$C$2611,$B108)</f>
        <v/>
      </c>
      <c r="J108" s="26">
        <f>IF(E108=0,0,H108/E108)</f>
        <v/>
      </c>
      <c r="K108" s="26">
        <f>IF(E108=0,0,F108/E108)</f>
        <v/>
      </c>
    </row>
    <row r="109">
      <c r="A109" s="15" t="n">
        <v>46327</v>
      </c>
      <c r="B109" s="9" t="inlineStr">
        <is>
          <t>E008</t>
        </is>
      </c>
      <c r="C109" s="22">
        <f>IFERROR(VLOOKUP(B109,Employes!$A$2:$H$11,2,FALSE),"")</f>
        <v/>
      </c>
      <c r="D109" s="22">
        <f>IFERROR(VLOOKUP(B109,Employes!$A$2:$H$11,3,FALSE),"")</f>
        <v/>
      </c>
      <c r="E109" s="25">
        <f>SUMIFS(Saisie_Temps!$F$2:$F$2611,Saisie_Temps!$B$2:$B$2611,$A109,Saisie_Temps!$C$2:$C$2611,$B109)</f>
        <v/>
      </c>
      <c r="F109" s="25">
        <f>SUMIFS(Saisie_Temps!$G$2:$G$2611,Saisie_Temps!$B$2:$B$2611,$A109,Saisie_Temps!$C$2:$C$2611,$B109)</f>
        <v/>
      </c>
      <c r="G109" s="25">
        <f>SUMIFS(Saisie_Temps!$H$2:$H$2611,Saisie_Temps!$B$2:$B$2611,$A109,Saisie_Temps!$C$2:$C$2611,$B109)</f>
        <v/>
      </c>
      <c r="H109" s="25">
        <f>SUMIFS(Saisie_Temps!$J$2:$J$2611,Saisie_Temps!$B$2:$B$2611,$A109,Saisie_Temps!$C$2:$C$2611,$B109)</f>
        <v/>
      </c>
      <c r="I109" s="25">
        <f>SUMIFS(Saisie_Temps!$K$2:$K$2611,Saisie_Temps!$B$2:$B$2611,$A109,Saisie_Temps!$C$2:$C$2611,$B109)</f>
        <v/>
      </c>
      <c r="J109" s="26">
        <f>IF(E109=0,0,H109/E109)</f>
        <v/>
      </c>
      <c r="K109" s="26">
        <f>IF(E109=0,0,F109/E109)</f>
        <v/>
      </c>
    </row>
    <row r="110">
      <c r="A110" s="15" t="n">
        <v>46327</v>
      </c>
      <c r="B110" s="9" t="inlineStr">
        <is>
          <t>E009</t>
        </is>
      </c>
      <c r="C110" s="22">
        <f>IFERROR(VLOOKUP(B110,Employes!$A$2:$H$11,2,FALSE),"")</f>
        <v/>
      </c>
      <c r="D110" s="22">
        <f>IFERROR(VLOOKUP(B110,Employes!$A$2:$H$11,3,FALSE),"")</f>
        <v/>
      </c>
      <c r="E110" s="25">
        <f>SUMIFS(Saisie_Temps!$F$2:$F$2611,Saisie_Temps!$B$2:$B$2611,$A110,Saisie_Temps!$C$2:$C$2611,$B110)</f>
        <v/>
      </c>
      <c r="F110" s="25">
        <f>SUMIFS(Saisie_Temps!$G$2:$G$2611,Saisie_Temps!$B$2:$B$2611,$A110,Saisie_Temps!$C$2:$C$2611,$B110)</f>
        <v/>
      </c>
      <c r="G110" s="25">
        <f>SUMIFS(Saisie_Temps!$H$2:$H$2611,Saisie_Temps!$B$2:$B$2611,$A110,Saisie_Temps!$C$2:$C$2611,$B110)</f>
        <v/>
      </c>
      <c r="H110" s="25">
        <f>SUMIFS(Saisie_Temps!$J$2:$J$2611,Saisie_Temps!$B$2:$B$2611,$A110,Saisie_Temps!$C$2:$C$2611,$B110)</f>
        <v/>
      </c>
      <c r="I110" s="25">
        <f>SUMIFS(Saisie_Temps!$K$2:$K$2611,Saisie_Temps!$B$2:$B$2611,$A110,Saisie_Temps!$C$2:$C$2611,$B110)</f>
        <v/>
      </c>
      <c r="J110" s="26">
        <f>IF(E110=0,0,H110/E110)</f>
        <v/>
      </c>
      <c r="K110" s="26">
        <f>IF(E110=0,0,F110/E110)</f>
        <v/>
      </c>
    </row>
    <row r="111">
      <c r="A111" s="15" t="n">
        <v>46327</v>
      </c>
      <c r="B111" s="9" t="inlineStr">
        <is>
          <t>E010</t>
        </is>
      </c>
      <c r="C111" s="22">
        <f>IFERROR(VLOOKUP(B111,Employes!$A$2:$H$11,2,FALSE),"")</f>
        <v/>
      </c>
      <c r="D111" s="22">
        <f>IFERROR(VLOOKUP(B111,Employes!$A$2:$H$11,3,FALSE),"")</f>
        <v/>
      </c>
      <c r="E111" s="25">
        <f>SUMIFS(Saisie_Temps!$F$2:$F$2611,Saisie_Temps!$B$2:$B$2611,$A111,Saisie_Temps!$C$2:$C$2611,$B111)</f>
        <v/>
      </c>
      <c r="F111" s="25">
        <f>SUMIFS(Saisie_Temps!$G$2:$G$2611,Saisie_Temps!$B$2:$B$2611,$A111,Saisie_Temps!$C$2:$C$2611,$B111)</f>
        <v/>
      </c>
      <c r="G111" s="25">
        <f>SUMIFS(Saisie_Temps!$H$2:$H$2611,Saisie_Temps!$B$2:$B$2611,$A111,Saisie_Temps!$C$2:$C$2611,$B111)</f>
        <v/>
      </c>
      <c r="H111" s="25">
        <f>SUMIFS(Saisie_Temps!$J$2:$J$2611,Saisie_Temps!$B$2:$B$2611,$A111,Saisie_Temps!$C$2:$C$2611,$B111)</f>
        <v/>
      </c>
      <c r="I111" s="25">
        <f>SUMIFS(Saisie_Temps!$K$2:$K$2611,Saisie_Temps!$B$2:$B$2611,$A111,Saisie_Temps!$C$2:$C$2611,$B111)</f>
        <v/>
      </c>
      <c r="J111" s="26">
        <f>IF(E111=0,0,H111/E111)</f>
        <v/>
      </c>
      <c r="K111" s="26">
        <f>IF(E111=0,0,F111/E111)</f>
        <v/>
      </c>
    </row>
    <row r="112">
      <c r="A112" s="15" t="n">
        <v>46357</v>
      </c>
      <c r="B112" s="9" t="inlineStr">
        <is>
          <t>E001</t>
        </is>
      </c>
      <c r="C112" s="22">
        <f>IFERROR(VLOOKUP(B112,Employes!$A$2:$H$11,2,FALSE),"")</f>
        <v/>
      </c>
      <c r="D112" s="22">
        <f>IFERROR(VLOOKUP(B112,Employes!$A$2:$H$11,3,FALSE),"")</f>
        <v/>
      </c>
      <c r="E112" s="25">
        <f>SUMIFS(Saisie_Temps!$F$2:$F$2611,Saisie_Temps!$B$2:$B$2611,$A112,Saisie_Temps!$C$2:$C$2611,$B112)</f>
        <v/>
      </c>
      <c r="F112" s="25">
        <f>SUMIFS(Saisie_Temps!$G$2:$G$2611,Saisie_Temps!$B$2:$B$2611,$A112,Saisie_Temps!$C$2:$C$2611,$B112)</f>
        <v/>
      </c>
      <c r="G112" s="25">
        <f>SUMIFS(Saisie_Temps!$H$2:$H$2611,Saisie_Temps!$B$2:$B$2611,$A112,Saisie_Temps!$C$2:$C$2611,$B112)</f>
        <v/>
      </c>
      <c r="H112" s="25">
        <f>SUMIFS(Saisie_Temps!$J$2:$J$2611,Saisie_Temps!$B$2:$B$2611,$A112,Saisie_Temps!$C$2:$C$2611,$B112)</f>
        <v/>
      </c>
      <c r="I112" s="25">
        <f>SUMIFS(Saisie_Temps!$K$2:$K$2611,Saisie_Temps!$B$2:$B$2611,$A112,Saisie_Temps!$C$2:$C$2611,$B112)</f>
        <v/>
      </c>
      <c r="J112" s="26">
        <f>IF(E112=0,0,H112/E112)</f>
        <v/>
      </c>
      <c r="K112" s="26">
        <f>IF(E112=0,0,F112/E112)</f>
        <v/>
      </c>
    </row>
    <row r="113">
      <c r="A113" s="15" t="n">
        <v>46357</v>
      </c>
      <c r="B113" s="9" t="inlineStr">
        <is>
          <t>E002</t>
        </is>
      </c>
      <c r="C113" s="22">
        <f>IFERROR(VLOOKUP(B113,Employes!$A$2:$H$11,2,FALSE),"")</f>
        <v/>
      </c>
      <c r="D113" s="22">
        <f>IFERROR(VLOOKUP(B113,Employes!$A$2:$H$11,3,FALSE),"")</f>
        <v/>
      </c>
      <c r="E113" s="25">
        <f>SUMIFS(Saisie_Temps!$F$2:$F$2611,Saisie_Temps!$B$2:$B$2611,$A113,Saisie_Temps!$C$2:$C$2611,$B113)</f>
        <v/>
      </c>
      <c r="F113" s="25">
        <f>SUMIFS(Saisie_Temps!$G$2:$G$2611,Saisie_Temps!$B$2:$B$2611,$A113,Saisie_Temps!$C$2:$C$2611,$B113)</f>
        <v/>
      </c>
      <c r="G113" s="25">
        <f>SUMIFS(Saisie_Temps!$H$2:$H$2611,Saisie_Temps!$B$2:$B$2611,$A113,Saisie_Temps!$C$2:$C$2611,$B113)</f>
        <v/>
      </c>
      <c r="H113" s="25">
        <f>SUMIFS(Saisie_Temps!$J$2:$J$2611,Saisie_Temps!$B$2:$B$2611,$A113,Saisie_Temps!$C$2:$C$2611,$B113)</f>
        <v/>
      </c>
      <c r="I113" s="25">
        <f>SUMIFS(Saisie_Temps!$K$2:$K$2611,Saisie_Temps!$B$2:$B$2611,$A113,Saisie_Temps!$C$2:$C$2611,$B113)</f>
        <v/>
      </c>
      <c r="J113" s="26">
        <f>IF(E113=0,0,H113/E113)</f>
        <v/>
      </c>
      <c r="K113" s="26">
        <f>IF(E113=0,0,F113/E113)</f>
        <v/>
      </c>
    </row>
    <row r="114">
      <c r="A114" s="15" t="n">
        <v>46357</v>
      </c>
      <c r="B114" s="9" t="inlineStr">
        <is>
          <t>E003</t>
        </is>
      </c>
      <c r="C114" s="22">
        <f>IFERROR(VLOOKUP(B114,Employes!$A$2:$H$11,2,FALSE),"")</f>
        <v/>
      </c>
      <c r="D114" s="22">
        <f>IFERROR(VLOOKUP(B114,Employes!$A$2:$H$11,3,FALSE),"")</f>
        <v/>
      </c>
      <c r="E114" s="25">
        <f>SUMIFS(Saisie_Temps!$F$2:$F$2611,Saisie_Temps!$B$2:$B$2611,$A114,Saisie_Temps!$C$2:$C$2611,$B114)</f>
        <v/>
      </c>
      <c r="F114" s="25">
        <f>SUMIFS(Saisie_Temps!$G$2:$G$2611,Saisie_Temps!$B$2:$B$2611,$A114,Saisie_Temps!$C$2:$C$2611,$B114)</f>
        <v/>
      </c>
      <c r="G114" s="25">
        <f>SUMIFS(Saisie_Temps!$H$2:$H$2611,Saisie_Temps!$B$2:$B$2611,$A114,Saisie_Temps!$C$2:$C$2611,$B114)</f>
        <v/>
      </c>
      <c r="H114" s="25">
        <f>SUMIFS(Saisie_Temps!$J$2:$J$2611,Saisie_Temps!$B$2:$B$2611,$A114,Saisie_Temps!$C$2:$C$2611,$B114)</f>
        <v/>
      </c>
      <c r="I114" s="25">
        <f>SUMIFS(Saisie_Temps!$K$2:$K$2611,Saisie_Temps!$B$2:$B$2611,$A114,Saisie_Temps!$C$2:$C$2611,$B114)</f>
        <v/>
      </c>
      <c r="J114" s="26">
        <f>IF(E114=0,0,H114/E114)</f>
        <v/>
      </c>
      <c r="K114" s="26">
        <f>IF(E114=0,0,F114/E114)</f>
        <v/>
      </c>
    </row>
    <row r="115">
      <c r="A115" s="15" t="n">
        <v>46357</v>
      </c>
      <c r="B115" s="9" t="inlineStr">
        <is>
          <t>E004</t>
        </is>
      </c>
      <c r="C115" s="22">
        <f>IFERROR(VLOOKUP(B115,Employes!$A$2:$H$11,2,FALSE),"")</f>
        <v/>
      </c>
      <c r="D115" s="22">
        <f>IFERROR(VLOOKUP(B115,Employes!$A$2:$H$11,3,FALSE),"")</f>
        <v/>
      </c>
      <c r="E115" s="25">
        <f>SUMIFS(Saisie_Temps!$F$2:$F$2611,Saisie_Temps!$B$2:$B$2611,$A115,Saisie_Temps!$C$2:$C$2611,$B115)</f>
        <v/>
      </c>
      <c r="F115" s="25">
        <f>SUMIFS(Saisie_Temps!$G$2:$G$2611,Saisie_Temps!$B$2:$B$2611,$A115,Saisie_Temps!$C$2:$C$2611,$B115)</f>
        <v/>
      </c>
      <c r="G115" s="25">
        <f>SUMIFS(Saisie_Temps!$H$2:$H$2611,Saisie_Temps!$B$2:$B$2611,$A115,Saisie_Temps!$C$2:$C$2611,$B115)</f>
        <v/>
      </c>
      <c r="H115" s="25">
        <f>SUMIFS(Saisie_Temps!$J$2:$J$2611,Saisie_Temps!$B$2:$B$2611,$A115,Saisie_Temps!$C$2:$C$2611,$B115)</f>
        <v/>
      </c>
      <c r="I115" s="25">
        <f>SUMIFS(Saisie_Temps!$K$2:$K$2611,Saisie_Temps!$B$2:$B$2611,$A115,Saisie_Temps!$C$2:$C$2611,$B115)</f>
        <v/>
      </c>
      <c r="J115" s="26">
        <f>IF(E115=0,0,H115/E115)</f>
        <v/>
      </c>
      <c r="K115" s="26">
        <f>IF(E115=0,0,F115/E115)</f>
        <v/>
      </c>
    </row>
    <row r="116">
      <c r="A116" s="15" t="n">
        <v>46357</v>
      </c>
      <c r="B116" s="9" t="inlineStr">
        <is>
          <t>E005</t>
        </is>
      </c>
      <c r="C116" s="22">
        <f>IFERROR(VLOOKUP(B116,Employes!$A$2:$H$11,2,FALSE),"")</f>
        <v/>
      </c>
      <c r="D116" s="22">
        <f>IFERROR(VLOOKUP(B116,Employes!$A$2:$H$11,3,FALSE),"")</f>
        <v/>
      </c>
      <c r="E116" s="25">
        <f>SUMIFS(Saisie_Temps!$F$2:$F$2611,Saisie_Temps!$B$2:$B$2611,$A116,Saisie_Temps!$C$2:$C$2611,$B116)</f>
        <v/>
      </c>
      <c r="F116" s="25">
        <f>SUMIFS(Saisie_Temps!$G$2:$G$2611,Saisie_Temps!$B$2:$B$2611,$A116,Saisie_Temps!$C$2:$C$2611,$B116)</f>
        <v/>
      </c>
      <c r="G116" s="25">
        <f>SUMIFS(Saisie_Temps!$H$2:$H$2611,Saisie_Temps!$B$2:$B$2611,$A116,Saisie_Temps!$C$2:$C$2611,$B116)</f>
        <v/>
      </c>
      <c r="H116" s="25">
        <f>SUMIFS(Saisie_Temps!$J$2:$J$2611,Saisie_Temps!$B$2:$B$2611,$A116,Saisie_Temps!$C$2:$C$2611,$B116)</f>
        <v/>
      </c>
      <c r="I116" s="25">
        <f>SUMIFS(Saisie_Temps!$K$2:$K$2611,Saisie_Temps!$B$2:$B$2611,$A116,Saisie_Temps!$C$2:$C$2611,$B116)</f>
        <v/>
      </c>
      <c r="J116" s="26">
        <f>IF(E116=0,0,H116/E116)</f>
        <v/>
      </c>
      <c r="K116" s="26">
        <f>IF(E116=0,0,F116/E116)</f>
        <v/>
      </c>
    </row>
    <row r="117">
      <c r="A117" s="15" t="n">
        <v>46357</v>
      </c>
      <c r="B117" s="9" t="inlineStr">
        <is>
          <t>E006</t>
        </is>
      </c>
      <c r="C117" s="22">
        <f>IFERROR(VLOOKUP(B117,Employes!$A$2:$H$11,2,FALSE),"")</f>
        <v/>
      </c>
      <c r="D117" s="22">
        <f>IFERROR(VLOOKUP(B117,Employes!$A$2:$H$11,3,FALSE),"")</f>
        <v/>
      </c>
      <c r="E117" s="25">
        <f>SUMIFS(Saisie_Temps!$F$2:$F$2611,Saisie_Temps!$B$2:$B$2611,$A117,Saisie_Temps!$C$2:$C$2611,$B117)</f>
        <v/>
      </c>
      <c r="F117" s="25">
        <f>SUMIFS(Saisie_Temps!$G$2:$G$2611,Saisie_Temps!$B$2:$B$2611,$A117,Saisie_Temps!$C$2:$C$2611,$B117)</f>
        <v/>
      </c>
      <c r="G117" s="25">
        <f>SUMIFS(Saisie_Temps!$H$2:$H$2611,Saisie_Temps!$B$2:$B$2611,$A117,Saisie_Temps!$C$2:$C$2611,$B117)</f>
        <v/>
      </c>
      <c r="H117" s="25">
        <f>SUMIFS(Saisie_Temps!$J$2:$J$2611,Saisie_Temps!$B$2:$B$2611,$A117,Saisie_Temps!$C$2:$C$2611,$B117)</f>
        <v/>
      </c>
      <c r="I117" s="25">
        <f>SUMIFS(Saisie_Temps!$K$2:$K$2611,Saisie_Temps!$B$2:$B$2611,$A117,Saisie_Temps!$C$2:$C$2611,$B117)</f>
        <v/>
      </c>
      <c r="J117" s="26">
        <f>IF(E117=0,0,H117/E117)</f>
        <v/>
      </c>
      <c r="K117" s="26">
        <f>IF(E117=0,0,F117/E117)</f>
        <v/>
      </c>
    </row>
    <row r="118">
      <c r="A118" s="15" t="n">
        <v>46357</v>
      </c>
      <c r="B118" s="9" t="inlineStr">
        <is>
          <t>E007</t>
        </is>
      </c>
      <c r="C118" s="22">
        <f>IFERROR(VLOOKUP(B118,Employes!$A$2:$H$11,2,FALSE),"")</f>
        <v/>
      </c>
      <c r="D118" s="22">
        <f>IFERROR(VLOOKUP(B118,Employes!$A$2:$H$11,3,FALSE),"")</f>
        <v/>
      </c>
      <c r="E118" s="25">
        <f>SUMIFS(Saisie_Temps!$F$2:$F$2611,Saisie_Temps!$B$2:$B$2611,$A118,Saisie_Temps!$C$2:$C$2611,$B118)</f>
        <v/>
      </c>
      <c r="F118" s="25">
        <f>SUMIFS(Saisie_Temps!$G$2:$G$2611,Saisie_Temps!$B$2:$B$2611,$A118,Saisie_Temps!$C$2:$C$2611,$B118)</f>
        <v/>
      </c>
      <c r="G118" s="25">
        <f>SUMIFS(Saisie_Temps!$H$2:$H$2611,Saisie_Temps!$B$2:$B$2611,$A118,Saisie_Temps!$C$2:$C$2611,$B118)</f>
        <v/>
      </c>
      <c r="H118" s="25">
        <f>SUMIFS(Saisie_Temps!$J$2:$J$2611,Saisie_Temps!$B$2:$B$2611,$A118,Saisie_Temps!$C$2:$C$2611,$B118)</f>
        <v/>
      </c>
      <c r="I118" s="25">
        <f>SUMIFS(Saisie_Temps!$K$2:$K$2611,Saisie_Temps!$B$2:$B$2611,$A118,Saisie_Temps!$C$2:$C$2611,$B118)</f>
        <v/>
      </c>
      <c r="J118" s="26">
        <f>IF(E118=0,0,H118/E118)</f>
        <v/>
      </c>
      <c r="K118" s="26">
        <f>IF(E118=0,0,F118/E118)</f>
        <v/>
      </c>
    </row>
    <row r="119">
      <c r="A119" s="15" t="n">
        <v>46357</v>
      </c>
      <c r="B119" s="9" t="inlineStr">
        <is>
          <t>E008</t>
        </is>
      </c>
      <c r="C119" s="22">
        <f>IFERROR(VLOOKUP(B119,Employes!$A$2:$H$11,2,FALSE),"")</f>
        <v/>
      </c>
      <c r="D119" s="22">
        <f>IFERROR(VLOOKUP(B119,Employes!$A$2:$H$11,3,FALSE),"")</f>
        <v/>
      </c>
      <c r="E119" s="25">
        <f>SUMIFS(Saisie_Temps!$F$2:$F$2611,Saisie_Temps!$B$2:$B$2611,$A119,Saisie_Temps!$C$2:$C$2611,$B119)</f>
        <v/>
      </c>
      <c r="F119" s="25">
        <f>SUMIFS(Saisie_Temps!$G$2:$G$2611,Saisie_Temps!$B$2:$B$2611,$A119,Saisie_Temps!$C$2:$C$2611,$B119)</f>
        <v/>
      </c>
      <c r="G119" s="25">
        <f>SUMIFS(Saisie_Temps!$H$2:$H$2611,Saisie_Temps!$B$2:$B$2611,$A119,Saisie_Temps!$C$2:$C$2611,$B119)</f>
        <v/>
      </c>
      <c r="H119" s="25">
        <f>SUMIFS(Saisie_Temps!$J$2:$J$2611,Saisie_Temps!$B$2:$B$2611,$A119,Saisie_Temps!$C$2:$C$2611,$B119)</f>
        <v/>
      </c>
      <c r="I119" s="25">
        <f>SUMIFS(Saisie_Temps!$K$2:$K$2611,Saisie_Temps!$B$2:$B$2611,$A119,Saisie_Temps!$C$2:$C$2611,$B119)</f>
        <v/>
      </c>
      <c r="J119" s="26">
        <f>IF(E119=0,0,H119/E119)</f>
        <v/>
      </c>
      <c r="K119" s="26">
        <f>IF(E119=0,0,F119/E119)</f>
        <v/>
      </c>
    </row>
    <row r="120">
      <c r="A120" s="15" t="n">
        <v>46357</v>
      </c>
      <c r="B120" s="9" t="inlineStr">
        <is>
          <t>E009</t>
        </is>
      </c>
      <c r="C120" s="22">
        <f>IFERROR(VLOOKUP(B120,Employes!$A$2:$H$11,2,FALSE),"")</f>
        <v/>
      </c>
      <c r="D120" s="22">
        <f>IFERROR(VLOOKUP(B120,Employes!$A$2:$H$11,3,FALSE),"")</f>
        <v/>
      </c>
      <c r="E120" s="25">
        <f>SUMIFS(Saisie_Temps!$F$2:$F$2611,Saisie_Temps!$B$2:$B$2611,$A120,Saisie_Temps!$C$2:$C$2611,$B120)</f>
        <v/>
      </c>
      <c r="F120" s="25">
        <f>SUMIFS(Saisie_Temps!$G$2:$G$2611,Saisie_Temps!$B$2:$B$2611,$A120,Saisie_Temps!$C$2:$C$2611,$B120)</f>
        <v/>
      </c>
      <c r="G120" s="25">
        <f>SUMIFS(Saisie_Temps!$H$2:$H$2611,Saisie_Temps!$B$2:$B$2611,$A120,Saisie_Temps!$C$2:$C$2611,$B120)</f>
        <v/>
      </c>
      <c r="H120" s="25">
        <f>SUMIFS(Saisie_Temps!$J$2:$J$2611,Saisie_Temps!$B$2:$B$2611,$A120,Saisie_Temps!$C$2:$C$2611,$B120)</f>
        <v/>
      </c>
      <c r="I120" s="25">
        <f>SUMIFS(Saisie_Temps!$K$2:$K$2611,Saisie_Temps!$B$2:$B$2611,$A120,Saisie_Temps!$C$2:$C$2611,$B120)</f>
        <v/>
      </c>
      <c r="J120" s="26">
        <f>IF(E120=0,0,H120/E120)</f>
        <v/>
      </c>
      <c r="K120" s="26">
        <f>IF(E120=0,0,F120/E120)</f>
        <v/>
      </c>
    </row>
    <row r="121">
      <c r="A121" s="15" t="n">
        <v>46357</v>
      </c>
      <c r="B121" s="9" t="inlineStr">
        <is>
          <t>E010</t>
        </is>
      </c>
      <c r="C121" s="22">
        <f>IFERROR(VLOOKUP(B121,Employes!$A$2:$H$11,2,FALSE),"")</f>
        <v/>
      </c>
      <c r="D121" s="22">
        <f>IFERROR(VLOOKUP(B121,Employes!$A$2:$H$11,3,FALSE),"")</f>
        <v/>
      </c>
      <c r="E121" s="25">
        <f>SUMIFS(Saisie_Temps!$F$2:$F$2611,Saisie_Temps!$B$2:$B$2611,$A121,Saisie_Temps!$C$2:$C$2611,$B121)</f>
        <v/>
      </c>
      <c r="F121" s="25">
        <f>SUMIFS(Saisie_Temps!$G$2:$G$2611,Saisie_Temps!$B$2:$B$2611,$A121,Saisie_Temps!$C$2:$C$2611,$B121)</f>
        <v/>
      </c>
      <c r="G121" s="25">
        <f>SUMIFS(Saisie_Temps!$H$2:$H$2611,Saisie_Temps!$B$2:$B$2611,$A121,Saisie_Temps!$C$2:$C$2611,$B121)</f>
        <v/>
      </c>
      <c r="H121" s="25">
        <f>SUMIFS(Saisie_Temps!$J$2:$J$2611,Saisie_Temps!$B$2:$B$2611,$A121,Saisie_Temps!$C$2:$C$2611,$B121)</f>
        <v/>
      </c>
      <c r="I121" s="25">
        <f>SUMIFS(Saisie_Temps!$K$2:$K$2611,Saisie_Temps!$B$2:$B$2611,$A121,Saisie_Temps!$C$2:$C$2611,$B121)</f>
        <v/>
      </c>
      <c r="J121" s="26">
        <f>IF(E121=0,0,H121/E121)</f>
        <v/>
      </c>
      <c r="K121" s="26">
        <f>IF(E121=0,0,F121/E121)</f>
        <v/>
      </c>
    </row>
  </sheetData>
  <conditionalFormatting sqref="J2:J121">
    <cfRule type="cellIs" priority="1" operator="greaterThan" dxfId="1">
      <formula>Parametres!$B$6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tabColor rgb="00C2410C"/>
    <outlinePr summaryBelow="1" summaryRight="1"/>
    <pageSetUpPr/>
  </sheetPr>
  <dimension ref="A1:N25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4" customWidth="1" min="2" max="2"/>
    <col width="12" customWidth="1" min="3" max="3"/>
    <col width="5" customWidth="1" min="4" max="4"/>
    <col width="12" customWidth="1" min="5" max="5"/>
    <col width="14" customWidth="1" min="6" max="6"/>
    <col width="12" customWidth="1" min="7" max="7"/>
    <col width="12" customWidth="1" min="8" max="8"/>
    <col width="10" customWidth="1" min="9" max="9"/>
    <col width="15" customWidth="1" min="10" max="10"/>
    <col width="12" customWidth="1" min="11" max="11"/>
    <col width="12" customWidth="1" min="12" max="12"/>
    <col width="12" customWidth="1" min="13" max="13"/>
    <col width="12" customWidth="1" min="14" max="14"/>
  </cols>
  <sheetData>
    <row r="1">
      <c r="A1" s="27" t="inlineStr">
        <is>
          <t>Dashboard – Gestion du temps et des absences</t>
        </is>
      </c>
      <c r="B1" s="3" t="n"/>
      <c r="C1" s="3" t="n"/>
      <c r="D1" s="3" t="n"/>
      <c r="E1" s="3" t="n"/>
      <c r="F1" s="3" t="n"/>
      <c r="G1" s="3" t="n"/>
      <c r="H1" s="3" t="n"/>
      <c r="I1" s="3" t="n"/>
      <c r="J1" s="3" t="n"/>
      <c r="K1" s="3" t="n"/>
      <c r="L1" s="3" t="n"/>
      <c r="M1" s="3" t="n"/>
      <c r="N1" s="3" t="n"/>
    </row>
    <row r="2">
      <c r="A2" s="3" t="n"/>
      <c r="B2" s="3" t="n"/>
      <c r="C2" s="3" t="n"/>
      <c r="D2" s="3" t="n"/>
      <c r="E2" s="3" t="n"/>
      <c r="F2" s="3" t="n"/>
      <c r="G2" s="3" t="n"/>
      <c r="H2" s="3" t="n"/>
      <c r="I2" s="3" t="n"/>
      <c r="J2" s="3" t="n"/>
      <c r="K2" s="3" t="n"/>
      <c r="L2" s="3" t="n"/>
      <c r="M2" s="3" t="n"/>
      <c r="N2" s="3" t="n"/>
    </row>
    <row r="3">
      <c r="A3" s="4" t="inlineStr">
        <is>
          <t>Mois analysé</t>
        </is>
      </c>
      <c r="B3" s="28" t="n">
        <v>46023</v>
      </c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</row>
    <row r="4">
      <c r="A4" s="4" t="inlineStr">
        <is>
          <t>Département</t>
        </is>
      </c>
      <c r="B4" s="10" t="inlineStr">
        <is>
          <t>Tous</t>
        </is>
      </c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  <c r="M4" s="3" t="n"/>
      <c r="N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  <c r="M5" s="3" t="n"/>
      <c r="N5" s="3" t="n"/>
    </row>
    <row r="6">
      <c r="A6" s="3" t="n"/>
      <c r="B6" s="14" t="inlineStr">
        <is>
          <t>Heures prévues</t>
        </is>
      </c>
      <c r="C6" s="3" t="n"/>
      <c r="D6" s="14" t="inlineStr">
        <is>
          <t>Heures travaillées</t>
        </is>
      </c>
      <c r="E6" s="3" t="n"/>
      <c r="F6" s="14" t="inlineStr">
        <is>
          <t>Heures d’absence</t>
        </is>
      </c>
      <c r="G6" s="3" t="n"/>
      <c r="H6" s="14" t="inlineStr">
        <is>
          <t>Taux d’absence</t>
        </is>
      </c>
      <c r="I6" s="3" t="n"/>
      <c r="J6" s="14" t="inlineStr">
        <is>
          <t>Heures sup</t>
        </is>
      </c>
      <c r="K6" s="3" t="n"/>
      <c r="L6" s="14" t="inlineStr">
        <is>
          <t>Effectif</t>
        </is>
      </c>
      <c r="M6" s="3" t="n"/>
      <c r="N6" s="3" t="n"/>
    </row>
    <row r="7">
      <c r="A7" s="3" t="n"/>
      <c r="B7" s="29">
        <f>IF($B$4="Tous",SUMIF(Synthese_Mensuelle!$A$2:$A$121,$B$3,Synthese_Mensuelle!$E$2:$E$121),SUMIFS(Synthese_Mensuelle!$E$2:$E$121,Synthese_Mensuelle!$A$2:$A$121,$B$3,Synthese_Mensuelle!$D$2:$D$121,$B$4))</f>
        <v/>
      </c>
      <c r="C7" s="3" t="n"/>
      <c r="D7" s="29">
        <f>IF($B$4="Tous",SUMIF(Synthese_Mensuelle!$A$2:$A$121,$B$3,Synthese_Mensuelle!$F$2:$F$121),SUMIFS(Synthese_Mensuelle!$F$2:$F$121,Synthese_Mensuelle!$A$2:$A$121,$B$3,Synthese_Mensuelle!$D$2:$D$121,$B$4))</f>
        <v/>
      </c>
      <c r="E7" s="3" t="n"/>
      <c r="F7" s="29">
        <f>IF($B$4="Tous",SUMIF(Synthese_Mensuelle!$A$2:$A$121,$B$3,Synthese_Mensuelle!$H$2:$H$121),SUMIFS(Synthese_Mensuelle!$H$2:$H$121,Synthese_Mensuelle!$A$2:$A$121,$B$3,Synthese_Mensuelle!$D$2:$D$121,$B$4))</f>
        <v/>
      </c>
      <c r="G7" s="3" t="n"/>
      <c r="H7" s="30">
        <f>IF(B7=0,0,F7/B7)</f>
        <v/>
      </c>
      <c r="I7" s="3" t="n"/>
      <c r="J7" s="29">
        <f>IF($B$4="Tous",SUMIF(Synthese_Mensuelle!$A$2:$A$121,$B$3,Synthese_Mensuelle!$G$2:$G$121),SUMIFS(Synthese_Mensuelle!$G$2:$G$121,Synthese_Mensuelle!$A$2:$A$121,$B$3,Synthese_Mensuelle!$D$2:$D$121,$B$4))</f>
        <v/>
      </c>
      <c r="K7" s="3" t="n"/>
      <c r="L7" s="29">
        <f>IF($B$4="Tous",COUNTIF(Employes!$H$2:$H$11,"Oui"),COUNTIFS(Employes!$C$2:$C$11,$B$4,Employes!$H$2:$H$11,"Oui"))</f>
        <v/>
      </c>
      <c r="M7" s="3" t="n"/>
      <c r="N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  <c r="I8" s="3" t="n"/>
      <c r="J8" s="3" t="n"/>
      <c r="K8" s="3" t="n"/>
      <c r="L8" s="3" t="n"/>
      <c r="M8" s="3" t="n"/>
      <c r="N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  <c r="I10" s="3" t="n"/>
      <c r="J10" s="3" t="n"/>
      <c r="K10" s="3" t="n"/>
      <c r="L10" s="3" t="n"/>
      <c r="M10" s="3" t="n"/>
      <c r="N10" s="3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</row>
    <row r="12">
      <c r="A12" s="4" t="inlineStr">
        <is>
          <t>Taux d’absence par département</t>
        </is>
      </c>
      <c r="B12" s="3" t="n"/>
      <c r="C12" s="3" t="n"/>
      <c r="D12" s="3" t="n"/>
      <c r="E12" s="4" t="inlineStr">
        <is>
          <t>Tendance mensuelle globale</t>
        </is>
      </c>
      <c r="F12" s="3" t="n"/>
      <c r="G12" s="3" t="n"/>
      <c r="H12" s="3" t="n"/>
      <c r="I12" s="4" t="inlineStr">
        <is>
          <t>Répartition par code d’absence</t>
        </is>
      </c>
      <c r="J12" s="3" t="n"/>
      <c r="K12" s="3" t="n"/>
      <c r="L12" s="3" t="n"/>
      <c r="M12" s="3" t="n"/>
      <c r="N12" s="3" t="n"/>
    </row>
    <row r="13">
      <c r="A13" s="14" t="inlineStr">
        <is>
          <t>Département</t>
        </is>
      </c>
      <c r="B13" s="14" t="inlineStr">
        <is>
          <t>Taux d’absence</t>
        </is>
      </c>
      <c r="C13" s="14" t="inlineStr">
        <is>
          <t>Heures sup</t>
        </is>
      </c>
      <c r="D13" s="3" t="n"/>
      <c r="E13" s="14" t="inlineStr">
        <is>
          <t>Mois</t>
        </is>
      </c>
      <c r="F13" s="14" t="inlineStr">
        <is>
          <t>Heures_Absence</t>
        </is>
      </c>
      <c r="G13" s="14" t="inlineStr">
        <is>
          <t>Heures_Sup</t>
        </is>
      </c>
      <c r="H13" s="3" t="n"/>
      <c r="I13" s="14" t="inlineStr">
        <is>
          <t>Code</t>
        </is>
      </c>
      <c r="J13" s="14" t="inlineStr">
        <is>
          <t>Heures_Absence</t>
        </is>
      </c>
      <c r="K13" s="3" t="n"/>
      <c r="L13" s="3" t="n"/>
      <c r="M13" s="3" t="n"/>
      <c r="N13" s="3" t="n"/>
    </row>
    <row r="14">
      <c r="A14" s="9" t="inlineStr">
        <is>
          <t>Administration</t>
        </is>
      </c>
      <c r="B14" s="31">
        <f>IFERROR(SUMIFS(Synthese_Mensuelle!$H$2:$H$121,Synthese_Mensuelle!$A$2:$A$121,$B$3,Synthese_Mensuelle!$D$2:$D$121,$A14)/SUMIFS(Synthese_Mensuelle!$E$2:$E$121,Synthese_Mensuelle!$A$2:$A$121,$B$3,Synthese_Mensuelle!$D$2:$D$121,$A14),0)</f>
        <v/>
      </c>
      <c r="C14" s="5">
        <f>SUMIFS(Synthese_Mensuelle!$G$2:$G$121,Synthese_Mensuelle!$A$2:$A$121,$B$3,Synthese_Mensuelle!$D$2:$D$121,$A14)</f>
        <v/>
      </c>
      <c r="D14" s="3" t="n"/>
      <c r="E14" s="32" t="n">
        <v>46023</v>
      </c>
      <c r="F14" s="5">
        <f>SUMIF(Synthese_Mensuelle!$A$2:$A$121,E14,Synthese_Mensuelle!$H$2:$H$121)</f>
        <v/>
      </c>
      <c r="G14" s="5">
        <f>SUMIF(Synthese_Mensuelle!$A$2:$A$121,E14,Synthese_Mensuelle!$G$2:$G$121)</f>
        <v/>
      </c>
      <c r="H14" s="3" t="n"/>
      <c r="I14" s="3" t="inlineStr">
        <is>
          <t>MAL</t>
        </is>
      </c>
      <c r="J14" s="5">
        <f>SUMIFS(Saisie_Temps!$J$2:$J$2611,Saisie_Temps!$B$2:$B$2611,$B$3,Saisie_Temps!$I$2:$I$2611,I14)</f>
        <v/>
      </c>
      <c r="K14" s="3" t="n"/>
      <c r="L14" s="3" t="n"/>
      <c r="M14" s="3" t="n"/>
      <c r="N14" s="3" t="n"/>
    </row>
    <row r="15">
      <c r="A15" s="9" t="inlineStr">
        <is>
          <t>Commercial</t>
        </is>
      </c>
      <c r="B15" s="31">
        <f>IFERROR(SUMIFS(Synthese_Mensuelle!$H$2:$H$121,Synthese_Mensuelle!$A$2:$A$121,$B$3,Synthese_Mensuelle!$D$2:$D$121,$A15)/SUMIFS(Synthese_Mensuelle!$E$2:$E$121,Synthese_Mensuelle!$A$2:$A$121,$B$3,Synthese_Mensuelle!$D$2:$D$121,$A15),0)</f>
        <v/>
      </c>
      <c r="C15" s="5">
        <f>SUMIFS(Synthese_Mensuelle!$G$2:$G$121,Synthese_Mensuelle!$A$2:$A$121,$B$3,Synthese_Mensuelle!$D$2:$D$121,$A15)</f>
        <v/>
      </c>
      <c r="D15" s="3" t="n"/>
      <c r="E15" s="32" t="n">
        <v>46054</v>
      </c>
      <c r="F15" s="5">
        <f>SUMIF(Synthese_Mensuelle!$A$2:$A$121,E15,Synthese_Mensuelle!$H$2:$H$121)</f>
        <v/>
      </c>
      <c r="G15" s="5">
        <f>SUMIF(Synthese_Mensuelle!$A$2:$A$121,E15,Synthese_Mensuelle!$G$2:$G$121)</f>
        <v/>
      </c>
      <c r="H15" s="3" t="n"/>
      <c r="I15" s="3" t="inlineStr">
        <is>
          <t>CP</t>
        </is>
      </c>
      <c r="J15" s="5">
        <f>SUMIFS(Saisie_Temps!$J$2:$J$2611,Saisie_Temps!$B$2:$B$2611,$B$3,Saisie_Temps!$I$2:$I$2611,I15)</f>
        <v/>
      </c>
      <c r="K15" s="3" t="n"/>
      <c r="L15" s="3" t="n"/>
      <c r="M15" s="3" t="n"/>
      <c r="N15" s="3" t="n"/>
    </row>
    <row r="16">
      <c r="A16" s="9" t="inlineStr">
        <is>
          <t>Finance</t>
        </is>
      </c>
      <c r="B16" s="31">
        <f>IFERROR(SUMIFS(Synthese_Mensuelle!$H$2:$H$121,Synthese_Mensuelle!$A$2:$A$121,$B$3,Synthese_Mensuelle!$D$2:$D$121,$A16)/SUMIFS(Synthese_Mensuelle!$E$2:$E$121,Synthese_Mensuelle!$A$2:$A$121,$B$3,Synthese_Mensuelle!$D$2:$D$121,$A16),0)</f>
        <v/>
      </c>
      <c r="C16" s="5">
        <f>SUMIFS(Synthese_Mensuelle!$G$2:$G$121,Synthese_Mensuelle!$A$2:$A$121,$B$3,Synthese_Mensuelle!$D$2:$D$121,$A16)</f>
        <v/>
      </c>
      <c r="D16" s="3" t="n"/>
      <c r="E16" s="32" t="n">
        <v>46082</v>
      </c>
      <c r="F16" s="5">
        <f>SUMIF(Synthese_Mensuelle!$A$2:$A$121,E16,Synthese_Mensuelle!$H$2:$H$121)</f>
        <v/>
      </c>
      <c r="G16" s="5">
        <f>SUMIF(Synthese_Mensuelle!$A$2:$A$121,E16,Synthese_Mensuelle!$G$2:$G$121)</f>
        <v/>
      </c>
      <c r="H16" s="3" t="n"/>
      <c r="I16" s="3" t="inlineStr">
        <is>
          <t>RTT</t>
        </is>
      </c>
      <c r="J16" s="5">
        <f>SUMIFS(Saisie_Temps!$J$2:$J$2611,Saisie_Temps!$B$2:$B$2611,$B$3,Saisie_Temps!$I$2:$I$2611,I16)</f>
        <v/>
      </c>
      <c r="K16" s="3" t="n"/>
      <c r="L16" s="3" t="n"/>
      <c r="M16" s="3" t="n"/>
      <c r="N16" s="3" t="n"/>
    </row>
    <row r="17">
      <c r="A17" s="9" t="inlineStr">
        <is>
          <t>IT</t>
        </is>
      </c>
      <c r="B17" s="31">
        <f>IFERROR(SUMIFS(Synthese_Mensuelle!$H$2:$H$121,Synthese_Mensuelle!$A$2:$A$121,$B$3,Synthese_Mensuelle!$D$2:$D$121,$A17)/SUMIFS(Synthese_Mensuelle!$E$2:$E$121,Synthese_Mensuelle!$A$2:$A$121,$B$3,Synthese_Mensuelle!$D$2:$D$121,$A17),0)</f>
        <v/>
      </c>
      <c r="C17" s="5">
        <f>SUMIFS(Synthese_Mensuelle!$G$2:$G$121,Synthese_Mensuelle!$A$2:$A$121,$B$3,Synthese_Mensuelle!$D$2:$D$121,$A17)</f>
        <v/>
      </c>
      <c r="D17" s="3" t="n"/>
      <c r="E17" s="32" t="n">
        <v>46113</v>
      </c>
      <c r="F17" s="5">
        <f>SUMIF(Synthese_Mensuelle!$A$2:$A$121,E17,Synthese_Mensuelle!$H$2:$H$121)</f>
        <v/>
      </c>
      <c r="G17" s="5">
        <f>SUMIF(Synthese_Mensuelle!$A$2:$A$121,E17,Synthese_Mensuelle!$G$2:$G$121)</f>
        <v/>
      </c>
      <c r="H17" s="3" t="n"/>
      <c r="I17" s="3" t="inlineStr">
        <is>
          <t>AT</t>
        </is>
      </c>
      <c r="J17" s="5">
        <f>SUMIFS(Saisie_Temps!$J$2:$J$2611,Saisie_Temps!$B$2:$B$2611,$B$3,Saisie_Temps!$I$2:$I$2611,I17)</f>
        <v/>
      </c>
      <c r="K17" s="3" t="n"/>
      <c r="L17" s="3" t="n"/>
      <c r="M17" s="3" t="n"/>
      <c r="N17" s="3" t="n"/>
    </row>
    <row r="18">
      <c r="A18" s="9" t="inlineStr">
        <is>
          <t>Production</t>
        </is>
      </c>
      <c r="B18" s="31">
        <f>IFERROR(SUMIFS(Synthese_Mensuelle!$H$2:$H$121,Synthese_Mensuelle!$A$2:$A$121,$B$3,Synthese_Mensuelle!$D$2:$D$121,$A18)/SUMIFS(Synthese_Mensuelle!$E$2:$E$121,Synthese_Mensuelle!$A$2:$A$121,$B$3,Synthese_Mensuelle!$D$2:$D$121,$A18),0)</f>
        <v/>
      </c>
      <c r="C18" s="5">
        <f>SUMIFS(Synthese_Mensuelle!$G$2:$G$121,Synthese_Mensuelle!$A$2:$A$121,$B$3,Synthese_Mensuelle!$D$2:$D$121,$A18)</f>
        <v/>
      </c>
      <c r="D18" s="3" t="n"/>
      <c r="E18" s="32" t="n">
        <v>46143</v>
      </c>
      <c r="F18" s="5">
        <f>SUMIF(Synthese_Mensuelle!$A$2:$A$121,E18,Synthese_Mensuelle!$H$2:$H$121)</f>
        <v/>
      </c>
      <c r="G18" s="5">
        <f>SUMIF(Synthese_Mensuelle!$A$2:$A$121,E18,Synthese_Mensuelle!$G$2:$G$121)</f>
        <v/>
      </c>
      <c r="H18" s="3" t="n"/>
      <c r="I18" s="3" t="inlineStr">
        <is>
          <t>ABSI</t>
        </is>
      </c>
      <c r="J18" s="5">
        <f>SUMIFS(Saisie_Temps!$J$2:$J$2611,Saisie_Temps!$B$2:$B$2611,$B$3,Saisie_Temps!$I$2:$I$2611,I18)</f>
        <v/>
      </c>
      <c r="K18" s="3" t="n"/>
      <c r="L18" s="3" t="n"/>
      <c r="M18" s="3" t="n"/>
      <c r="N18" s="3" t="n"/>
    </row>
    <row r="19">
      <c r="A19" s="9" t="inlineStr">
        <is>
          <t>RH</t>
        </is>
      </c>
      <c r="B19" s="31">
        <f>IFERROR(SUMIFS(Synthese_Mensuelle!$H$2:$H$121,Synthese_Mensuelle!$A$2:$A$121,$B$3,Synthese_Mensuelle!$D$2:$D$121,$A19)/SUMIFS(Synthese_Mensuelle!$E$2:$E$121,Synthese_Mensuelle!$A$2:$A$121,$B$3,Synthese_Mensuelle!$D$2:$D$121,$A19),0)</f>
        <v/>
      </c>
      <c r="C19" s="5">
        <f>SUMIFS(Synthese_Mensuelle!$G$2:$G$121,Synthese_Mensuelle!$A$2:$A$121,$B$3,Synthese_Mensuelle!$D$2:$D$121,$A19)</f>
        <v/>
      </c>
      <c r="D19" s="3" t="n"/>
      <c r="E19" s="32" t="n">
        <v>46174</v>
      </c>
      <c r="F19" s="5">
        <f>SUMIF(Synthese_Mensuelle!$A$2:$A$121,E19,Synthese_Mensuelle!$H$2:$H$121)</f>
        <v/>
      </c>
      <c r="G19" s="5">
        <f>SUMIF(Synthese_Mensuelle!$A$2:$A$121,E19,Synthese_Mensuelle!$G$2:$G$121)</f>
        <v/>
      </c>
      <c r="H19" s="3" t="n"/>
      <c r="I19" s="3" t="inlineStr">
        <is>
          <t>FAM</t>
        </is>
      </c>
      <c r="J19" s="5">
        <f>SUMIFS(Saisie_Temps!$J$2:$J$2611,Saisie_Temps!$B$2:$B$2611,$B$3,Saisie_Temps!$I$2:$I$2611,I19)</f>
        <v/>
      </c>
      <c r="K19" s="3" t="n"/>
      <c r="L19" s="3" t="n"/>
      <c r="M19" s="3" t="n"/>
      <c r="N19" s="3" t="n"/>
    </row>
    <row r="20">
      <c r="A20" s="3" t="n"/>
      <c r="B20" s="3" t="n"/>
      <c r="C20" s="3" t="n"/>
      <c r="D20" s="3" t="n"/>
      <c r="E20" s="32" t="n">
        <v>46204</v>
      </c>
      <c r="F20" s="5">
        <f>SUMIF(Synthese_Mensuelle!$A$2:$A$121,E20,Synthese_Mensuelle!$H$2:$H$121)</f>
        <v/>
      </c>
      <c r="G20" s="5">
        <f>SUMIF(Synthese_Mensuelle!$A$2:$A$121,E20,Synthese_Mensuelle!$G$2:$G$121)</f>
        <v/>
      </c>
      <c r="H20" s="3" t="n"/>
      <c r="I20" s="3" t="n"/>
      <c r="J20" s="3" t="n"/>
      <c r="K20" s="3" t="n"/>
      <c r="L20" s="3" t="n"/>
      <c r="M20" s="3" t="n"/>
      <c r="N20" s="3" t="n"/>
    </row>
    <row r="21">
      <c r="A21" s="3" t="n"/>
      <c r="B21" s="3" t="n"/>
      <c r="C21" s="3" t="n"/>
      <c r="D21" s="3" t="n"/>
      <c r="E21" s="32" t="n">
        <v>46235</v>
      </c>
      <c r="F21" s="5">
        <f>SUMIF(Synthese_Mensuelle!$A$2:$A$121,E21,Synthese_Mensuelle!$H$2:$H$121)</f>
        <v/>
      </c>
      <c r="G21" s="5">
        <f>SUMIF(Synthese_Mensuelle!$A$2:$A$121,E21,Synthese_Mensuelle!$G$2:$G$121)</f>
        <v/>
      </c>
      <c r="H21" s="3" t="n"/>
      <c r="I21" s="3" t="n"/>
      <c r="J21" s="3" t="n"/>
      <c r="K21" s="3" t="n"/>
      <c r="L21" s="3" t="n"/>
      <c r="M21" s="3" t="n"/>
      <c r="N21" s="3" t="n"/>
    </row>
    <row r="22">
      <c r="A22" s="3" t="n"/>
      <c r="B22" s="3" t="n"/>
      <c r="C22" s="3" t="n"/>
      <c r="D22" s="3" t="n"/>
      <c r="E22" s="32" t="n">
        <v>46266</v>
      </c>
      <c r="F22" s="5">
        <f>SUMIF(Synthese_Mensuelle!$A$2:$A$121,E22,Synthese_Mensuelle!$H$2:$H$121)</f>
        <v/>
      </c>
      <c r="G22" s="5">
        <f>SUMIF(Synthese_Mensuelle!$A$2:$A$121,E22,Synthese_Mensuelle!$G$2:$G$121)</f>
        <v/>
      </c>
      <c r="H22" s="3" t="n"/>
      <c r="I22" s="3" t="n"/>
      <c r="J22" s="3" t="n"/>
      <c r="K22" s="3" t="n"/>
      <c r="L22" s="3" t="n"/>
      <c r="M22" s="3" t="n"/>
      <c r="N22" s="3" t="n"/>
    </row>
    <row r="23">
      <c r="A23" s="3" t="n"/>
      <c r="B23" s="3" t="n"/>
      <c r="C23" s="3" t="n"/>
      <c r="D23" s="3" t="n"/>
      <c r="E23" s="32" t="n">
        <v>46296</v>
      </c>
      <c r="F23" s="5">
        <f>SUMIF(Synthese_Mensuelle!$A$2:$A$121,E23,Synthese_Mensuelle!$H$2:$H$121)</f>
        <v/>
      </c>
      <c r="G23" s="5">
        <f>SUMIF(Synthese_Mensuelle!$A$2:$A$121,E23,Synthese_Mensuelle!$G$2:$G$121)</f>
        <v/>
      </c>
      <c r="H23" s="3" t="n"/>
      <c r="I23" s="3" t="n"/>
      <c r="J23" s="3" t="n"/>
      <c r="K23" s="3" t="n"/>
      <c r="L23" s="3" t="n"/>
      <c r="M23" s="3" t="n"/>
      <c r="N23" s="3" t="n"/>
    </row>
    <row r="24">
      <c r="A24" s="3" t="n"/>
      <c r="B24" s="3" t="n"/>
      <c r="C24" s="3" t="n"/>
      <c r="D24" s="3" t="n"/>
      <c r="E24" s="32" t="n">
        <v>46327</v>
      </c>
      <c r="F24" s="5">
        <f>SUMIF(Synthese_Mensuelle!$A$2:$A$121,E24,Synthese_Mensuelle!$H$2:$H$121)</f>
        <v/>
      </c>
      <c r="G24" s="5">
        <f>SUMIF(Synthese_Mensuelle!$A$2:$A$121,E24,Synthese_Mensuelle!$G$2:$G$121)</f>
        <v/>
      </c>
      <c r="H24" s="3" t="n"/>
      <c r="I24" s="3" t="n"/>
      <c r="J24" s="3" t="n"/>
      <c r="K24" s="3" t="n"/>
      <c r="L24" s="3" t="n"/>
      <c r="M24" s="3" t="n"/>
      <c r="N24" s="3" t="n"/>
    </row>
    <row r="25">
      <c r="A25" s="3" t="n"/>
      <c r="B25" s="3" t="n"/>
      <c r="C25" s="3" t="n"/>
      <c r="D25" s="3" t="n"/>
      <c r="E25" s="32" t="n">
        <v>46357</v>
      </c>
      <c r="F25" s="5">
        <f>SUMIF(Synthese_Mensuelle!$A$2:$A$121,E25,Synthese_Mensuelle!$H$2:$H$121)</f>
        <v/>
      </c>
      <c r="G25" s="5">
        <f>SUMIF(Synthese_Mensuelle!$A$2:$A$121,E25,Synthese_Mensuelle!$G$2:$G$121)</f>
        <v/>
      </c>
      <c r="H25" s="3" t="n"/>
      <c r="I25" s="3" t="n"/>
      <c r="J25" s="3" t="n"/>
      <c r="K25" s="3" t="n"/>
      <c r="L25" s="3" t="n"/>
      <c r="M25" s="3" t="n"/>
      <c r="N25" s="3" t="n"/>
    </row>
  </sheetData>
  <mergeCells count="1">
    <mergeCell ref="A1:N1"/>
  </mergeCells>
  <conditionalFormatting sqref="H7">
    <cfRule type="cellIs" priority="1" operator="greaterThan" dxfId="1">
      <formula>Parametres!$B$6</formula>
    </cfRule>
  </conditionalFormatting>
  <dataValidations count="2">
    <dataValidation sqref="B3" showDropDown="0" showInputMessage="0" showErrorMessage="0" allowBlank="0" type="list">
      <formula1>=MonthList</formula1>
    </dataValidation>
    <dataValidation sqref="B4" showDropDown="0" showInputMessage="0" showErrorMessage="0" allowBlank="0" type="list">
      <formula1>=DeptList</formula1>
    </dataValidation>
  </dataValidations>
  <pageMargins left="0.75" right="0.75" top="1" bottom="1" header="0.5" footer="0.5"/>
  <drawing xmlns:r="http://schemas.openxmlformats.org/officeDocument/2006/relationships" r:id="rId1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2026-03-10T06:58:56Z</dcterms:created>
  <dcterms:modified xmlns:dcterms="http://purl.org/dc/terms/" xmlns:xsi="http://www.w3.org/2001/XMLSchema-instance" xsi:type="dcterms:W3CDTF">2026-03-10T06:58:59Z</dcterms:modified>
</cp:coreProperties>
</file>