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e" state="visible" r:id="rId4"/>
    <sheet sheetId="2" name="Journal factures" state="visible" r:id="rId5"/>
    <sheet sheetId="3" name="Tableau de bord" state="visible" r:id="rId6"/>
  </sheets>
  <calcPr calcId="171027"/>
</workbook>
</file>

<file path=xl/sharedStrings.xml><?xml version="1.0" encoding="utf-8"?>
<sst xmlns="http://schemas.openxmlformats.org/spreadsheetml/2006/main" count="68" uniqueCount="53">
  <si>
    <t>Atelier Nord Inc.</t>
  </si>
  <si>
    <t>FACTURE</t>
  </si>
  <si>
    <t>N° FAC-2026-001</t>
  </si>
  <si>
    <t xml:space="preserve">1250, rue Exemple
Montréal (Québec)</t>
  </si>
  <si>
    <t>Date : 2026-08-18</t>
  </si>
  <si>
    <t>Échéance : 2026-09-17</t>
  </si>
  <si>
    <t>FACTURER À</t>
  </si>
  <si>
    <t>CONDITIONS</t>
  </si>
  <si>
    <t>Entreprise Exemple Ltée</t>
  </si>
  <si>
    <t>Paiement à 30 jours</t>
  </si>
  <si>
    <t xml:space="preserve">Montréal, Québec
Réf. client : CL-1002</t>
  </si>
  <si>
    <t>Description</t>
  </si>
  <si>
    <t>Quantité</t>
  </si>
  <si>
    <t>Prix unitaire</t>
  </si>
  <si>
    <t>Montant</t>
  </si>
  <si>
    <t>Services professionnels</t>
  </si>
  <si>
    <t>Préparation du dossier</t>
  </si>
  <si>
    <t>Rapport final</t>
  </si>
  <si>
    <t>Sous-total</t>
  </si>
  <si>
    <t>Remise</t>
  </si>
  <si>
    <t>TPS 5 %</t>
  </si>
  <si>
    <t>TVQ 9.975 %</t>
  </si>
  <si>
    <t>TOTAL CAD</t>
  </si>
  <si>
    <t>Montant payé</t>
  </si>
  <si>
    <t>Solde à recevoir</t>
  </si>
  <si>
    <t>INFORMATIONS FISCALES</t>
  </si>
  <si>
    <t>TPS : à compléter   |   TVQ : à compléter</t>
  </si>
  <si>
    <t>Merci pour votre confiance.</t>
  </si>
  <si>
    <t/>
  </si>
  <si>
    <t>N° facture</t>
  </si>
  <si>
    <t>Client</t>
  </si>
  <si>
    <t>Date</t>
  </si>
  <si>
    <t>Échéance</t>
  </si>
  <si>
    <t>TPS</t>
  </si>
  <si>
    <t>TVQ</t>
  </si>
  <si>
    <t>Total</t>
  </si>
  <si>
    <t>Payé</t>
  </si>
  <si>
    <t>Solde</t>
  </si>
  <si>
    <t>Statut</t>
  </si>
  <si>
    <t>JOURNAL DE FACTURATION</t>
  </si>
  <si>
    <t>FAC-2026-001</t>
  </si>
  <si>
    <t>2026-08-18</t>
  </si>
  <si>
    <t>2026-09-17</t>
  </si>
  <si>
    <t>Non payée</t>
  </si>
  <si>
    <t>TABLEAU DE BORD FACTURATION</t>
  </si>
  <si>
    <t>TOTAL FACTURÉ</t>
  </si>
  <si>
    <t>MONTANT ENCAISSÉ</t>
  </si>
  <si>
    <t>À RECEVOIR</t>
  </si>
  <si>
    <t>NOMBRE DE FACTURES</t>
  </si>
  <si>
    <t>ÉTAT DES ENCAISSEMENTS</t>
  </si>
  <si>
    <t>Payées</t>
  </si>
  <si>
    <t>Partiellement payées</t>
  </si>
  <si>
    <t>Non payées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</si>
</sst>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$&quot;"/>
  </numFmts>
  <fonts count="15" x14ac:knownFonts="1">
    <font>
      <color theme="1"/>
      <family val="2"/>
      <scheme val="minor"/>
      <sz val="11"/>
      <name val="Calibri"/>
    </font>
    <font>
      <b/>
      <color rgb="1769AA"/>
      <sz val="20"/>
      <name val="Aptos Display"/>
    </font>
    <font>
      <b/>
      <color rgb="183550"/>
      <sz val="22"/>
      <name val="Aptos Display"/>
    </font>
    <font>
      <color rgb="65778B"/>
      <sz val="10"/>
    </font>
    <font>
      <b/>
      <color rgb="1769AA"/>
      <sz val="10"/>
    </font>
    <font>
      <b/>
      <sz val="12"/>
    </font>
    <font>
      <b/>
      <color rgb="FFFFFF"/>
    </font>
    <font>
      <b/>
      <color rgb="FFFFFF"/>
      <sz val="12"/>
    </font>
    <font>
      <b/>
      <color rgb="1769AA"/>
    </font>
    <font>
      <b/>
      <color rgb="FFFFFF"/>
      <sz val="20"/>
    </font>
    <font>
      <b/>
    </font>
    <font>
      <b/>
      <color rgb="FFFFFF"/>
      <sz val="22"/>
    </font>
    <font>
      <b/>
      <color rgb="617386"/>
    </font>
    <font>
      <b/>
      <color rgb="FFFFFF"/>
      <sz val="17"/>
    </font>
    <font>
      <b/>
      <color rgb="FFFFFF"/>
      <sz val="13"/>
    </font>
  </fonts>
  <fills count="11">
    <fill>
      <patternFill patternType="none"/>
    </fill>
    <fill>
      <patternFill patternType="gray125"/>
    </fill>
    <fill>
      <patternFill patternType="solid">
        <fgColor rgb="1769AA"/>
      </patternFill>
    </fill>
    <fill>
      <patternFill patternType="solid">
        <fgColor rgb="183550"/>
      </patternFill>
    </fill>
    <fill>
      <patternFill patternType="solid">
        <fgColor rgb="FCE4E4"/>
      </patternFill>
    </fill>
    <fill>
      <patternFill patternType="solid">
        <fgColor rgb="16805F"/>
      </patternFill>
    </fill>
    <fill>
      <patternFill patternType="solid">
        <fgColor rgb="D88920"/>
      </patternFill>
    </fill>
    <fill>
      <patternFill patternType="solid">
        <fgColor rgb="6B55A5"/>
      </patternFill>
    </fill>
    <fill>
      <patternFill patternType="solid">
        <fgColor rgb="C44141"/>
      </patternFill>
    </fill>
    <fill>
      <patternFill patternType="solid">
        <fgColor rgb="DFF3EA"/>
      </patternFill>
    </fill>
    <fill>
      <patternFill patternType="solid">
        <fgColor rgb="FFF1CC"/>
      </patternFill>
    </fill>
  </fills>
  <borders count="3">
    <border>
      <left/>
      <right/>
      <top/>
      <bottom/>
      <diagonal/>
    </border>
    <border>
      <left/>
      <right/>
      <top/>
      <bottom style="thin">
        <color rgb="E5EAF0"/>
      </bottom>
      <diagonal/>
    </border>
    <border>
      <left/>
      <right/>
      <top/>
      <bottom style="thin">
        <color rgb="E7EBEF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vertical="top" wrapText="1"/>
    </xf>
    <xf numFmtId="0" fontId="0" fillId="2" borderId="0" xfId="0" applyFill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 wrapText="1"/>
    </xf>
    <xf numFmtId="0" fontId="6" fillId="2" borderId="0" xfId="0" applyFont="1" applyFill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0" fontId="7" fillId="2" borderId="0" xfId="0" applyFont="1" applyFill="1"/>
    <xf numFmtId="164" fontId="7" fillId="2" borderId="0" xfId="0" applyNumberFormat="1" applyFont="1" applyFill="1"/>
    <xf numFmtId="0" fontId="8" fillId="0" borderId="0" xfId="0" applyFont="1"/>
    <xf numFmtId="0" fontId="9" fillId="2" borderId="0" xfId="0" applyFont="1" applyFill="1"/>
    <xf numFmtId="0" fontId="6" fillId="3" borderId="0" xfId="0" applyFont="1" applyFill="1"/>
    <xf numFmtId="0" fontId="0" fillId="0" borderId="2" xfId="0" applyBorder="1"/>
    <xf numFmtId="164" fontId="0" fillId="0" borderId="2" xfId="0" applyNumberFormat="1" applyBorder="1"/>
    <xf numFmtId="0" fontId="10" fillId="4" borderId="2" xfId="0" applyFont="1" applyFill="1" applyBorder="1"/>
    <xf numFmtId="0" fontId="11" fillId="2" borderId="0" xfId="0" applyFont="1" applyFill="1" applyAlignment="1">
      <alignment horizontal="left" vertical="center"/>
    </xf>
    <xf numFmtId="0" fontId="12" fillId="0" borderId="0" xfId="0" applyFont="1"/>
    <xf numFmtId="164" fontId="13" fillId="2" borderId="0" xfId="0" applyNumberFormat="1" applyFont="1" applyFill="1" applyAlignment="1">
      <alignment horizontal="center" vertical="center"/>
    </xf>
    <xf numFmtId="164" fontId="13" fillId="5" borderId="0" xfId="0" applyNumberFormat="1" applyFont="1" applyFill="1" applyAlignment="1">
      <alignment horizontal="center" vertical="center"/>
    </xf>
    <xf numFmtId="164" fontId="13" fillId="6" borderId="0" xfId="0" applyNumberFormat="1" applyFont="1" applyFill="1" applyAlignment="1">
      <alignment horizontal="center" vertical="center"/>
    </xf>
    <xf numFmtId="164" fontId="13" fillId="7" borderId="0" xfId="0" applyNumberFormat="1" applyFont="1" applyFill="1" applyAlignment="1">
      <alignment horizontal="center" vertical="center"/>
    </xf>
    <xf numFmtId="164" fontId="13" fillId="8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4" fillId="3" borderId="0" xfId="0" applyFont="1" applyFill="1"/>
    <xf numFmtId="0" fontId="0" fillId="9" borderId="0" xfId="0" applyFill="1"/>
    <xf numFmtId="0" fontId="10" fillId="9" borderId="0" xfId="0" applyFont="1" applyFill="1" applyAlignment="1">
      <alignment horizontal="center"/>
    </xf>
    <xf numFmtId="0" fontId="0" fillId="10" borderId="0" xfId="0" applyFill="1"/>
    <xf numFmtId="0" fontId="10" fillId="10" borderId="0" xfId="0" applyFont="1" applyFill="1" applyAlignment="1">
      <alignment horizontal="center"/>
    </xf>
    <xf numFmtId="0" fontId="0" fillId="4" borderId="0" xfId="0" applyFill="1"/>
    <xf numFmtId="0" fontId="10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33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7" customWidth="1"/>
    <col min="3" max="3" width="13" customWidth="1"/>
    <col min="4" max="4" width="17" customWidth="1"/>
    <col min="5" max="5" width="19" customWidth="1"/>
    <col min="6" max="6" width="4" customWidth="1"/>
  </cols>
  <sheetData>
    <row r="2" spans="2:5" x14ac:dyDescent="0.25">
      <c r="B2" s="1" t="s">
        <v>0</v>
      </c>
      <c r="C2" s="1"/>
      <c r="D2" s="2" t="s">
        <v>1</v>
      </c>
      <c r="E2" s="2"/>
    </row>
    <row r="3" spans="2:5" x14ac:dyDescent="0.25">
      <c r="B3" s="1"/>
      <c r="C3" s="1"/>
      <c r="D3" s="3" t="s">
        <v>2</v>
      </c>
      <c r="E3" s="3"/>
    </row>
    <row r="4" spans="2:5" x14ac:dyDescent="0.25">
      <c r="B4" s="4" t="s">
        <v>3</v>
      </c>
      <c r="C4" s="4"/>
      <c r="D4" s="3" t="s">
        <v>4</v>
      </c>
      <c r="E4" s="3"/>
    </row>
    <row r="5" spans="2:5" x14ac:dyDescent="0.25">
      <c r="B5" s="4"/>
      <c r="C5" s="4"/>
      <c r="D5" s="3" t="s">
        <v>5</v>
      </c>
      <c r="E5" s="3"/>
    </row>
    <row r="6" spans="2:5" x14ac:dyDescent="0.25">
      <c r="B6" s="5"/>
      <c r="C6" s="5"/>
      <c r="D6" s="5"/>
      <c r="E6" s="5"/>
    </row>
    <row r="8" spans="2:5" x14ac:dyDescent="0.25">
      <c r="B8" s="6" t="s">
        <v>6</v>
      </c>
      <c r="C8" s="6"/>
      <c r="D8" s="6" t="s">
        <v>7</v>
      </c>
      <c r="E8" s="6"/>
    </row>
    <row r="9" spans="2:5" x14ac:dyDescent="0.25">
      <c r="B9" s="7" t="s">
        <v>8</v>
      </c>
      <c r="C9" s="7"/>
      <c r="D9" t="s">
        <v>9</v>
      </c>
      <c r="E9"/>
    </row>
    <row r="10" spans="2:3" x14ac:dyDescent="0.25">
      <c r="B10" s="8" t="s">
        <v>10</v>
      </c>
      <c r="C10" s="8"/>
    </row>
    <row r="11" spans="2:3" x14ac:dyDescent="0.25">
      <c r="B11" s="8"/>
      <c r="C11" s="8"/>
    </row>
    <row r="14" spans="2:5" x14ac:dyDescent="0.25">
      <c r="B14" s="9" t="s">
        <v>11</v>
      </c>
      <c r="C14" s="9" t="s">
        <v>12</v>
      </c>
      <c r="D14" s="9" t="s">
        <v>13</v>
      </c>
      <c r="E14" s="9" t="s">
        <v>14</v>
      </c>
    </row>
    <row r="15" spans="2:5" x14ac:dyDescent="0.25">
      <c r="B15" s="10" t="s">
        <v>15</v>
      </c>
      <c r="C15" s="11">
        <v>8</v>
      </c>
      <c r="D15" s="12">
        <v>95</v>
      </c>
      <c r="E15" s="12">
        <f>C15*D15</f>
      </c>
    </row>
    <row r="16" spans="2:5" x14ac:dyDescent="0.25">
      <c r="B16" s="10" t="s">
        <v>16</v>
      </c>
      <c r="C16" s="11">
        <v>3</v>
      </c>
      <c r="D16" s="12">
        <v>95</v>
      </c>
      <c r="E16" s="12">
        <f>C16*D16</f>
      </c>
    </row>
    <row r="17" spans="2:5" x14ac:dyDescent="0.25">
      <c r="B17" s="10" t="s">
        <v>17</v>
      </c>
      <c r="C17" s="11">
        <v>1</v>
      </c>
      <c r="D17" s="12">
        <v>450</v>
      </c>
      <c r="E17" s="12">
        <f>C17*D17</f>
      </c>
    </row>
    <row r="19" spans="4:5" x14ac:dyDescent="0.25">
      <c r="D19" t="s">
        <v>18</v>
      </c>
      <c r="E19" s="13">
        <f>SUM(E15:E17)</f>
      </c>
    </row>
    <row r="20" spans="4:5" x14ac:dyDescent="0.25">
      <c r="D20" t="s">
        <v>19</v>
      </c>
      <c r="E20" s="13">
        <v>0</v>
      </c>
    </row>
    <row r="21" spans="4:5" x14ac:dyDescent="0.25">
      <c r="D21" t="s">
        <v>20</v>
      </c>
      <c r="E21" s="13">
        <f>(E19-E20)*0.05</f>
      </c>
    </row>
    <row r="22" spans="4:5" x14ac:dyDescent="0.25">
      <c r="D22" t="s">
        <v>21</v>
      </c>
      <c r="E22" s="13">
        <f>(E19-E20)*0.09974999999999999</f>
      </c>
    </row>
    <row r="23" spans="4:5" x14ac:dyDescent="0.25">
      <c r="D23" s="14" t="s">
        <v>22</v>
      </c>
      <c r="E23" s="15">
        <f>E19-E20+E21+E22</f>
      </c>
    </row>
    <row r="25" spans="4:5" x14ac:dyDescent="0.25">
      <c r="D25" t="s">
        <v>23</v>
      </c>
      <c r="E25" s="13">
        <v>0</v>
      </c>
    </row>
    <row r="26" spans="4:5" x14ac:dyDescent="0.25">
      <c r="D26" t="s">
        <v>24</v>
      </c>
      <c r="E26" s="13">
        <f>MAX(0,E23-E25)</f>
      </c>
    </row>
    <row r="29" spans="2:5" x14ac:dyDescent="0.25">
      <c r="B29" s="16" t="s">
        <v>25</v>
      </c>
      <c r="C29" s="16"/>
      <c r="D29" s="16"/>
      <c r="E29" s="16"/>
    </row>
    <row r="30" spans="2:5" x14ac:dyDescent="0.25">
      <c r="B30" t="s">
        <v>26</v>
      </c>
      <c r="C30"/>
      <c r="D30"/>
      <c r="E30"/>
    </row>
    <row r="32" spans="2:5" x14ac:dyDescent="0.25">
      <c r="B32" s="8" t="s">
        <v>27</v>
      </c>
      <c r="C32" s="8"/>
      <c r="D32" s="8"/>
      <c r="E32" s="8"/>
    </row>
    <row r="33" spans="2:5" x14ac:dyDescent="0.25">
      <c r="B33" s="8"/>
      <c r="C33" s="8"/>
      <c r="D33" s="8"/>
      <c r="E33" s="8"/>
    </row>
  </sheetData>
  <mergeCells count="14">
    <mergeCell ref="B2:C3"/>
    <mergeCell ref="D2:E2"/>
    <mergeCell ref="D3:E3"/>
    <mergeCell ref="B4:C5"/>
    <mergeCell ref="D4:E4"/>
    <mergeCell ref="D5:E5"/>
    <mergeCell ref="B8:C8"/>
    <mergeCell ref="D8:E8"/>
    <mergeCell ref="B9:C9"/>
    <mergeCell ref="D9:E9"/>
    <mergeCell ref="B10:C11"/>
    <mergeCell ref="B29:E29"/>
    <mergeCell ref="B30:E30"/>
    <mergeCell ref="B32:E33"/>
  </mergeCells>
  <pageMargins left="0.35" right="0.35" top="0.4" bottom="0.4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" customWidth="1"/>
    <col min="2" max="2" width="17" customWidth="1"/>
    <col min="3" max="3" width="28" customWidth="1"/>
    <col min="4" max="5" width="14" customWidth="1"/>
    <col min="6" max="6" width="16" customWidth="1"/>
    <col min="7" max="8" width="14" customWidth="1"/>
    <col min="9" max="11" width="16" customWidth="1"/>
    <col min="12" max="12" width="21" customWidth="1"/>
  </cols>
  <sheetData>
    <row r="1" spans="1:12" x14ac:dyDescent="0.25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18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</row>
    <row r="2" spans="2:12" x14ac:dyDescent="0.25">
      <c r="B2" s="17" t="s">
        <v>39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2:12" x14ac:dyDescent="0.25">
      <c r="B4" s="18" t="s">
        <v>29</v>
      </c>
      <c r="C4" s="18" t="s">
        <v>30</v>
      </c>
      <c r="D4" s="18" t="s">
        <v>31</v>
      </c>
      <c r="E4" s="18" t="s">
        <v>32</v>
      </c>
      <c r="F4" s="18" t="s">
        <v>18</v>
      </c>
      <c r="G4" s="18" t="s">
        <v>33</v>
      </c>
      <c r="H4" s="18" t="s">
        <v>34</v>
      </c>
      <c r="I4" s="18" t="s">
        <v>35</v>
      </c>
      <c r="J4" s="18" t="s">
        <v>36</v>
      </c>
      <c r="K4" s="18" t="s">
        <v>37</v>
      </c>
      <c r="L4" s="18" t="s">
        <v>38</v>
      </c>
    </row>
    <row r="5" spans="2:12" x14ac:dyDescent="0.25">
      <c r="B5" s="19" t="s">
        <v>40</v>
      </c>
      <c r="C5" s="19" t="s">
        <v>8</v>
      </c>
      <c r="D5" s="19" t="s">
        <v>41</v>
      </c>
      <c r="E5" s="19" t="s">
        <v>42</v>
      </c>
      <c r="F5" s="20">
        <v>1495</v>
      </c>
      <c r="G5" s="20">
        <v>74.75</v>
      </c>
      <c r="H5" s="20">
        <v>149.12625</v>
      </c>
      <c r="I5" s="20">
        <v>1718.87625</v>
      </c>
      <c r="J5" s="20">
        <v>0</v>
      </c>
      <c r="K5" s="20">
        <v>1718.87625</v>
      </c>
      <c r="L5" s="21" t="s">
        <v>43</v>
      </c>
    </row>
  </sheetData>
  <autoFilter ref="B4:L4"/>
  <mergeCells count="1">
    <mergeCell ref="B2:L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workbookViewId="0" showGridLines="0"/>
  </sheetViews>
  <sheetFormatPr defaultRowHeight="15" outlineLevelRow="0" outlineLevelCol="0" x14ac:dyDescent="55"/>
  <cols>
    <col min="1" max="1" width="4" customWidth="1"/>
    <col min="2" max="3" width="19" customWidth="1"/>
    <col min="4" max="4" width="4" customWidth="1"/>
    <col min="5" max="6" width="19" customWidth="1"/>
    <col min="7" max="7" width="4" customWidth="1"/>
  </cols>
  <sheetData>
    <row r="2" spans="2:6" x14ac:dyDescent="0.25">
      <c r="B2" s="22" t="s">
        <v>44</v>
      </c>
      <c r="C2" s="22"/>
      <c r="D2" s="22"/>
      <c r="E2" s="22"/>
      <c r="F2" s="22"/>
    </row>
    <row r="3" spans="2:6" x14ac:dyDescent="0.25">
      <c r="B3" s="22"/>
      <c r="C3" s="22"/>
      <c r="D3" s="22"/>
      <c r="E3" s="22"/>
      <c r="F3" s="22"/>
    </row>
    <row r="6" spans="2:6" x14ac:dyDescent="0.25">
      <c r="B6" s="23" t="s">
        <v>45</v>
      </c>
      <c r="C6" s="23"/>
      <c r="E6" s="23" t="s">
        <v>46</v>
      </c>
      <c r="F6" s="23"/>
    </row>
    <row r="7" spans="2:6" x14ac:dyDescent="0.25">
      <c r="B7" s="24">
        <f>SUM('Journal factures'!I5:I5)</f>
      </c>
      <c r="C7" s="24"/>
      <c r="E7" s="25">
        <f>SUM('Journal factures'!J5:J5)</f>
      </c>
      <c r="F7" s="25"/>
    </row>
    <row r="8" spans="2:6" x14ac:dyDescent="0.25">
      <c r="B8" s="24"/>
      <c r="C8" s="24"/>
      <c r="E8" s="25"/>
      <c r="F8" s="25"/>
    </row>
    <row r="9" spans="2:6" x14ac:dyDescent="0.25">
      <c r="B9" s="24"/>
      <c r="C9" s="24"/>
      <c r="E9" s="25"/>
      <c r="F9" s="25"/>
    </row>
    <row r="11" spans="2:6" x14ac:dyDescent="0.25">
      <c r="B11" s="23" t="s">
        <v>33</v>
      </c>
      <c r="C11" s="23"/>
      <c r="E11" s="23" t="s">
        <v>34</v>
      </c>
      <c r="F11" s="23"/>
    </row>
    <row r="12" spans="2:6" x14ac:dyDescent="0.25">
      <c r="B12" s="26">
        <f>SUM('Journal factures'!G5:G5)</f>
      </c>
      <c r="C12" s="26"/>
      <c r="E12" s="27">
        <f>SUM('Journal factures'!H5:H5)</f>
      </c>
      <c r="F12" s="27"/>
    </row>
    <row r="13" spans="2:6" x14ac:dyDescent="0.25">
      <c r="B13" s="26"/>
      <c r="C13" s="26"/>
      <c r="E13" s="27"/>
      <c r="F13" s="27"/>
    </row>
    <row r="14" spans="2:6" x14ac:dyDescent="0.25">
      <c r="B14" s="26"/>
      <c r="C14" s="26"/>
      <c r="E14" s="27"/>
      <c r="F14" s="27"/>
    </row>
    <row r="16" spans="2:6" x14ac:dyDescent="0.25">
      <c r="B16" s="23" t="s">
        <v>47</v>
      </c>
      <c r="C16" s="23"/>
      <c r="E16" s="23" t="s">
        <v>48</v>
      </c>
      <c r="F16" s="23"/>
    </row>
    <row r="17" spans="2:6" x14ac:dyDescent="0.25">
      <c r="B17" s="28">
        <f>SUM('Journal factures'!K5:K5)</f>
      </c>
      <c r="C17" s="28"/>
      <c r="E17" s="29">
        <v>1</v>
      </c>
      <c r="F17" s="29"/>
    </row>
    <row r="18" spans="2:6" x14ac:dyDescent="0.25">
      <c r="B18" s="28"/>
      <c r="C18" s="28"/>
      <c r="E18" s="29"/>
      <c r="F18" s="29"/>
    </row>
    <row r="19" spans="2:6" x14ac:dyDescent="0.25">
      <c r="B19" s="28"/>
      <c r="C19" s="28"/>
      <c r="E19" s="29"/>
      <c r="F19" s="29"/>
    </row>
    <row r="22" spans="2:6" x14ac:dyDescent="0.25">
      <c r="B22" s="30" t="s">
        <v>49</v>
      </c>
      <c r="C22" s="30"/>
      <c r="D22" s="30"/>
      <c r="E22" s="30"/>
      <c r="F22" s="30"/>
    </row>
    <row r="24" spans="2:6" x14ac:dyDescent="0.25">
      <c r="B24" s="31" t="s">
        <v>50</v>
      </c>
      <c r="C24" s="31"/>
      <c r="D24" s="32">
        <f>COUNTIF('Journal factures'!L5:L5,"Payée")</f>
      </c>
      <c r="E24" s="32"/>
      <c r="F24" s="32"/>
    </row>
    <row r="25" spans="2:6" x14ac:dyDescent="0.25">
      <c r="B25" s="33" t="s">
        <v>51</v>
      </c>
      <c r="C25" s="33"/>
      <c r="D25" s="34">
        <f>COUNTIF('Journal factures'!L5:L5,"Partiellement payée")</f>
      </c>
      <c r="E25" s="34"/>
      <c r="F25" s="34"/>
    </row>
    <row r="26" spans="2:6" x14ac:dyDescent="0.25">
      <c r="B26" s="35" t="s">
        <v>52</v>
      </c>
      <c r="C26" s="35"/>
      <c r="D26" s="36">
        <f>COUNTIF('Journal factures'!L5:L5,"Non payée")</f>
      </c>
      <c r="E26" s="36"/>
      <c r="F26" s="36"/>
    </row>
  </sheetData>
  <mergeCells count="20">
    <mergeCell ref="B2:F3"/>
    <mergeCell ref="B6:C6"/>
    <mergeCell ref="E6:F6"/>
    <mergeCell ref="B7:C9"/>
    <mergeCell ref="E7:F9"/>
    <mergeCell ref="B11:C11"/>
    <mergeCell ref="E11:F11"/>
    <mergeCell ref="B12:C14"/>
    <mergeCell ref="E12:F14"/>
    <mergeCell ref="B16:C16"/>
    <mergeCell ref="E16:F16"/>
    <mergeCell ref="B17:C19"/>
    <mergeCell ref="E17:F19"/>
    <mergeCell ref="B22:F22"/>
    <mergeCell ref="B24:C24"/>
    <mergeCell ref="D24:F24"/>
    <mergeCell ref="B25:C25"/>
    <mergeCell ref="D25:F25"/>
    <mergeCell ref="B26:C26"/>
    <mergeCell ref="D26:F2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Facture</vt:lpstr>
      <vt:lpstr>Journal factures</vt:lpstr>
      <vt:lpstr>Tableau de bord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Cours Gratuit</dc:creator>
  <dc:title/>
  <dc:subject/>
  <dc:description/>
  <cp:keywords/>
  <cp:category/>
  <cp:lastModifiedBy>Unknown</cp:lastModifiedBy>
  <dcterms:created xsi:type="dcterms:W3CDTF">2026-08-18T01:02:13Z</dcterms:created>
  <dcterms:modified xsi:type="dcterms:W3CDTF">2026-08-18T01:02:13Z</dcterms:modified>
</cp:coreProperties>
</file>